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BuÇalışmaKitabı" defaultThemeVersion="124226"/>
  <mc:AlternateContent xmlns:mc="http://schemas.openxmlformats.org/markup-compatibility/2006">
    <mc:Choice Requires="x15">
      <x15ac:absPath xmlns:x15ac="http://schemas.microsoft.com/office/spreadsheetml/2010/11/ac" url="C:\Users\18986448020\Desktop\"/>
    </mc:Choice>
  </mc:AlternateContent>
  <xr:revisionPtr revIDLastSave="0" documentId="13_ncr:1_{51739FEB-69EE-4925-B2F1-AB6439DF1F7D}" xr6:coauthVersionLast="47" xr6:coauthVersionMax="47" xr10:uidLastSave="{00000000-0000-0000-0000-000000000000}"/>
  <bookViews>
    <workbookView xWindow="28680" yWindow="-120" windowWidth="29040" windowHeight="15990" activeTab="1" xr2:uid="{00000000-000D-0000-FFFF-FFFF00000000}"/>
  </bookViews>
  <sheets>
    <sheet name="EK-2B HİZMETBAŞI İŞLEMLER LİSTE" sheetId="4" r:id="rId1"/>
    <sheet name="EK-2C - PAKET - TANIYA DAYALI" sheetId="2" r:id="rId2"/>
    <sheet name="EK-2A AYAKTAN VAKAŞI MUAYENE" sheetId="5" r:id="rId3"/>
    <sheet name="EK-2A-2 AYAKTAN YANINDA FİYAT D" sheetId="6" r:id="rId4"/>
    <sheet name="EK2C-1 İLAVE ORAN" sheetId="3" r:id="rId5"/>
    <sheet name="EK-2G İLAVE ÜCRET ALINMAYACAK" sheetId="7" r:id="rId6"/>
    <sheet name="Sayfa6" sheetId="8" r:id="rId7"/>
  </sheets>
  <definedNames>
    <definedName name="_xlnm._FilterDatabase" localSheetId="1" hidden="1">'EK-2C - PAKET - TANIYA DAYALI'!$A$1:$M$2611</definedName>
    <definedName name="eksternal">#REF!</definedName>
    <definedName name="_xlnm.Print_Area" localSheetId="1">'EK-2C - PAKET - TANIYA DAYALI'!$A$1:$F$2611</definedName>
  </definedNames>
  <calcPr calcId="181029"/>
</workbook>
</file>

<file path=xl/calcChain.xml><?xml version="1.0" encoding="utf-8"?>
<calcChain xmlns="http://schemas.openxmlformats.org/spreadsheetml/2006/main">
  <c r="E5" i="4" l="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E1470" i="4"/>
  <c r="E1471" i="4"/>
  <c r="E1472" i="4"/>
  <c r="E1473" i="4"/>
  <c r="E1474"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E1500" i="4"/>
  <c r="E1501" i="4"/>
  <c r="E1502" i="4"/>
  <c r="E1503" i="4"/>
  <c r="E1504"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59" i="4"/>
  <c r="E1560" i="4"/>
  <c r="E1561" i="4"/>
  <c r="E1562" i="4"/>
  <c r="E1563" i="4"/>
  <c r="E1564" i="4"/>
  <c r="E1565" i="4"/>
  <c r="E1566" i="4"/>
  <c r="E1567" i="4"/>
  <c r="E1568" i="4"/>
  <c r="E1569" i="4"/>
  <c r="E1570" i="4"/>
  <c r="E1571" i="4"/>
  <c r="E1572" i="4"/>
  <c r="E1573" i="4"/>
  <c r="E1574" i="4"/>
  <c r="E1575" i="4"/>
  <c r="E1576" i="4"/>
  <c r="E1577" i="4"/>
  <c r="E1578" i="4"/>
  <c r="E1579" i="4"/>
  <c r="E1580" i="4"/>
  <c r="E1581" i="4"/>
  <c r="E1582" i="4"/>
  <c r="E1583" i="4"/>
  <c r="E1584" i="4"/>
  <c r="E1585" i="4"/>
  <c r="E1586" i="4"/>
  <c r="E1587" i="4"/>
  <c r="E1588" i="4"/>
  <c r="E1589" i="4"/>
  <c r="E1590" i="4"/>
  <c r="E1591" i="4"/>
  <c r="E1592" i="4"/>
  <c r="E1593" i="4"/>
  <c r="E1594" i="4"/>
  <c r="E1595" i="4"/>
  <c r="E1596" i="4"/>
  <c r="E1597" i="4"/>
  <c r="E1598" i="4"/>
  <c r="E1599" i="4"/>
  <c r="E1600" i="4"/>
  <c r="E1601" i="4"/>
  <c r="E1602" i="4"/>
  <c r="E1603" i="4"/>
  <c r="E1604" i="4"/>
  <c r="E1605" i="4"/>
  <c r="E1606" i="4"/>
  <c r="E1607" i="4"/>
  <c r="E1608" i="4"/>
  <c r="E1609" i="4"/>
  <c r="E1610" i="4"/>
  <c r="E1611" i="4"/>
  <c r="E1612" i="4"/>
  <c r="E1613" i="4"/>
  <c r="E1614" i="4"/>
  <c r="E1615" i="4"/>
  <c r="E1616" i="4"/>
  <c r="E1617" i="4"/>
  <c r="E1618" i="4"/>
  <c r="E1619" i="4"/>
  <c r="E1620" i="4"/>
  <c r="E1621" i="4"/>
  <c r="E1622" i="4"/>
  <c r="E1623" i="4"/>
  <c r="E1624" i="4"/>
  <c r="E1625" i="4"/>
  <c r="E1626" i="4"/>
  <c r="E1627" i="4"/>
  <c r="E1628" i="4"/>
  <c r="E1629" i="4"/>
  <c r="E1630" i="4"/>
  <c r="E1631" i="4"/>
  <c r="E1632" i="4"/>
  <c r="E1633" i="4"/>
  <c r="E1634" i="4"/>
  <c r="E1635" i="4"/>
  <c r="E1636" i="4"/>
  <c r="E1637" i="4"/>
  <c r="E1638" i="4"/>
  <c r="E1639" i="4"/>
  <c r="E1640" i="4"/>
  <c r="E1641" i="4"/>
  <c r="E1642" i="4"/>
  <c r="E1643" i="4"/>
  <c r="E1644" i="4"/>
  <c r="E1645" i="4"/>
  <c r="E1646" i="4"/>
  <c r="E1647" i="4"/>
  <c r="E1648" i="4"/>
  <c r="E1649" i="4"/>
  <c r="E1650" i="4"/>
  <c r="E1651" i="4"/>
  <c r="E1652" i="4"/>
  <c r="E1653" i="4"/>
  <c r="E1654" i="4"/>
  <c r="E1655" i="4"/>
  <c r="E1656" i="4"/>
  <c r="E1657" i="4"/>
  <c r="E1658" i="4"/>
  <c r="E1659" i="4"/>
  <c r="E1660" i="4"/>
  <c r="E1661" i="4"/>
  <c r="E1662" i="4"/>
  <c r="E1663" i="4"/>
  <c r="E1664" i="4"/>
  <c r="E1665" i="4"/>
  <c r="E1666" i="4"/>
  <c r="E1667" i="4"/>
  <c r="E1668" i="4"/>
  <c r="E1669" i="4"/>
  <c r="E1670" i="4"/>
  <c r="E1671" i="4"/>
  <c r="E1672" i="4"/>
  <c r="E1673" i="4"/>
  <c r="E1674" i="4"/>
  <c r="E1675" i="4"/>
  <c r="E1676" i="4"/>
  <c r="E1677" i="4"/>
  <c r="E1678" i="4"/>
  <c r="E1679" i="4"/>
  <c r="E1680" i="4"/>
  <c r="E1681" i="4"/>
  <c r="E1682" i="4"/>
  <c r="E1683" i="4"/>
  <c r="E1684" i="4"/>
  <c r="E1685" i="4"/>
  <c r="E1686" i="4"/>
  <c r="E1687" i="4"/>
  <c r="E1688" i="4"/>
  <c r="E1689" i="4"/>
  <c r="E1690" i="4"/>
  <c r="E1691" i="4"/>
  <c r="E1692" i="4"/>
  <c r="E1693" i="4"/>
  <c r="E1694" i="4"/>
  <c r="E1695" i="4"/>
  <c r="E1696" i="4"/>
  <c r="E1697" i="4"/>
  <c r="E1698" i="4"/>
  <c r="E1699" i="4"/>
  <c r="E1700" i="4"/>
  <c r="E1701" i="4"/>
  <c r="E1702" i="4"/>
  <c r="E1703" i="4"/>
  <c r="E1704" i="4"/>
  <c r="E1705" i="4"/>
  <c r="E1706" i="4"/>
  <c r="E1707" i="4"/>
  <c r="E1708" i="4"/>
  <c r="E1709" i="4"/>
  <c r="E1710" i="4"/>
  <c r="E1711" i="4"/>
  <c r="E1712" i="4"/>
  <c r="E1713" i="4"/>
  <c r="E1714" i="4"/>
  <c r="E1715" i="4"/>
  <c r="E1716" i="4"/>
  <c r="E1717" i="4"/>
  <c r="E1718" i="4"/>
  <c r="E1719" i="4"/>
  <c r="E1720" i="4"/>
  <c r="E1721" i="4"/>
  <c r="E1722" i="4"/>
  <c r="E1723" i="4"/>
  <c r="E1724" i="4"/>
  <c r="E1725" i="4"/>
  <c r="E1726" i="4"/>
  <c r="E1727" i="4"/>
  <c r="E1728" i="4"/>
  <c r="E1729" i="4"/>
  <c r="E1730" i="4"/>
  <c r="E1731" i="4"/>
  <c r="E1732" i="4"/>
  <c r="E1733" i="4"/>
  <c r="E1734" i="4"/>
  <c r="E1735" i="4"/>
  <c r="E1736" i="4"/>
  <c r="E1737" i="4"/>
  <c r="E1738" i="4"/>
  <c r="E1739" i="4"/>
  <c r="E1740" i="4"/>
  <c r="E1741" i="4"/>
  <c r="E1742" i="4"/>
  <c r="E1743" i="4"/>
  <c r="E1744" i="4"/>
  <c r="E1745" i="4"/>
  <c r="E1746" i="4"/>
  <c r="E1747" i="4"/>
  <c r="E1748" i="4"/>
  <c r="E1749" i="4"/>
  <c r="E1750" i="4"/>
  <c r="E1751" i="4"/>
  <c r="E1752" i="4"/>
  <c r="E1753" i="4"/>
  <c r="E1754" i="4"/>
  <c r="E1755" i="4"/>
  <c r="E1756" i="4"/>
  <c r="E1757" i="4"/>
  <c r="E1758" i="4"/>
  <c r="E1759" i="4"/>
  <c r="E1760" i="4"/>
  <c r="E1761" i="4"/>
  <c r="E1762" i="4"/>
  <c r="E1763" i="4"/>
  <c r="E1764" i="4"/>
  <c r="E1765" i="4"/>
  <c r="E1766" i="4"/>
  <c r="E1767" i="4"/>
  <c r="E1768" i="4"/>
  <c r="E1769" i="4"/>
  <c r="E1770" i="4"/>
  <c r="E1771" i="4"/>
  <c r="E1772" i="4"/>
  <c r="E1773" i="4"/>
  <c r="E1774" i="4"/>
  <c r="E1775" i="4"/>
  <c r="E1776" i="4"/>
  <c r="E1777" i="4"/>
  <c r="E1778" i="4"/>
  <c r="E1779" i="4"/>
  <c r="E1780" i="4"/>
  <c r="E1781" i="4"/>
  <c r="E1782" i="4"/>
  <c r="E1783" i="4"/>
  <c r="E1784" i="4"/>
  <c r="E1785" i="4"/>
  <c r="E1786" i="4"/>
  <c r="E1787" i="4"/>
  <c r="E1788" i="4"/>
  <c r="E1789" i="4"/>
  <c r="E1790" i="4"/>
  <c r="E1791" i="4"/>
  <c r="E1792" i="4"/>
  <c r="E1793" i="4"/>
  <c r="E1794" i="4"/>
  <c r="E1795" i="4"/>
  <c r="E1796" i="4"/>
  <c r="E1797" i="4"/>
  <c r="E1798" i="4"/>
  <c r="E1799" i="4"/>
  <c r="E1800" i="4"/>
  <c r="E1801" i="4"/>
  <c r="E1802" i="4"/>
  <c r="E1803" i="4"/>
  <c r="E1804" i="4"/>
  <c r="E1805" i="4"/>
  <c r="E1806" i="4"/>
  <c r="E1807" i="4"/>
  <c r="E1808" i="4"/>
  <c r="E1809" i="4"/>
  <c r="E1810" i="4"/>
  <c r="E1811" i="4"/>
  <c r="E1812" i="4"/>
  <c r="E1813" i="4"/>
  <c r="E1814" i="4"/>
  <c r="E1815" i="4"/>
  <c r="E1816" i="4"/>
  <c r="E1817" i="4"/>
  <c r="E1818" i="4"/>
  <c r="E1819" i="4"/>
  <c r="E1820" i="4"/>
  <c r="E1821" i="4"/>
  <c r="E1822" i="4"/>
  <c r="E1823" i="4"/>
  <c r="E1824" i="4"/>
  <c r="E1825" i="4"/>
  <c r="E1826" i="4"/>
  <c r="E1827" i="4"/>
  <c r="E1828" i="4"/>
  <c r="E1829" i="4"/>
  <c r="E1830" i="4"/>
  <c r="E1831" i="4"/>
  <c r="E1832" i="4"/>
  <c r="E1833" i="4"/>
  <c r="E1834" i="4"/>
  <c r="E1835" i="4"/>
  <c r="E1836" i="4"/>
  <c r="E1837" i="4"/>
  <c r="E1838" i="4"/>
  <c r="E1839" i="4"/>
  <c r="E1840" i="4"/>
  <c r="E1841" i="4"/>
  <c r="E1842" i="4"/>
  <c r="E1843" i="4"/>
  <c r="E1844" i="4"/>
  <c r="E1845" i="4"/>
  <c r="E1846" i="4"/>
  <c r="E1847" i="4"/>
  <c r="E1848" i="4"/>
  <c r="E1849" i="4"/>
  <c r="E1850" i="4"/>
  <c r="E1851" i="4"/>
  <c r="E1852" i="4"/>
  <c r="E1853" i="4"/>
  <c r="E1854" i="4"/>
  <c r="E1855" i="4"/>
  <c r="E1856" i="4"/>
  <c r="E1857" i="4"/>
  <c r="E1858" i="4"/>
  <c r="E1859" i="4"/>
  <c r="E1860" i="4"/>
  <c r="E1861" i="4"/>
  <c r="E1862" i="4"/>
  <c r="E1863" i="4"/>
  <c r="E1864" i="4"/>
  <c r="E1865" i="4"/>
  <c r="E1866" i="4"/>
  <c r="E1867" i="4"/>
  <c r="E1868" i="4"/>
  <c r="E1869" i="4"/>
  <c r="E1870" i="4"/>
  <c r="E1871" i="4"/>
  <c r="E1872" i="4"/>
  <c r="E1873" i="4"/>
  <c r="E1874" i="4"/>
  <c r="E1875" i="4"/>
  <c r="E1876" i="4"/>
  <c r="E1877" i="4"/>
  <c r="E1878" i="4"/>
  <c r="E1879" i="4"/>
  <c r="E1880" i="4"/>
  <c r="E1881" i="4"/>
  <c r="E1882" i="4"/>
  <c r="E1883" i="4"/>
  <c r="E1884" i="4"/>
  <c r="E1885" i="4"/>
  <c r="E1886" i="4"/>
  <c r="E1887" i="4"/>
  <c r="E1888" i="4"/>
  <c r="E1889" i="4"/>
  <c r="E1890" i="4"/>
  <c r="E1891" i="4"/>
  <c r="E1892" i="4"/>
  <c r="E1893" i="4"/>
  <c r="E1894" i="4"/>
  <c r="E1895" i="4"/>
  <c r="E1896" i="4"/>
  <c r="E1897" i="4"/>
  <c r="E1898" i="4"/>
  <c r="E1899" i="4"/>
  <c r="E1900" i="4"/>
  <c r="E1901" i="4"/>
  <c r="E1902" i="4"/>
  <c r="E1903" i="4"/>
  <c r="E1904" i="4"/>
  <c r="E1905" i="4"/>
  <c r="E1906" i="4"/>
  <c r="E1907" i="4"/>
  <c r="E1908" i="4"/>
  <c r="E1909" i="4"/>
  <c r="E1910" i="4"/>
  <c r="E1911" i="4"/>
  <c r="E1912" i="4"/>
  <c r="E1913" i="4"/>
  <c r="E1914" i="4"/>
  <c r="E1915" i="4"/>
  <c r="E1916" i="4"/>
  <c r="E1917" i="4"/>
  <c r="E1918" i="4"/>
  <c r="E1919" i="4"/>
  <c r="E1920" i="4"/>
  <c r="E1921" i="4"/>
  <c r="E1922" i="4"/>
  <c r="E1923" i="4"/>
  <c r="E1924" i="4"/>
  <c r="E1925" i="4"/>
  <c r="E1926" i="4"/>
  <c r="E1927" i="4"/>
  <c r="E1928" i="4"/>
  <c r="E1929" i="4"/>
  <c r="E1930" i="4"/>
  <c r="E1931" i="4"/>
  <c r="E1932" i="4"/>
  <c r="E1933" i="4"/>
  <c r="E1934" i="4"/>
  <c r="E1935" i="4"/>
  <c r="E1936" i="4"/>
  <c r="E1937" i="4"/>
  <c r="E1938" i="4"/>
  <c r="E1939" i="4"/>
  <c r="E1940" i="4"/>
  <c r="E1941" i="4"/>
  <c r="E1942" i="4"/>
  <c r="E1943" i="4"/>
  <c r="E1944" i="4"/>
  <c r="E1945" i="4"/>
  <c r="E1946" i="4"/>
  <c r="E1947" i="4"/>
  <c r="E1948" i="4"/>
  <c r="E1949" i="4"/>
  <c r="E1950" i="4"/>
  <c r="E1951" i="4"/>
  <c r="E1952" i="4"/>
  <c r="E1953" i="4"/>
  <c r="E1954" i="4"/>
  <c r="E1955" i="4"/>
  <c r="E1956" i="4"/>
  <c r="E1957" i="4"/>
  <c r="E1958" i="4"/>
  <c r="E1959" i="4"/>
  <c r="E1960" i="4"/>
  <c r="E1961" i="4"/>
  <c r="E1962" i="4"/>
  <c r="E1963" i="4"/>
  <c r="E1964" i="4"/>
  <c r="E1965" i="4"/>
  <c r="E1966" i="4"/>
  <c r="E1967" i="4"/>
  <c r="E1968" i="4"/>
  <c r="E1969" i="4"/>
  <c r="E1970" i="4"/>
  <c r="E1971" i="4"/>
  <c r="E1972" i="4"/>
  <c r="E1973" i="4"/>
  <c r="E1974" i="4"/>
  <c r="E1975" i="4"/>
  <c r="E1976" i="4"/>
  <c r="E1977" i="4"/>
  <c r="E1978" i="4"/>
  <c r="E1979" i="4"/>
  <c r="E1980" i="4"/>
  <c r="E1981" i="4"/>
  <c r="E1982" i="4"/>
  <c r="E1983" i="4"/>
  <c r="E1984" i="4"/>
  <c r="E1985" i="4"/>
  <c r="E1986" i="4"/>
  <c r="E1987" i="4"/>
  <c r="E1988" i="4"/>
  <c r="E1989" i="4"/>
  <c r="E1990" i="4"/>
  <c r="E1991" i="4"/>
  <c r="E1992" i="4"/>
  <c r="E1993" i="4"/>
  <c r="E1994" i="4"/>
  <c r="E1995" i="4"/>
  <c r="E1996" i="4"/>
  <c r="E1997" i="4"/>
  <c r="E1998" i="4"/>
  <c r="E1999" i="4"/>
  <c r="E2000" i="4"/>
  <c r="E2001" i="4"/>
  <c r="E2002" i="4"/>
  <c r="E2003" i="4"/>
  <c r="E2004" i="4"/>
  <c r="E2005" i="4"/>
  <c r="E2006" i="4"/>
  <c r="E2007" i="4"/>
  <c r="E2008" i="4"/>
  <c r="E2009" i="4"/>
  <c r="E2010" i="4"/>
  <c r="E2011" i="4"/>
  <c r="E2012" i="4"/>
  <c r="E2013" i="4"/>
  <c r="E2014" i="4"/>
  <c r="E2015" i="4"/>
  <c r="E2016" i="4"/>
  <c r="E2017" i="4"/>
  <c r="E2018" i="4"/>
  <c r="E2019" i="4"/>
  <c r="E2020" i="4"/>
  <c r="E2021" i="4"/>
  <c r="E2022" i="4"/>
  <c r="E2023" i="4"/>
  <c r="E2024" i="4"/>
  <c r="E2025" i="4"/>
  <c r="E2026" i="4"/>
  <c r="E2027" i="4"/>
  <c r="E2028" i="4"/>
  <c r="E2029" i="4"/>
  <c r="E2030" i="4"/>
  <c r="E2031" i="4"/>
  <c r="E2032" i="4"/>
  <c r="E2033" i="4"/>
  <c r="E2034" i="4"/>
  <c r="E2035" i="4"/>
  <c r="E2036" i="4"/>
  <c r="E2037" i="4"/>
  <c r="E2038" i="4"/>
  <c r="E2039" i="4"/>
  <c r="E2040" i="4"/>
  <c r="E2041" i="4"/>
  <c r="E2042" i="4"/>
  <c r="E2043" i="4"/>
  <c r="E2044" i="4"/>
  <c r="E2045" i="4"/>
  <c r="E2046" i="4"/>
  <c r="E2047" i="4"/>
  <c r="E2048" i="4"/>
  <c r="E2049" i="4"/>
  <c r="E2050" i="4"/>
  <c r="E2051" i="4"/>
  <c r="E2052" i="4"/>
  <c r="E2053" i="4"/>
  <c r="E2054" i="4"/>
  <c r="E2055" i="4"/>
  <c r="E2056" i="4"/>
  <c r="E2057" i="4"/>
  <c r="E2058" i="4"/>
  <c r="E2059" i="4"/>
  <c r="E2060" i="4"/>
  <c r="E2061" i="4"/>
  <c r="E2062" i="4"/>
  <c r="E2063" i="4"/>
  <c r="E2064" i="4"/>
  <c r="E2065" i="4"/>
  <c r="E2066" i="4"/>
  <c r="E2067" i="4"/>
  <c r="E2068" i="4"/>
  <c r="E2069" i="4"/>
  <c r="E2070" i="4"/>
  <c r="E2071" i="4"/>
  <c r="E2072" i="4"/>
  <c r="E2073" i="4"/>
  <c r="E2074" i="4"/>
  <c r="E2075" i="4"/>
  <c r="E2076" i="4"/>
  <c r="E2077" i="4"/>
  <c r="E2078" i="4"/>
  <c r="E2079" i="4"/>
  <c r="E2080" i="4"/>
  <c r="E2081" i="4"/>
  <c r="E2082" i="4"/>
  <c r="E2083" i="4"/>
  <c r="E2084" i="4"/>
  <c r="E2085" i="4"/>
  <c r="E2086" i="4"/>
  <c r="E2087" i="4"/>
  <c r="E2088" i="4"/>
  <c r="E2089" i="4"/>
  <c r="E2090" i="4"/>
  <c r="E2091" i="4"/>
  <c r="E2092" i="4"/>
  <c r="E2093" i="4"/>
  <c r="E2094" i="4"/>
  <c r="E2095" i="4"/>
  <c r="E2096" i="4"/>
  <c r="E2097" i="4"/>
  <c r="E2098" i="4"/>
  <c r="E2099" i="4"/>
  <c r="E2100" i="4"/>
  <c r="E2101" i="4"/>
  <c r="E2102" i="4"/>
  <c r="E2103" i="4"/>
  <c r="E2104" i="4"/>
  <c r="E2105" i="4"/>
  <c r="E2106" i="4"/>
  <c r="E2107" i="4"/>
  <c r="E2108" i="4"/>
  <c r="E2109" i="4"/>
  <c r="E2110" i="4"/>
  <c r="E2111" i="4"/>
  <c r="E2112" i="4"/>
  <c r="E2113" i="4"/>
  <c r="E2114" i="4"/>
  <c r="E2115" i="4"/>
  <c r="E2116" i="4"/>
  <c r="E2117" i="4"/>
  <c r="E2118" i="4"/>
  <c r="E2119" i="4"/>
  <c r="E2120" i="4"/>
  <c r="E2121" i="4"/>
  <c r="E2122" i="4"/>
  <c r="E2123" i="4"/>
  <c r="E2124" i="4"/>
  <c r="E2125" i="4"/>
  <c r="E2126" i="4"/>
  <c r="E2127" i="4"/>
  <c r="E2128" i="4"/>
  <c r="E2129" i="4"/>
  <c r="E2130" i="4"/>
  <c r="E2131" i="4"/>
  <c r="E2132" i="4"/>
  <c r="E2133" i="4"/>
  <c r="E2134" i="4"/>
  <c r="E2135" i="4"/>
  <c r="E2136" i="4"/>
  <c r="E2137" i="4"/>
  <c r="E2138" i="4"/>
  <c r="E2139" i="4"/>
  <c r="E2140" i="4"/>
  <c r="E2141" i="4"/>
  <c r="E2142" i="4"/>
  <c r="E2143" i="4"/>
  <c r="E2144" i="4"/>
  <c r="E2145" i="4"/>
  <c r="E2146" i="4"/>
  <c r="E2147" i="4"/>
  <c r="E2148" i="4"/>
  <c r="E2149" i="4"/>
  <c r="E2150" i="4"/>
  <c r="E2151" i="4"/>
  <c r="E2152" i="4"/>
  <c r="E2153" i="4"/>
  <c r="E2154" i="4"/>
  <c r="E2155" i="4"/>
  <c r="E2156" i="4"/>
  <c r="E2157" i="4"/>
  <c r="E2158" i="4"/>
  <c r="E2159" i="4"/>
  <c r="E2160" i="4"/>
  <c r="E2161" i="4"/>
  <c r="E2162" i="4"/>
  <c r="E2163" i="4"/>
  <c r="E2164" i="4"/>
  <c r="E2165" i="4"/>
  <c r="E2166" i="4"/>
  <c r="E2167" i="4"/>
  <c r="E2168" i="4"/>
  <c r="E2169" i="4"/>
  <c r="E2170" i="4"/>
  <c r="E2171" i="4"/>
  <c r="E2172" i="4"/>
  <c r="E2173" i="4"/>
  <c r="E2174" i="4"/>
  <c r="E2175" i="4"/>
  <c r="E2176" i="4"/>
  <c r="E2177" i="4"/>
  <c r="E2178" i="4"/>
  <c r="E2179" i="4"/>
  <c r="E2180" i="4"/>
  <c r="E2181" i="4"/>
  <c r="E2182" i="4"/>
  <c r="E2183" i="4"/>
  <c r="E2184" i="4"/>
  <c r="E2185" i="4"/>
  <c r="E2186" i="4"/>
  <c r="E2187" i="4"/>
  <c r="E2188" i="4"/>
  <c r="E2189" i="4"/>
  <c r="E2190" i="4"/>
  <c r="E2191" i="4"/>
  <c r="E2192" i="4"/>
  <c r="E2193" i="4"/>
  <c r="E2194" i="4"/>
  <c r="E2195" i="4"/>
  <c r="E2196" i="4"/>
  <c r="E2197" i="4"/>
  <c r="E2198" i="4"/>
  <c r="E2199" i="4"/>
  <c r="E2200" i="4"/>
  <c r="E2201" i="4"/>
  <c r="E2202" i="4"/>
  <c r="E2203" i="4"/>
  <c r="E2204" i="4"/>
  <c r="E2205" i="4"/>
  <c r="E2206" i="4"/>
  <c r="E2207" i="4"/>
  <c r="E2208" i="4"/>
  <c r="E2209" i="4"/>
  <c r="E2210" i="4"/>
  <c r="E2211" i="4"/>
  <c r="E2212" i="4"/>
  <c r="E2213" i="4"/>
  <c r="E2214" i="4"/>
  <c r="E2215" i="4"/>
  <c r="E2216" i="4"/>
  <c r="E2217" i="4"/>
  <c r="E2218" i="4"/>
  <c r="E2219" i="4"/>
  <c r="E2220" i="4"/>
  <c r="E2221" i="4"/>
  <c r="E2222" i="4"/>
  <c r="E2223" i="4"/>
  <c r="E2224" i="4"/>
  <c r="E2225" i="4"/>
  <c r="E2226" i="4"/>
  <c r="E2227" i="4"/>
  <c r="E2228" i="4"/>
  <c r="E2229" i="4"/>
  <c r="E2230" i="4"/>
  <c r="E2231" i="4"/>
  <c r="E2232" i="4"/>
  <c r="E2233" i="4"/>
  <c r="E2234" i="4"/>
  <c r="E2235" i="4"/>
  <c r="E2236" i="4"/>
  <c r="E2237" i="4"/>
  <c r="E2238" i="4"/>
  <c r="E2239" i="4"/>
  <c r="E2240" i="4"/>
  <c r="E2241" i="4"/>
  <c r="E2242" i="4"/>
  <c r="E2243" i="4"/>
  <c r="E2244" i="4"/>
  <c r="E2245" i="4"/>
  <c r="E2246" i="4"/>
  <c r="E2247" i="4"/>
  <c r="E2248" i="4"/>
  <c r="E2249" i="4"/>
  <c r="E2250" i="4"/>
  <c r="E2251" i="4"/>
  <c r="E2252" i="4"/>
  <c r="E2253" i="4"/>
  <c r="E2254" i="4"/>
  <c r="E2255" i="4"/>
  <c r="E2256" i="4"/>
  <c r="E2257" i="4"/>
  <c r="E2258" i="4"/>
  <c r="E2259" i="4"/>
  <c r="E2260" i="4"/>
  <c r="E2261" i="4"/>
  <c r="E2262" i="4"/>
  <c r="E2263" i="4"/>
  <c r="E2264" i="4"/>
  <c r="E2265" i="4"/>
  <c r="E2266" i="4"/>
  <c r="E2267" i="4"/>
  <c r="E2268" i="4"/>
  <c r="E2269" i="4"/>
  <c r="E2270" i="4"/>
  <c r="E2271" i="4"/>
  <c r="E2272" i="4"/>
  <c r="E2273" i="4"/>
  <c r="E2274" i="4"/>
  <c r="E2275" i="4"/>
  <c r="E2276" i="4"/>
  <c r="E2277" i="4"/>
  <c r="E2278" i="4"/>
  <c r="E2279" i="4"/>
  <c r="E2280" i="4"/>
  <c r="E2281" i="4"/>
  <c r="E2282" i="4"/>
  <c r="E2283" i="4"/>
  <c r="E2284" i="4"/>
  <c r="E2285" i="4"/>
  <c r="E2286" i="4"/>
  <c r="E2287" i="4"/>
  <c r="E2288" i="4"/>
  <c r="E2289" i="4"/>
  <c r="E2290" i="4"/>
  <c r="E2291" i="4"/>
  <c r="E2292" i="4"/>
  <c r="E2293" i="4"/>
  <c r="E2294" i="4"/>
  <c r="E2295" i="4"/>
  <c r="E2296" i="4"/>
  <c r="E2297" i="4"/>
  <c r="E2298" i="4"/>
  <c r="E2299" i="4"/>
  <c r="E2300" i="4"/>
  <c r="E2301" i="4"/>
  <c r="E2302" i="4"/>
  <c r="E2303" i="4"/>
  <c r="E2304" i="4"/>
  <c r="E2305" i="4"/>
  <c r="E2306" i="4"/>
  <c r="E2307" i="4"/>
  <c r="E2308" i="4"/>
  <c r="E2309" i="4"/>
  <c r="E2310" i="4"/>
  <c r="E2311" i="4"/>
  <c r="E2312" i="4"/>
  <c r="E2313" i="4"/>
  <c r="E2314" i="4"/>
  <c r="E2315" i="4"/>
  <c r="E2316" i="4"/>
  <c r="E2317" i="4"/>
  <c r="E2318" i="4"/>
  <c r="E2319" i="4"/>
  <c r="E2320" i="4"/>
  <c r="E2321" i="4"/>
  <c r="E2322" i="4"/>
  <c r="E2323" i="4"/>
  <c r="E2324" i="4"/>
  <c r="E2325" i="4"/>
  <c r="E2326" i="4"/>
  <c r="E2327" i="4"/>
  <c r="E2328" i="4"/>
  <c r="E2329" i="4"/>
  <c r="E2330" i="4"/>
  <c r="E2331" i="4"/>
  <c r="E2332" i="4"/>
  <c r="E2333" i="4"/>
  <c r="E2334" i="4"/>
  <c r="E2335" i="4"/>
  <c r="E2336" i="4"/>
  <c r="E2337" i="4"/>
  <c r="E2338" i="4"/>
  <c r="E2339" i="4"/>
  <c r="E2340" i="4"/>
  <c r="E2341" i="4"/>
  <c r="E2342" i="4"/>
  <c r="E2343" i="4"/>
  <c r="E2344" i="4"/>
  <c r="E2345" i="4"/>
  <c r="E2346" i="4"/>
  <c r="E2347" i="4"/>
  <c r="E2348" i="4"/>
  <c r="E2349" i="4"/>
  <c r="E2350" i="4"/>
  <c r="E2351" i="4"/>
  <c r="E2352" i="4"/>
  <c r="E2353" i="4"/>
  <c r="E2354" i="4"/>
  <c r="E2355" i="4"/>
  <c r="E2356" i="4"/>
  <c r="E2357" i="4"/>
  <c r="E2358" i="4"/>
  <c r="E2359" i="4"/>
  <c r="E2360" i="4"/>
  <c r="E2361" i="4"/>
  <c r="E2362" i="4"/>
  <c r="E2363" i="4"/>
  <c r="E2364" i="4"/>
  <c r="E2365" i="4"/>
  <c r="E2366" i="4"/>
  <c r="E2367" i="4"/>
  <c r="E2368" i="4"/>
  <c r="E2369" i="4"/>
  <c r="E2370" i="4"/>
  <c r="E2371" i="4"/>
  <c r="E2372" i="4"/>
  <c r="E2373" i="4"/>
  <c r="E2374" i="4"/>
  <c r="E2375" i="4"/>
  <c r="E2376" i="4"/>
  <c r="E2377" i="4"/>
  <c r="E2378" i="4"/>
  <c r="E2379" i="4"/>
  <c r="E2380" i="4"/>
  <c r="E2381" i="4"/>
  <c r="E2382" i="4"/>
  <c r="E2383" i="4"/>
  <c r="E2384" i="4"/>
  <c r="E2385" i="4"/>
  <c r="E2386" i="4"/>
  <c r="E2387" i="4"/>
  <c r="E2388" i="4"/>
  <c r="E2389" i="4"/>
  <c r="E2390" i="4"/>
  <c r="E2391" i="4"/>
  <c r="E2392" i="4"/>
  <c r="E2393" i="4"/>
  <c r="E2394" i="4"/>
  <c r="E2395" i="4"/>
  <c r="E2396" i="4"/>
  <c r="E2397" i="4"/>
  <c r="E2398" i="4"/>
  <c r="E2399" i="4"/>
  <c r="E2400" i="4"/>
  <c r="E2401" i="4"/>
  <c r="E2402" i="4"/>
  <c r="E2403" i="4"/>
  <c r="E2404" i="4"/>
  <c r="E2405" i="4"/>
  <c r="E2406" i="4"/>
  <c r="E2407" i="4"/>
  <c r="E2408" i="4"/>
  <c r="E2409" i="4"/>
  <c r="E2410" i="4"/>
  <c r="E2411" i="4"/>
  <c r="E2412" i="4"/>
  <c r="E2413" i="4"/>
  <c r="E2414" i="4"/>
  <c r="E2415" i="4"/>
  <c r="E2416" i="4"/>
  <c r="E2417" i="4"/>
  <c r="E2418" i="4"/>
  <c r="E2419" i="4"/>
  <c r="E2420" i="4"/>
  <c r="E2421" i="4"/>
  <c r="E2422" i="4"/>
  <c r="E2423" i="4"/>
  <c r="E2424" i="4"/>
  <c r="E2425" i="4"/>
  <c r="E2426" i="4"/>
  <c r="E2427" i="4"/>
  <c r="E2428" i="4"/>
  <c r="E2429" i="4"/>
  <c r="E2430" i="4"/>
  <c r="E2431" i="4"/>
  <c r="E2432" i="4"/>
  <c r="E2433" i="4"/>
  <c r="E2434" i="4"/>
  <c r="E2435" i="4"/>
  <c r="E2436" i="4"/>
  <c r="E2437" i="4"/>
  <c r="E2438" i="4"/>
  <c r="E2439" i="4"/>
  <c r="E2440" i="4"/>
  <c r="E2441" i="4"/>
  <c r="E2442" i="4"/>
  <c r="E2443" i="4"/>
  <c r="E2444" i="4"/>
  <c r="E2445" i="4"/>
  <c r="E2446" i="4"/>
  <c r="E2447" i="4"/>
  <c r="E2448" i="4"/>
  <c r="E2449" i="4"/>
  <c r="E2450" i="4"/>
  <c r="E2451" i="4"/>
  <c r="E2452" i="4"/>
  <c r="E2453" i="4"/>
  <c r="E2454" i="4"/>
  <c r="E2455" i="4"/>
  <c r="E2456" i="4"/>
  <c r="E2457" i="4"/>
  <c r="E2458" i="4"/>
  <c r="E2459" i="4"/>
  <c r="E2460" i="4"/>
  <c r="E2461" i="4"/>
  <c r="E2462" i="4"/>
  <c r="E2463" i="4"/>
  <c r="E2464" i="4"/>
  <c r="E2465" i="4"/>
  <c r="E2466" i="4"/>
  <c r="E2467" i="4"/>
  <c r="E2468" i="4"/>
  <c r="E2469" i="4"/>
  <c r="E2470" i="4"/>
  <c r="E2471" i="4"/>
  <c r="E2472" i="4"/>
  <c r="E2473" i="4"/>
  <c r="E2474" i="4"/>
  <c r="E2475" i="4"/>
  <c r="E2476" i="4"/>
  <c r="E2477" i="4"/>
  <c r="E2478" i="4"/>
  <c r="E2479" i="4"/>
  <c r="E2480" i="4"/>
  <c r="E2481" i="4"/>
  <c r="E2482" i="4"/>
  <c r="E2483" i="4"/>
  <c r="E2484" i="4"/>
  <c r="E2485" i="4"/>
  <c r="E2486" i="4"/>
  <c r="E2487" i="4"/>
  <c r="E2488" i="4"/>
  <c r="E2489" i="4"/>
  <c r="E2490" i="4"/>
  <c r="E2491" i="4"/>
  <c r="E2492" i="4"/>
  <c r="E2493" i="4"/>
  <c r="E2494" i="4"/>
  <c r="E2495" i="4"/>
  <c r="E2496" i="4"/>
  <c r="E2497" i="4"/>
  <c r="E2498" i="4"/>
  <c r="E2499" i="4"/>
  <c r="E2500" i="4"/>
  <c r="E2501" i="4"/>
  <c r="E2502" i="4"/>
  <c r="E2503" i="4"/>
  <c r="E2504" i="4"/>
  <c r="E2505" i="4"/>
  <c r="E2506" i="4"/>
  <c r="E2507" i="4"/>
  <c r="E2508" i="4"/>
  <c r="E2509" i="4"/>
  <c r="E2510" i="4"/>
  <c r="E2511" i="4"/>
  <c r="E2512" i="4"/>
  <c r="E2513" i="4"/>
  <c r="E2514" i="4"/>
  <c r="E2515" i="4"/>
  <c r="E2516" i="4"/>
  <c r="E2517" i="4"/>
  <c r="E2518" i="4"/>
  <c r="E2519" i="4"/>
  <c r="E2520" i="4"/>
  <c r="E2521" i="4"/>
  <c r="E2522" i="4"/>
  <c r="E2523" i="4"/>
  <c r="E2524" i="4"/>
  <c r="E2525" i="4"/>
  <c r="E2526" i="4"/>
  <c r="E2527" i="4"/>
  <c r="E2528" i="4"/>
  <c r="E2529" i="4"/>
  <c r="E2530" i="4"/>
  <c r="E2531" i="4"/>
  <c r="E2532" i="4"/>
  <c r="E2533" i="4"/>
  <c r="E2534" i="4"/>
  <c r="E2535" i="4"/>
  <c r="E2536" i="4"/>
  <c r="E2537" i="4"/>
  <c r="E2538" i="4"/>
  <c r="E2539" i="4"/>
  <c r="E2540" i="4"/>
  <c r="E2541" i="4"/>
  <c r="E2542" i="4"/>
  <c r="E2543" i="4"/>
  <c r="E2544" i="4"/>
  <c r="E2545" i="4"/>
  <c r="E2546" i="4"/>
  <c r="E2547" i="4"/>
  <c r="E2548" i="4"/>
  <c r="E2549" i="4"/>
  <c r="E2550" i="4"/>
  <c r="E2551" i="4"/>
  <c r="E2552" i="4"/>
  <c r="E2553" i="4"/>
  <c r="E2554" i="4"/>
  <c r="E2555" i="4"/>
  <c r="E2556" i="4"/>
  <c r="E2557" i="4"/>
  <c r="E2558" i="4"/>
  <c r="E2559" i="4"/>
  <c r="E2560" i="4"/>
  <c r="E2561" i="4"/>
  <c r="E2562" i="4"/>
  <c r="E2563" i="4"/>
  <c r="E2564" i="4"/>
  <c r="E2565" i="4"/>
  <c r="E2566" i="4"/>
  <c r="E2567" i="4"/>
  <c r="E2568" i="4"/>
  <c r="E2569" i="4"/>
  <c r="E2570" i="4"/>
  <c r="E2571" i="4"/>
  <c r="E2572" i="4"/>
  <c r="E2573" i="4"/>
  <c r="E2574" i="4"/>
  <c r="E2575" i="4"/>
  <c r="E2576" i="4"/>
  <c r="E2577" i="4"/>
  <c r="E2578" i="4"/>
  <c r="E2579" i="4"/>
  <c r="E2580" i="4"/>
  <c r="E2581" i="4"/>
  <c r="E2582" i="4"/>
  <c r="E2583" i="4"/>
  <c r="E2584" i="4"/>
  <c r="E2585" i="4"/>
  <c r="E2586" i="4"/>
  <c r="E2587" i="4"/>
  <c r="E2588" i="4"/>
  <c r="E2589" i="4"/>
  <c r="E2590" i="4"/>
  <c r="E2591" i="4"/>
  <c r="E2592" i="4"/>
  <c r="E2593" i="4"/>
  <c r="E2594" i="4"/>
  <c r="E2595" i="4"/>
  <c r="E2596" i="4"/>
  <c r="E2597" i="4"/>
  <c r="E2598" i="4"/>
  <c r="E2599" i="4"/>
  <c r="E2600" i="4"/>
  <c r="E2601" i="4"/>
  <c r="E2602" i="4"/>
  <c r="E2603" i="4"/>
  <c r="E2604" i="4"/>
  <c r="E2605" i="4"/>
  <c r="E2606" i="4"/>
  <c r="E2607" i="4"/>
  <c r="E2608" i="4"/>
  <c r="E2609" i="4"/>
  <c r="E2610" i="4"/>
  <c r="E2611" i="4"/>
  <c r="E2612" i="4"/>
  <c r="E2613" i="4"/>
  <c r="E2614" i="4"/>
  <c r="E2615" i="4"/>
  <c r="E2616" i="4"/>
  <c r="E2617" i="4"/>
  <c r="E2618" i="4"/>
  <c r="E2619" i="4"/>
  <c r="E2620" i="4"/>
  <c r="E2621" i="4"/>
  <c r="E2622" i="4"/>
  <c r="E2623" i="4"/>
  <c r="E2624" i="4"/>
  <c r="E2625" i="4"/>
  <c r="E2626" i="4"/>
  <c r="E2627" i="4"/>
  <c r="E2628" i="4"/>
  <c r="E2629" i="4"/>
  <c r="E2630" i="4"/>
  <c r="E2631" i="4"/>
  <c r="E2632" i="4"/>
  <c r="E2633" i="4"/>
  <c r="E2634" i="4"/>
  <c r="E2635" i="4"/>
  <c r="E2636" i="4"/>
  <c r="E2637" i="4"/>
  <c r="E2638" i="4"/>
  <c r="E2639" i="4"/>
  <c r="E2640" i="4"/>
  <c r="E2641" i="4"/>
  <c r="E2642" i="4"/>
  <c r="E2643" i="4"/>
  <c r="E2644" i="4"/>
  <c r="E2645" i="4"/>
  <c r="E2646" i="4"/>
  <c r="E2647" i="4"/>
  <c r="E2648" i="4"/>
  <c r="E2649" i="4"/>
  <c r="E2650" i="4"/>
  <c r="E2651" i="4"/>
  <c r="E2652" i="4"/>
  <c r="E2653" i="4"/>
  <c r="E2654" i="4"/>
  <c r="E2655" i="4"/>
  <c r="E2656" i="4"/>
  <c r="E2657" i="4"/>
  <c r="E2658" i="4"/>
  <c r="E2659" i="4"/>
  <c r="E2660" i="4"/>
  <c r="E2661" i="4"/>
  <c r="E2662" i="4"/>
  <c r="E2663" i="4"/>
  <c r="E2664" i="4"/>
  <c r="E2665" i="4"/>
  <c r="E2666" i="4"/>
  <c r="E2667" i="4"/>
  <c r="E2668" i="4"/>
  <c r="E2669" i="4"/>
  <c r="E2670" i="4"/>
  <c r="E2671" i="4"/>
  <c r="E2672" i="4"/>
  <c r="E2673" i="4"/>
  <c r="E2674" i="4"/>
  <c r="E2675" i="4"/>
  <c r="E2676" i="4"/>
  <c r="E2677" i="4"/>
  <c r="E2678" i="4"/>
  <c r="E2679" i="4"/>
  <c r="E2680" i="4"/>
  <c r="E2681" i="4"/>
  <c r="E2682" i="4"/>
  <c r="E2683" i="4"/>
  <c r="E2684" i="4"/>
  <c r="E2685" i="4"/>
  <c r="E2686" i="4"/>
  <c r="E2687" i="4"/>
  <c r="E2688" i="4"/>
  <c r="E2689" i="4"/>
  <c r="E2690" i="4"/>
  <c r="E2691" i="4"/>
  <c r="E2692" i="4"/>
  <c r="E2693" i="4"/>
  <c r="E2694" i="4"/>
  <c r="E2695" i="4"/>
  <c r="E2696" i="4"/>
  <c r="E2697" i="4"/>
  <c r="E2698" i="4"/>
  <c r="E2699" i="4"/>
  <c r="E2700" i="4"/>
  <c r="E2701" i="4"/>
  <c r="E2702" i="4"/>
  <c r="E2703" i="4"/>
  <c r="E2704" i="4"/>
  <c r="E2705" i="4"/>
  <c r="E2706" i="4"/>
  <c r="E2707" i="4"/>
  <c r="E2708" i="4"/>
  <c r="E2709" i="4"/>
  <c r="E2710" i="4"/>
  <c r="E2711" i="4"/>
  <c r="E2712" i="4"/>
  <c r="E2713" i="4"/>
  <c r="E2714" i="4"/>
  <c r="E2715" i="4"/>
  <c r="E2716" i="4"/>
  <c r="E2717" i="4"/>
  <c r="E2718" i="4"/>
  <c r="E2719" i="4"/>
  <c r="E2720" i="4"/>
  <c r="E2721" i="4"/>
  <c r="E2722" i="4"/>
  <c r="E2723" i="4"/>
  <c r="E2724" i="4"/>
  <c r="E2725" i="4"/>
  <c r="E2726" i="4"/>
  <c r="E2727" i="4"/>
  <c r="E2728" i="4"/>
  <c r="E2729" i="4"/>
  <c r="E2730" i="4"/>
  <c r="E2731" i="4"/>
  <c r="E2732" i="4"/>
  <c r="E2733" i="4"/>
  <c r="E2734" i="4"/>
  <c r="E2735" i="4"/>
  <c r="E2736" i="4"/>
  <c r="E2737" i="4"/>
  <c r="E2738" i="4"/>
  <c r="E2739" i="4"/>
  <c r="E2740" i="4"/>
  <c r="E2741" i="4"/>
  <c r="E2742" i="4"/>
  <c r="E2743" i="4"/>
  <c r="E2744" i="4"/>
  <c r="E2745" i="4"/>
  <c r="E2746" i="4"/>
  <c r="E2747" i="4"/>
  <c r="E2748" i="4"/>
  <c r="E2749" i="4"/>
  <c r="E2750" i="4"/>
  <c r="E2751" i="4"/>
  <c r="E2752" i="4"/>
  <c r="E2753" i="4"/>
  <c r="E2754" i="4"/>
  <c r="E2755" i="4"/>
  <c r="E2756" i="4"/>
  <c r="E2757" i="4"/>
  <c r="E2758" i="4"/>
  <c r="E2759" i="4"/>
  <c r="E2760" i="4"/>
  <c r="E2761" i="4"/>
  <c r="E2762" i="4"/>
  <c r="E2763" i="4"/>
  <c r="E2764" i="4"/>
  <c r="E2765" i="4"/>
  <c r="E2766" i="4"/>
  <c r="E2767" i="4"/>
  <c r="E2768" i="4"/>
  <c r="E2769" i="4"/>
  <c r="E2770" i="4"/>
  <c r="E2771" i="4"/>
  <c r="E2772" i="4"/>
  <c r="E2773" i="4"/>
  <c r="E2774" i="4"/>
  <c r="E2775" i="4"/>
  <c r="E2776" i="4"/>
  <c r="E2777" i="4"/>
  <c r="E2778" i="4"/>
  <c r="E2779" i="4"/>
  <c r="E2780" i="4"/>
  <c r="E2781" i="4"/>
  <c r="E2782" i="4"/>
  <c r="E2783" i="4"/>
  <c r="E2784" i="4"/>
  <c r="E2785" i="4"/>
  <c r="E2786" i="4"/>
  <c r="E2787" i="4"/>
  <c r="E2788" i="4"/>
  <c r="E2789" i="4"/>
  <c r="E2790" i="4"/>
  <c r="E2791" i="4"/>
  <c r="E2792" i="4"/>
  <c r="E2793" i="4"/>
  <c r="E2794" i="4"/>
  <c r="E2795" i="4"/>
  <c r="E2796" i="4"/>
  <c r="E2797" i="4"/>
  <c r="E2798" i="4"/>
  <c r="E2799" i="4"/>
  <c r="E2800" i="4"/>
  <c r="E2801" i="4"/>
  <c r="E2802" i="4"/>
  <c r="E2803" i="4"/>
  <c r="E2804" i="4"/>
  <c r="E2805" i="4"/>
  <c r="E2806" i="4"/>
  <c r="E2807" i="4"/>
  <c r="E2808" i="4"/>
  <c r="E2809" i="4"/>
  <c r="E2810" i="4"/>
  <c r="E2811" i="4"/>
  <c r="E2812" i="4"/>
  <c r="E2813" i="4"/>
  <c r="E2814" i="4"/>
  <c r="E2815" i="4"/>
  <c r="E2816" i="4"/>
  <c r="E2817" i="4"/>
  <c r="E2818" i="4"/>
  <c r="E2819" i="4"/>
  <c r="E2820" i="4"/>
  <c r="E2821" i="4"/>
  <c r="E2822" i="4"/>
  <c r="E2823" i="4"/>
  <c r="E2824" i="4"/>
  <c r="E2825" i="4"/>
  <c r="E2826" i="4"/>
  <c r="E2827" i="4"/>
  <c r="E2828" i="4"/>
  <c r="E2829" i="4"/>
  <c r="E2830" i="4"/>
  <c r="E2831" i="4"/>
  <c r="E2832" i="4"/>
  <c r="E2833" i="4"/>
  <c r="E2834" i="4"/>
  <c r="E2835" i="4"/>
  <c r="E2836" i="4"/>
  <c r="E2837" i="4"/>
  <c r="E2838" i="4"/>
  <c r="E2839" i="4"/>
  <c r="E2840" i="4"/>
  <c r="E2841" i="4"/>
  <c r="E2842" i="4"/>
  <c r="E2843" i="4"/>
  <c r="E2844" i="4"/>
  <c r="E2845" i="4"/>
  <c r="E2846" i="4"/>
  <c r="E2847" i="4"/>
  <c r="E2848" i="4"/>
  <c r="E2849" i="4"/>
  <c r="E2850" i="4"/>
  <c r="E2851" i="4"/>
  <c r="E2852" i="4"/>
  <c r="E2853" i="4"/>
  <c r="E2854" i="4"/>
  <c r="E2855" i="4"/>
  <c r="E2856" i="4"/>
  <c r="E2857" i="4"/>
  <c r="E2858" i="4"/>
  <c r="E2859" i="4"/>
  <c r="E2860" i="4"/>
  <c r="E2861" i="4"/>
  <c r="E2862" i="4"/>
  <c r="E2863" i="4"/>
  <c r="E2864" i="4"/>
  <c r="E2865" i="4"/>
  <c r="E2866" i="4"/>
  <c r="E2867" i="4"/>
  <c r="E2868" i="4"/>
  <c r="E2869" i="4"/>
  <c r="E2870" i="4"/>
  <c r="E2871" i="4"/>
  <c r="E2872" i="4"/>
  <c r="E2873" i="4"/>
  <c r="E2874" i="4"/>
  <c r="E2875" i="4"/>
  <c r="E2876" i="4"/>
  <c r="E2877" i="4"/>
  <c r="E2878" i="4"/>
  <c r="E2879" i="4"/>
  <c r="E2880" i="4"/>
  <c r="E2881" i="4"/>
  <c r="E2882" i="4"/>
  <c r="E2883" i="4"/>
  <c r="E2884" i="4"/>
  <c r="E2885" i="4"/>
  <c r="E2886" i="4"/>
  <c r="E2887" i="4"/>
  <c r="E2888" i="4"/>
  <c r="E2889" i="4"/>
  <c r="E2890" i="4"/>
  <c r="E2891" i="4"/>
  <c r="E2892" i="4"/>
  <c r="E2893" i="4"/>
  <c r="E2894" i="4"/>
  <c r="E2895" i="4"/>
  <c r="E2896" i="4"/>
  <c r="E2897" i="4"/>
  <c r="E2898" i="4"/>
  <c r="E2899" i="4"/>
  <c r="E2900" i="4"/>
  <c r="E2901" i="4"/>
  <c r="E2902" i="4"/>
  <c r="E2903" i="4"/>
  <c r="E2904" i="4"/>
  <c r="E2905" i="4"/>
  <c r="E2906" i="4"/>
  <c r="E2907" i="4"/>
  <c r="E2908" i="4"/>
  <c r="E2909" i="4"/>
  <c r="E2910" i="4"/>
  <c r="E2911" i="4"/>
  <c r="E2912" i="4"/>
  <c r="E2913" i="4"/>
  <c r="E2914" i="4"/>
  <c r="E2915" i="4"/>
  <c r="E2916" i="4"/>
  <c r="E2917" i="4"/>
  <c r="E2918" i="4"/>
  <c r="E2919" i="4"/>
  <c r="E2920" i="4"/>
  <c r="E2921" i="4"/>
  <c r="E2922" i="4"/>
  <c r="E2923" i="4"/>
  <c r="E2924" i="4"/>
  <c r="E2925" i="4"/>
  <c r="E2926" i="4"/>
  <c r="E2927" i="4"/>
  <c r="E2928" i="4"/>
  <c r="E2929" i="4"/>
  <c r="E2930" i="4"/>
  <c r="E2931" i="4"/>
  <c r="E2932" i="4"/>
  <c r="E2933" i="4"/>
  <c r="E2934" i="4"/>
  <c r="E2935" i="4"/>
  <c r="E2936" i="4"/>
  <c r="E2937" i="4"/>
  <c r="E2938" i="4"/>
  <c r="E2939" i="4"/>
  <c r="E2940" i="4"/>
  <c r="E2941" i="4"/>
  <c r="E2942" i="4"/>
  <c r="E2943" i="4"/>
  <c r="E2944" i="4"/>
  <c r="E2945" i="4"/>
  <c r="E2946" i="4"/>
  <c r="E2947" i="4"/>
  <c r="E2948" i="4"/>
  <c r="E2949" i="4"/>
  <c r="E2950" i="4"/>
  <c r="E2951" i="4"/>
  <c r="E2952" i="4"/>
  <c r="E2953" i="4"/>
  <c r="E2954" i="4"/>
  <c r="E2955" i="4"/>
  <c r="E2956" i="4"/>
  <c r="E2957" i="4"/>
  <c r="E2958" i="4"/>
  <c r="E2959" i="4"/>
  <c r="E2960" i="4"/>
  <c r="E2961" i="4"/>
  <c r="E2962" i="4"/>
  <c r="E2963" i="4"/>
  <c r="E2964" i="4"/>
  <c r="E2965" i="4"/>
  <c r="E2966" i="4"/>
  <c r="E2967" i="4"/>
  <c r="E2968" i="4"/>
  <c r="E2969" i="4"/>
  <c r="E2970" i="4"/>
  <c r="E2971" i="4"/>
  <c r="E2972" i="4"/>
  <c r="E2973" i="4"/>
  <c r="E2974" i="4"/>
  <c r="E2975" i="4"/>
  <c r="E2976" i="4"/>
  <c r="E2977" i="4"/>
  <c r="E2978" i="4"/>
  <c r="E2979" i="4"/>
  <c r="E2980" i="4"/>
  <c r="E2981" i="4"/>
  <c r="E2982" i="4"/>
  <c r="E2983" i="4"/>
  <c r="E2984" i="4"/>
  <c r="E2985" i="4"/>
  <c r="E2986" i="4"/>
  <c r="E2987" i="4"/>
  <c r="E2988" i="4"/>
  <c r="E2989" i="4"/>
  <c r="E2990" i="4"/>
  <c r="E2991" i="4"/>
  <c r="E2992" i="4"/>
  <c r="E2993" i="4"/>
  <c r="E2994" i="4"/>
  <c r="E2995" i="4"/>
  <c r="E2996" i="4"/>
  <c r="E2997" i="4"/>
  <c r="E2998" i="4"/>
  <c r="E2999" i="4"/>
  <c r="E3000" i="4"/>
  <c r="E3001" i="4"/>
  <c r="E3002" i="4"/>
  <c r="E3003" i="4"/>
  <c r="E3004" i="4"/>
  <c r="E3005" i="4"/>
  <c r="E3006" i="4"/>
  <c r="E3007" i="4"/>
  <c r="E3008" i="4"/>
  <c r="E3009" i="4"/>
  <c r="E3010" i="4"/>
  <c r="E3011" i="4"/>
  <c r="E3012" i="4"/>
  <c r="E3013" i="4"/>
  <c r="E3014" i="4"/>
  <c r="E3015" i="4"/>
  <c r="E3016" i="4"/>
  <c r="E3017" i="4"/>
  <c r="E3018" i="4"/>
  <c r="E3019" i="4"/>
  <c r="E3020" i="4"/>
  <c r="E3021" i="4"/>
  <c r="E3022" i="4"/>
  <c r="E3023" i="4"/>
  <c r="E3024" i="4"/>
  <c r="E3025" i="4"/>
  <c r="E3026" i="4"/>
  <c r="E3027" i="4"/>
  <c r="E3028" i="4"/>
  <c r="E3029" i="4"/>
  <c r="E3030" i="4"/>
  <c r="E3031" i="4"/>
  <c r="E3032" i="4"/>
  <c r="E3033" i="4"/>
  <c r="E3034" i="4"/>
  <c r="E3035" i="4"/>
  <c r="E3036" i="4"/>
  <c r="E3037" i="4"/>
  <c r="E3038" i="4"/>
  <c r="E3039" i="4"/>
  <c r="E3040" i="4"/>
  <c r="E3041" i="4"/>
  <c r="E3042" i="4"/>
  <c r="E3043" i="4"/>
  <c r="E3044" i="4"/>
  <c r="E3045" i="4"/>
  <c r="E3046" i="4"/>
  <c r="E3047" i="4"/>
  <c r="E3048" i="4"/>
  <c r="E3049" i="4"/>
  <c r="E3050" i="4"/>
  <c r="E3051" i="4"/>
  <c r="E3052" i="4"/>
  <c r="E3053" i="4"/>
  <c r="E3054" i="4"/>
  <c r="E3055" i="4"/>
  <c r="E3056" i="4"/>
  <c r="E3057" i="4"/>
  <c r="E3058" i="4"/>
  <c r="E3059" i="4"/>
  <c r="E3060" i="4"/>
  <c r="E3061" i="4"/>
  <c r="E3062" i="4"/>
  <c r="E3063" i="4"/>
  <c r="E3064" i="4"/>
  <c r="E3065" i="4"/>
  <c r="E3066" i="4"/>
  <c r="E3067" i="4"/>
  <c r="E3068" i="4"/>
  <c r="E3069" i="4"/>
  <c r="E3070" i="4"/>
  <c r="E3071" i="4"/>
  <c r="E3072" i="4"/>
  <c r="E3073" i="4"/>
  <c r="E3074" i="4"/>
  <c r="E3075" i="4"/>
  <c r="E3076" i="4"/>
  <c r="E3077" i="4"/>
  <c r="E3078" i="4"/>
  <c r="E3079" i="4"/>
  <c r="E3080" i="4"/>
  <c r="E3081" i="4"/>
  <c r="E3082" i="4"/>
  <c r="E3083" i="4"/>
  <c r="E3084" i="4"/>
  <c r="E3085" i="4"/>
  <c r="E3086" i="4"/>
  <c r="E3087" i="4"/>
  <c r="E3088" i="4"/>
  <c r="E3089" i="4"/>
  <c r="E3090" i="4"/>
  <c r="E3091" i="4"/>
  <c r="E3092" i="4"/>
  <c r="E3093" i="4"/>
  <c r="E3094" i="4"/>
  <c r="E3095" i="4"/>
  <c r="E3096" i="4"/>
  <c r="E3097" i="4"/>
  <c r="E3098" i="4"/>
  <c r="E3099" i="4"/>
  <c r="E3100" i="4"/>
  <c r="E3101" i="4"/>
  <c r="E3102" i="4"/>
  <c r="E3103" i="4"/>
  <c r="E3104" i="4"/>
  <c r="E3105" i="4"/>
  <c r="E3106" i="4"/>
  <c r="E3107" i="4"/>
  <c r="E3108" i="4"/>
  <c r="E3109" i="4"/>
  <c r="E3110" i="4"/>
  <c r="E3111" i="4"/>
  <c r="E3112" i="4"/>
  <c r="E3113" i="4"/>
  <c r="E3114" i="4"/>
  <c r="E3115" i="4"/>
  <c r="E3116" i="4"/>
  <c r="E3117" i="4"/>
  <c r="E3118" i="4"/>
  <c r="E3119" i="4"/>
  <c r="E3120" i="4"/>
  <c r="E3121" i="4"/>
  <c r="E3122" i="4"/>
  <c r="E3123" i="4"/>
  <c r="E3124" i="4"/>
  <c r="E3125" i="4"/>
  <c r="E3126" i="4"/>
  <c r="E3127" i="4"/>
  <c r="E3128" i="4"/>
  <c r="E3129" i="4"/>
  <c r="E3130" i="4"/>
  <c r="E3131" i="4"/>
  <c r="E3132" i="4"/>
  <c r="E3133" i="4"/>
  <c r="E3134" i="4"/>
  <c r="E3135" i="4"/>
  <c r="E3136" i="4"/>
  <c r="E3137" i="4"/>
  <c r="E3138" i="4"/>
  <c r="E3139" i="4"/>
  <c r="E3140" i="4"/>
  <c r="E3141" i="4"/>
  <c r="E3142" i="4"/>
  <c r="E3143" i="4"/>
  <c r="E3144" i="4"/>
  <c r="E3145" i="4"/>
  <c r="E3146" i="4"/>
  <c r="E3147" i="4"/>
  <c r="E3148" i="4"/>
  <c r="E3149" i="4"/>
  <c r="E3150" i="4"/>
  <c r="E3151" i="4"/>
  <c r="E3152" i="4"/>
  <c r="E3153" i="4"/>
  <c r="E3154" i="4"/>
  <c r="E3155" i="4"/>
  <c r="E3156" i="4"/>
  <c r="E3157" i="4"/>
  <c r="E3158" i="4"/>
  <c r="E3159" i="4"/>
  <c r="E3160" i="4"/>
  <c r="E3161" i="4"/>
  <c r="E3162" i="4"/>
  <c r="E3163" i="4"/>
  <c r="E3164" i="4"/>
  <c r="E3165" i="4"/>
  <c r="E3166" i="4"/>
  <c r="E3167" i="4"/>
  <c r="E3168" i="4"/>
  <c r="E3169" i="4"/>
  <c r="E3170" i="4"/>
  <c r="E3171" i="4"/>
  <c r="E3172" i="4"/>
  <c r="E3173" i="4"/>
  <c r="E3174" i="4"/>
  <c r="E3175" i="4"/>
  <c r="E3176" i="4"/>
  <c r="E3177" i="4"/>
  <c r="E3178" i="4"/>
  <c r="E3179" i="4"/>
  <c r="E3180" i="4"/>
  <c r="E3181" i="4"/>
  <c r="E3182" i="4"/>
  <c r="E3183" i="4"/>
  <c r="E3184" i="4"/>
  <c r="E3185" i="4"/>
  <c r="E3186" i="4"/>
  <c r="E3187" i="4"/>
  <c r="E3188" i="4"/>
  <c r="E3189" i="4"/>
  <c r="E3190" i="4"/>
  <c r="E3191" i="4"/>
  <c r="E3192" i="4"/>
  <c r="E3193" i="4"/>
  <c r="E3194" i="4"/>
  <c r="E3195" i="4"/>
  <c r="E3196" i="4"/>
  <c r="E3197" i="4"/>
  <c r="E3198" i="4"/>
  <c r="E3199" i="4"/>
  <c r="E3200" i="4"/>
  <c r="E3201" i="4"/>
  <c r="E3202" i="4"/>
  <c r="E3203" i="4"/>
  <c r="E3204" i="4"/>
  <c r="E3205" i="4"/>
  <c r="E3206" i="4"/>
  <c r="E3207" i="4"/>
  <c r="E3208" i="4"/>
  <c r="E3209" i="4"/>
  <c r="E3210" i="4"/>
  <c r="E3211" i="4"/>
  <c r="E3212" i="4"/>
  <c r="E3213" i="4"/>
  <c r="E3214" i="4"/>
  <c r="E3215" i="4"/>
  <c r="E3216" i="4"/>
  <c r="E3217" i="4"/>
  <c r="E3218" i="4"/>
  <c r="E3219" i="4"/>
  <c r="E3220" i="4"/>
  <c r="E3221" i="4"/>
  <c r="E3222" i="4"/>
  <c r="E3223" i="4"/>
  <c r="E3224" i="4"/>
  <c r="E3225" i="4"/>
  <c r="E3226" i="4"/>
  <c r="E3227" i="4"/>
  <c r="E3228" i="4"/>
  <c r="E3229" i="4"/>
  <c r="E3230" i="4"/>
  <c r="E3231" i="4"/>
  <c r="E3232" i="4"/>
  <c r="E3233" i="4"/>
  <c r="E3234" i="4"/>
  <c r="E3235" i="4"/>
  <c r="E3236" i="4"/>
  <c r="E3237" i="4"/>
  <c r="E3238" i="4"/>
  <c r="E3239" i="4"/>
  <c r="E3240" i="4"/>
  <c r="E3241" i="4"/>
  <c r="E3242" i="4"/>
  <c r="E3243" i="4"/>
  <c r="E3244" i="4"/>
  <c r="E3245" i="4"/>
  <c r="E3246" i="4"/>
  <c r="E3247" i="4"/>
  <c r="E3248" i="4"/>
  <c r="E3249" i="4"/>
  <c r="E3250" i="4"/>
  <c r="E3251" i="4"/>
  <c r="E3252" i="4"/>
  <c r="E3253" i="4"/>
  <c r="E3254" i="4"/>
  <c r="E3255" i="4"/>
  <c r="E3256" i="4"/>
  <c r="E3257" i="4"/>
  <c r="E3258" i="4"/>
  <c r="E3259" i="4"/>
  <c r="E3260" i="4"/>
  <c r="E3261" i="4"/>
  <c r="E3262" i="4"/>
  <c r="E3263" i="4"/>
  <c r="E3264" i="4"/>
  <c r="E3265" i="4"/>
  <c r="E3266" i="4"/>
  <c r="E3267" i="4"/>
  <c r="E3268" i="4"/>
  <c r="E3269" i="4"/>
  <c r="E3270" i="4"/>
  <c r="E3271" i="4"/>
  <c r="E3272" i="4"/>
  <c r="E3273" i="4"/>
  <c r="E3274" i="4"/>
  <c r="E3275" i="4"/>
  <c r="E3276" i="4"/>
  <c r="E3277" i="4"/>
  <c r="E3278" i="4"/>
  <c r="E3279" i="4"/>
  <c r="E3280" i="4"/>
  <c r="E3281" i="4"/>
  <c r="E3282" i="4"/>
  <c r="E3283" i="4"/>
  <c r="E3284" i="4"/>
  <c r="E3285" i="4"/>
  <c r="E3286" i="4"/>
  <c r="E3287" i="4"/>
  <c r="E3288" i="4"/>
  <c r="E3289" i="4"/>
  <c r="E3290" i="4"/>
  <c r="E3291" i="4"/>
  <c r="E3292" i="4"/>
  <c r="E3293" i="4"/>
  <c r="E3294" i="4"/>
  <c r="E3295" i="4"/>
  <c r="E3296" i="4"/>
  <c r="E3297" i="4"/>
  <c r="E3298" i="4"/>
  <c r="E3299" i="4"/>
  <c r="E3300" i="4"/>
  <c r="E3301" i="4"/>
  <c r="E3302" i="4"/>
  <c r="E3303" i="4"/>
  <c r="E3304" i="4"/>
  <c r="E3305" i="4"/>
  <c r="E3306" i="4"/>
  <c r="E3307" i="4"/>
  <c r="E3308" i="4"/>
  <c r="E3309" i="4"/>
  <c r="E3310" i="4"/>
  <c r="E3311" i="4"/>
  <c r="E3312" i="4"/>
  <c r="E3313" i="4"/>
  <c r="E3314" i="4"/>
  <c r="E3315" i="4"/>
  <c r="E3316" i="4"/>
  <c r="E3317" i="4"/>
  <c r="E3318" i="4"/>
  <c r="E3319" i="4"/>
  <c r="E3320" i="4"/>
  <c r="E3321" i="4"/>
  <c r="E3322" i="4"/>
  <c r="E3323" i="4"/>
  <c r="E3324" i="4"/>
  <c r="E3325" i="4"/>
  <c r="E3326" i="4"/>
  <c r="E3327" i="4"/>
  <c r="E3328" i="4"/>
  <c r="E3329" i="4"/>
  <c r="E3330" i="4"/>
  <c r="E3331" i="4"/>
  <c r="E3332" i="4"/>
  <c r="E3333" i="4"/>
  <c r="E3334" i="4"/>
  <c r="E3335" i="4"/>
  <c r="E3336" i="4"/>
  <c r="E3337" i="4"/>
  <c r="E3338" i="4"/>
  <c r="E3339" i="4"/>
  <c r="E3340" i="4"/>
  <c r="E3341" i="4"/>
  <c r="E3342" i="4"/>
  <c r="E3343" i="4"/>
  <c r="E3344" i="4"/>
  <c r="E3345" i="4"/>
  <c r="E3346" i="4"/>
  <c r="E3347" i="4"/>
  <c r="E3348" i="4"/>
  <c r="E3349" i="4"/>
  <c r="E3350" i="4"/>
  <c r="E3351" i="4"/>
  <c r="E3352" i="4"/>
  <c r="E3353" i="4"/>
  <c r="E3354" i="4"/>
  <c r="E3355" i="4"/>
  <c r="E3356" i="4"/>
  <c r="E3357" i="4"/>
  <c r="E3358" i="4"/>
  <c r="E3359" i="4"/>
  <c r="E3360" i="4"/>
  <c r="E3361" i="4"/>
  <c r="E3362" i="4"/>
  <c r="E3363" i="4"/>
  <c r="E3364" i="4"/>
  <c r="E3365" i="4"/>
  <c r="E3366" i="4"/>
  <c r="E3367" i="4"/>
  <c r="E3368" i="4"/>
  <c r="E3369" i="4"/>
  <c r="E3370" i="4"/>
  <c r="E3371" i="4"/>
  <c r="E3372" i="4"/>
  <c r="E3373" i="4"/>
  <c r="E3374" i="4"/>
  <c r="E3375" i="4"/>
  <c r="E3376" i="4"/>
  <c r="E3377" i="4"/>
  <c r="E3378" i="4"/>
  <c r="E3379" i="4"/>
  <c r="E3380" i="4"/>
  <c r="E3381" i="4"/>
  <c r="E3382" i="4"/>
  <c r="E3383" i="4"/>
  <c r="E3384" i="4"/>
  <c r="E3385" i="4"/>
  <c r="E3386" i="4"/>
  <c r="E3387" i="4"/>
  <c r="E3388" i="4"/>
  <c r="E3389" i="4"/>
  <c r="E3390" i="4"/>
  <c r="E3391" i="4"/>
  <c r="E3392" i="4"/>
  <c r="E3393" i="4"/>
  <c r="E3394" i="4"/>
  <c r="E3395" i="4"/>
  <c r="E3396" i="4"/>
  <c r="E3397" i="4"/>
  <c r="E3398" i="4"/>
  <c r="E3399" i="4"/>
  <c r="E3400" i="4"/>
  <c r="E3401" i="4"/>
  <c r="E3402" i="4"/>
  <c r="E3403" i="4"/>
  <c r="E3404" i="4"/>
  <c r="E3405" i="4"/>
  <c r="E3406" i="4"/>
  <c r="E3407" i="4"/>
  <c r="E3408" i="4"/>
  <c r="E3409" i="4"/>
  <c r="E3410" i="4"/>
  <c r="E3411" i="4"/>
  <c r="E3412" i="4"/>
  <c r="E3413" i="4"/>
  <c r="E3414" i="4"/>
  <c r="E3415" i="4"/>
  <c r="E3416" i="4"/>
  <c r="E3417" i="4"/>
  <c r="E3418" i="4"/>
  <c r="E3419" i="4"/>
  <c r="E3420" i="4"/>
  <c r="E3421" i="4"/>
  <c r="E3422" i="4"/>
  <c r="E3423" i="4"/>
  <c r="E3424" i="4"/>
  <c r="E3425" i="4"/>
  <c r="E3426" i="4"/>
  <c r="E3427" i="4"/>
  <c r="E3428" i="4"/>
  <c r="E3429" i="4"/>
  <c r="E3430" i="4"/>
  <c r="E3431" i="4"/>
  <c r="E3432" i="4"/>
  <c r="E3433" i="4"/>
  <c r="E3434" i="4"/>
  <c r="E3435" i="4"/>
  <c r="E3436" i="4"/>
  <c r="E3437" i="4"/>
  <c r="E3438" i="4"/>
  <c r="E3439" i="4"/>
  <c r="E3440" i="4"/>
  <c r="E3441" i="4"/>
  <c r="E3442" i="4"/>
  <c r="E3443" i="4"/>
  <c r="E3444" i="4"/>
  <c r="E3445" i="4"/>
  <c r="E3446" i="4"/>
  <c r="E3447" i="4"/>
  <c r="E3448" i="4"/>
  <c r="E3449" i="4"/>
  <c r="E3450" i="4"/>
  <c r="E3451" i="4"/>
  <c r="E3452" i="4"/>
  <c r="E3453" i="4"/>
  <c r="E3454" i="4"/>
  <c r="E3455" i="4"/>
  <c r="E3456" i="4"/>
  <c r="E3457" i="4"/>
  <c r="E3458" i="4"/>
  <c r="E3459" i="4"/>
  <c r="E3460" i="4"/>
  <c r="E3461" i="4"/>
  <c r="E3462" i="4"/>
  <c r="E3463" i="4"/>
  <c r="E3464" i="4"/>
  <c r="E3465" i="4"/>
  <c r="E3466" i="4"/>
  <c r="E3467" i="4"/>
  <c r="E3468" i="4"/>
  <c r="E3469" i="4"/>
  <c r="E3470" i="4"/>
  <c r="E3471" i="4"/>
  <c r="E3472" i="4"/>
  <c r="E3473" i="4"/>
  <c r="E3474" i="4"/>
  <c r="E3475" i="4"/>
  <c r="E3476" i="4"/>
  <c r="E3477" i="4"/>
  <c r="E3478" i="4"/>
  <c r="E3479" i="4"/>
  <c r="E3480" i="4"/>
  <c r="E3481" i="4"/>
  <c r="E3482" i="4"/>
  <c r="E3483" i="4"/>
  <c r="E3484" i="4"/>
  <c r="E3485" i="4"/>
  <c r="E3486" i="4"/>
  <c r="E3487" i="4"/>
  <c r="E3488" i="4"/>
  <c r="E3489" i="4"/>
  <c r="E3490" i="4"/>
  <c r="E3491" i="4"/>
  <c r="E3492" i="4"/>
  <c r="E3493" i="4"/>
  <c r="E3494" i="4"/>
  <c r="E3495" i="4"/>
  <c r="E3496" i="4"/>
  <c r="E3497" i="4"/>
  <c r="E3498" i="4"/>
  <c r="E3499" i="4"/>
  <c r="E3500" i="4"/>
  <c r="E3501" i="4"/>
  <c r="E3502" i="4"/>
  <c r="E3503" i="4"/>
  <c r="E3504" i="4"/>
  <c r="E3505" i="4"/>
  <c r="E3506" i="4"/>
  <c r="E3507" i="4"/>
  <c r="E3508" i="4"/>
  <c r="E3509" i="4"/>
  <c r="E3510" i="4"/>
  <c r="E3511" i="4"/>
  <c r="E3512" i="4"/>
  <c r="E3513" i="4"/>
  <c r="E3514" i="4"/>
  <c r="E3515" i="4"/>
  <c r="E3516" i="4"/>
  <c r="E3517" i="4"/>
  <c r="E3518" i="4"/>
  <c r="E3519" i="4"/>
  <c r="E3520" i="4"/>
  <c r="E3521" i="4"/>
  <c r="E3522" i="4"/>
  <c r="E3523" i="4"/>
  <c r="E3524" i="4"/>
  <c r="E3525" i="4"/>
  <c r="E3526" i="4"/>
  <c r="E3527" i="4"/>
  <c r="E3528" i="4"/>
  <c r="E3529" i="4"/>
  <c r="E3530" i="4"/>
  <c r="E3531" i="4"/>
  <c r="E3532" i="4"/>
  <c r="E3533" i="4"/>
  <c r="E3534" i="4"/>
  <c r="E3535" i="4"/>
  <c r="E3536" i="4"/>
  <c r="E3537" i="4"/>
  <c r="E3538" i="4"/>
  <c r="E3539" i="4"/>
  <c r="E3540" i="4"/>
  <c r="E3541" i="4"/>
  <c r="E3542" i="4"/>
  <c r="E3543" i="4"/>
  <c r="E3544" i="4"/>
  <c r="E3545" i="4"/>
  <c r="E3546" i="4"/>
  <c r="E3547" i="4"/>
  <c r="E3548" i="4"/>
  <c r="E3549" i="4"/>
  <c r="E3550" i="4"/>
  <c r="E3551" i="4"/>
  <c r="E3552" i="4"/>
  <c r="E3553" i="4"/>
  <c r="E3554" i="4"/>
  <c r="E3555" i="4"/>
  <c r="E3556" i="4"/>
  <c r="E3557" i="4"/>
  <c r="E3558" i="4"/>
  <c r="E3559" i="4"/>
  <c r="E3560" i="4"/>
  <c r="E3561" i="4"/>
  <c r="E3562" i="4"/>
  <c r="E3563" i="4"/>
  <c r="E3564" i="4"/>
  <c r="E3565" i="4"/>
  <c r="E3566" i="4"/>
  <c r="E3567" i="4"/>
  <c r="E3568" i="4"/>
  <c r="E3569" i="4"/>
  <c r="E3570" i="4"/>
  <c r="E3571" i="4"/>
  <c r="E3572" i="4"/>
  <c r="E3573" i="4"/>
  <c r="E3574" i="4"/>
  <c r="E3575" i="4"/>
  <c r="E3576" i="4"/>
  <c r="E3577" i="4"/>
  <c r="E3578" i="4"/>
  <c r="E3579" i="4"/>
  <c r="E3580" i="4"/>
  <c r="E3581" i="4"/>
  <c r="E3582" i="4"/>
  <c r="E3583" i="4"/>
  <c r="E3584" i="4"/>
  <c r="E3585" i="4"/>
  <c r="E3586" i="4"/>
  <c r="E3587" i="4"/>
  <c r="E3588" i="4"/>
  <c r="E3589" i="4"/>
  <c r="E3590" i="4"/>
  <c r="E3591" i="4"/>
  <c r="E3592" i="4"/>
  <c r="E3593" i="4"/>
  <c r="E3594" i="4"/>
  <c r="E3595" i="4"/>
  <c r="E3596" i="4"/>
  <c r="E3597" i="4"/>
  <c r="E3598" i="4"/>
  <c r="E3599" i="4"/>
  <c r="E3600" i="4"/>
  <c r="E3601" i="4"/>
  <c r="E3602" i="4"/>
  <c r="E3603" i="4"/>
  <c r="E3604" i="4"/>
  <c r="E3605" i="4"/>
  <c r="E3606" i="4"/>
  <c r="E3607" i="4"/>
  <c r="E3608" i="4"/>
  <c r="E3609" i="4"/>
  <c r="E3610" i="4"/>
  <c r="E3611" i="4"/>
  <c r="E3612" i="4"/>
  <c r="E3613" i="4"/>
  <c r="E3614" i="4"/>
  <c r="E3615" i="4"/>
  <c r="E3616" i="4"/>
  <c r="E3617" i="4"/>
  <c r="E3618" i="4"/>
  <c r="E3619" i="4"/>
  <c r="E3620" i="4"/>
  <c r="E3621" i="4"/>
  <c r="E3622" i="4"/>
  <c r="E3623" i="4"/>
  <c r="E3624" i="4"/>
  <c r="E3625" i="4"/>
  <c r="E3626" i="4"/>
  <c r="E3627" i="4"/>
  <c r="E3628" i="4"/>
  <c r="E3629" i="4"/>
  <c r="E3630" i="4"/>
  <c r="E3631" i="4"/>
  <c r="E3632" i="4"/>
  <c r="E3633" i="4"/>
  <c r="E3634" i="4"/>
  <c r="E3635" i="4"/>
  <c r="E3636" i="4"/>
  <c r="E3637" i="4"/>
  <c r="E3638" i="4"/>
  <c r="E3639" i="4"/>
  <c r="E3640" i="4"/>
  <c r="E3641" i="4"/>
  <c r="E3642" i="4"/>
  <c r="E3643" i="4"/>
  <c r="E3644" i="4"/>
  <c r="E3645" i="4"/>
  <c r="E3646" i="4"/>
  <c r="E3647" i="4"/>
  <c r="E3648" i="4"/>
  <c r="E3649" i="4"/>
  <c r="E3650" i="4"/>
  <c r="E3651" i="4"/>
  <c r="E3652" i="4"/>
  <c r="E3653" i="4"/>
  <c r="E3654" i="4"/>
  <c r="E3655" i="4"/>
  <c r="E3656" i="4"/>
  <c r="E3657" i="4"/>
  <c r="E3658" i="4"/>
  <c r="E3659" i="4"/>
  <c r="E3660" i="4"/>
  <c r="E3661" i="4"/>
  <c r="E3662" i="4"/>
  <c r="E3663" i="4"/>
  <c r="E3664" i="4"/>
  <c r="E3665" i="4"/>
  <c r="E3666" i="4"/>
  <c r="E3667" i="4"/>
  <c r="E3668" i="4"/>
  <c r="E3669" i="4"/>
  <c r="E3670" i="4"/>
  <c r="E3671" i="4"/>
  <c r="E3672" i="4"/>
  <c r="E3673" i="4"/>
  <c r="E3674" i="4"/>
  <c r="E3675" i="4"/>
  <c r="E3676" i="4"/>
  <c r="E3677" i="4"/>
  <c r="E3678" i="4"/>
  <c r="E3679" i="4"/>
  <c r="E3680" i="4"/>
  <c r="E3681" i="4"/>
  <c r="E3682" i="4"/>
  <c r="E3683" i="4"/>
  <c r="E3684" i="4"/>
  <c r="E3685" i="4"/>
  <c r="E3686" i="4"/>
  <c r="E3687" i="4"/>
  <c r="E3688" i="4"/>
  <c r="E3689" i="4"/>
  <c r="E3690" i="4"/>
  <c r="E3691" i="4"/>
  <c r="E3692" i="4"/>
  <c r="E3693" i="4"/>
  <c r="E3694" i="4"/>
  <c r="E3695" i="4"/>
  <c r="E3696" i="4"/>
  <c r="E3697" i="4"/>
  <c r="E3698" i="4"/>
  <c r="E3699" i="4"/>
  <c r="E3700" i="4"/>
  <c r="E3701" i="4"/>
  <c r="E3702" i="4"/>
  <c r="E3703" i="4"/>
  <c r="E3704" i="4"/>
  <c r="E3705" i="4"/>
  <c r="E3706" i="4"/>
  <c r="E3707" i="4"/>
  <c r="E3708" i="4"/>
  <c r="E3709" i="4"/>
  <c r="E3710" i="4"/>
  <c r="E3711" i="4"/>
  <c r="E3712" i="4"/>
  <c r="E3713" i="4"/>
  <c r="E3714" i="4"/>
  <c r="E3715" i="4"/>
  <c r="E3716" i="4"/>
  <c r="E3717" i="4"/>
  <c r="E3718" i="4"/>
  <c r="E3719" i="4"/>
  <c r="E3720" i="4"/>
  <c r="E3721" i="4"/>
  <c r="E3722" i="4"/>
  <c r="E3723" i="4"/>
  <c r="E3724" i="4"/>
  <c r="E3725" i="4"/>
  <c r="E3726" i="4"/>
  <c r="E3727" i="4"/>
  <c r="E3728" i="4"/>
  <c r="E3729" i="4"/>
  <c r="E3730" i="4"/>
  <c r="E3731" i="4"/>
  <c r="E3732" i="4"/>
  <c r="E3733" i="4"/>
  <c r="E3734" i="4"/>
  <c r="E3735" i="4"/>
  <c r="E3736" i="4"/>
  <c r="E3737" i="4"/>
  <c r="E3738" i="4"/>
  <c r="E3739" i="4"/>
  <c r="E3740" i="4"/>
  <c r="E3741" i="4"/>
  <c r="E3742" i="4"/>
  <c r="E3743" i="4"/>
  <c r="E3744" i="4"/>
  <c r="E3745" i="4"/>
  <c r="E3746" i="4"/>
  <c r="E3747" i="4"/>
  <c r="E3748" i="4"/>
  <c r="E3749" i="4"/>
  <c r="E3750" i="4"/>
  <c r="E3751" i="4"/>
  <c r="E3752" i="4"/>
  <c r="E3753" i="4"/>
  <c r="E3754" i="4"/>
  <c r="E3755" i="4"/>
  <c r="E3756" i="4"/>
  <c r="E3757" i="4"/>
  <c r="E3758" i="4"/>
  <c r="E3759" i="4"/>
  <c r="E3760" i="4"/>
  <c r="E3761" i="4"/>
  <c r="E3762" i="4"/>
  <c r="E3763" i="4"/>
  <c r="E3764" i="4"/>
  <c r="E3765" i="4"/>
  <c r="E3766" i="4"/>
  <c r="E3767" i="4"/>
  <c r="E3768" i="4"/>
  <c r="E3769" i="4"/>
  <c r="E3770" i="4"/>
  <c r="E3771" i="4"/>
  <c r="E3772" i="4"/>
  <c r="E3773" i="4"/>
  <c r="E3774" i="4"/>
  <c r="E3775" i="4"/>
  <c r="E3776" i="4"/>
  <c r="E3777" i="4"/>
  <c r="E3778" i="4"/>
  <c r="E3779" i="4"/>
  <c r="E3780" i="4"/>
  <c r="E3781" i="4"/>
  <c r="E3782" i="4"/>
  <c r="E3783" i="4"/>
  <c r="E3784" i="4"/>
  <c r="E3785" i="4"/>
  <c r="E3786" i="4"/>
  <c r="E3787" i="4"/>
  <c r="E3788" i="4"/>
  <c r="E3789" i="4"/>
  <c r="E3790" i="4"/>
  <c r="E3791" i="4"/>
  <c r="E3792" i="4"/>
  <c r="E3793" i="4"/>
  <c r="E3794" i="4"/>
  <c r="E3795" i="4"/>
  <c r="E3796" i="4"/>
  <c r="E3797" i="4"/>
  <c r="E3798" i="4"/>
  <c r="E3799" i="4"/>
  <c r="E3800" i="4"/>
  <c r="E3801" i="4"/>
  <c r="E3802" i="4"/>
  <c r="E3803" i="4"/>
  <c r="E3804" i="4"/>
  <c r="E3805" i="4"/>
  <c r="E3806" i="4"/>
  <c r="E3807" i="4"/>
  <c r="E3808" i="4"/>
  <c r="E3809" i="4"/>
  <c r="E3810" i="4"/>
  <c r="E3811" i="4"/>
  <c r="E3812" i="4"/>
  <c r="E3813" i="4"/>
  <c r="E3814" i="4"/>
  <c r="E3815" i="4"/>
  <c r="E3816" i="4"/>
  <c r="E3817" i="4"/>
  <c r="E3818" i="4"/>
  <c r="E3819" i="4"/>
  <c r="E3820" i="4"/>
  <c r="E3821" i="4"/>
  <c r="E3822" i="4"/>
  <c r="E3823" i="4"/>
  <c r="E3824" i="4"/>
  <c r="E3825" i="4"/>
  <c r="E3826" i="4"/>
  <c r="E3827" i="4"/>
  <c r="E3828" i="4"/>
  <c r="E3829" i="4"/>
  <c r="E3830" i="4"/>
  <c r="E3831" i="4"/>
  <c r="E3832" i="4"/>
  <c r="E3833" i="4"/>
  <c r="E3834" i="4"/>
  <c r="E3835" i="4"/>
  <c r="E3836" i="4"/>
  <c r="E3837" i="4"/>
  <c r="E3838" i="4"/>
  <c r="E3839" i="4"/>
  <c r="E3840" i="4"/>
  <c r="E3841" i="4"/>
  <c r="E3842" i="4"/>
  <c r="E3843" i="4"/>
  <c r="E3844" i="4"/>
  <c r="E3845" i="4"/>
  <c r="E3846" i="4"/>
  <c r="E3847" i="4"/>
  <c r="E3848" i="4"/>
  <c r="E3849" i="4"/>
  <c r="E3850" i="4"/>
  <c r="E3851" i="4"/>
  <c r="E3852" i="4"/>
  <c r="E3853" i="4"/>
  <c r="E3854" i="4"/>
  <c r="E3855" i="4"/>
  <c r="E3856" i="4"/>
  <c r="E3857" i="4"/>
  <c r="E3858" i="4"/>
  <c r="E3859" i="4"/>
  <c r="E3860" i="4"/>
  <c r="E3861" i="4"/>
  <c r="E3862" i="4"/>
  <c r="E3863" i="4"/>
  <c r="E3864" i="4"/>
  <c r="E3865" i="4"/>
  <c r="E3866" i="4"/>
  <c r="E3867" i="4"/>
  <c r="E3868" i="4"/>
  <c r="E3869" i="4"/>
  <c r="E3870" i="4"/>
  <c r="E3871" i="4"/>
  <c r="E3872" i="4"/>
  <c r="E3873" i="4"/>
  <c r="E3874" i="4"/>
  <c r="E3875" i="4"/>
  <c r="E3876" i="4"/>
  <c r="E3877" i="4"/>
  <c r="E3878" i="4"/>
  <c r="E3879" i="4"/>
  <c r="E3880" i="4"/>
  <c r="E3881" i="4"/>
  <c r="E3882" i="4"/>
  <c r="E3883" i="4"/>
  <c r="E3884" i="4"/>
  <c r="E3885" i="4"/>
  <c r="E3886" i="4"/>
  <c r="E3887" i="4"/>
  <c r="E3888" i="4"/>
  <c r="E3889" i="4"/>
  <c r="E3890" i="4"/>
  <c r="E3891" i="4"/>
  <c r="E3892" i="4"/>
  <c r="E3893" i="4"/>
  <c r="E3894" i="4"/>
  <c r="E3895" i="4"/>
  <c r="E3896" i="4"/>
  <c r="E3897" i="4"/>
  <c r="E3898" i="4"/>
  <c r="E3899" i="4"/>
  <c r="E3900" i="4"/>
  <c r="E3901" i="4"/>
  <c r="E3902" i="4"/>
  <c r="E3903" i="4"/>
  <c r="E3904" i="4"/>
  <c r="E3905" i="4"/>
  <c r="E3906" i="4"/>
  <c r="E3907" i="4"/>
  <c r="E3908" i="4"/>
  <c r="E3909" i="4"/>
  <c r="E3910" i="4"/>
  <c r="E3911" i="4"/>
  <c r="E3912" i="4"/>
  <c r="E3913" i="4"/>
  <c r="E3914" i="4"/>
  <c r="E3915" i="4"/>
  <c r="E3916" i="4"/>
  <c r="E3917" i="4"/>
  <c r="E3918" i="4"/>
  <c r="E3919" i="4"/>
  <c r="E3920" i="4"/>
  <c r="E3921" i="4"/>
  <c r="E3922" i="4"/>
  <c r="E3923" i="4"/>
  <c r="E3924" i="4"/>
  <c r="E3925" i="4"/>
  <c r="E3926" i="4"/>
  <c r="E3927" i="4"/>
  <c r="E3928" i="4"/>
  <c r="E3929" i="4"/>
  <c r="E3930" i="4"/>
  <c r="E3931" i="4"/>
  <c r="E3932" i="4"/>
  <c r="E3933" i="4"/>
  <c r="E3934" i="4"/>
  <c r="E3935" i="4"/>
  <c r="E3936" i="4"/>
  <c r="E3937" i="4"/>
  <c r="E3938" i="4"/>
  <c r="E3939" i="4"/>
  <c r="E3940" i="4"/>
  <c r="E3941" i="4"/>
  <c r="E3942" i="4"/>
  <c r="E3943" i="4"/>
  <c r="E3944" i="4"/>
  <c r="E3945" i="4"/>
  <c r="E3946" i="4"/>
  <c r="E3947" i="4"/>
  <c r="E3948" i="4"/>
  <c r="E3949" i="4"/>
  <c r="E3950" i="4"/>
  <c r="E3951" i="4"/>
  <c r="E3952" i="4"/>
  <c r="E3953" i="4"/>
  <c r="E3954" i="4"/>
  <c r="E3955" i="4"/>
  <c r="E3956" i="4"/>
  <c r="E3957" i="4"/>
  <c r="E3958" i="4"/>
  <c r="E3959" i="4"/>
  <c r="E3960" i="4"/>
  <c r="E3961" i="4"/>
  <c r="E3962" i="4"/>
  <c r="E3963" i="4"/>
  <c r="E3964" i="4"/>
  <c r="E3965" i="4"/>
  <c r="E3966" i="4"/>
  <c r="E3967" i="4"/>
  <c r="E3968" i="4"/>
  <c r="E3969" i="4"/>
  <c r="E3970" i="4"/>
  <c r="E3971" i="4"/>
  <c r="E3972" i="4"/>
  <c r="E3973" i="4"/>
  <c r="E3974" i="4"/>
  <c r="E3975" i="4"/>
  <c r="E3976" i="4"/>
  <c r="E3977" i="4"/>
  <c r="E3978" i="4"/>
  <c r="E3979" i="4"/>
  <c r="E3980" i="4"/>
  <c r="E3981" i="4"/>
  <c r="E3982" i="4"/>
  <c r="E3983" i="4"/>
  <c r="E3984" i="4"/>
  <c r="E3985" i="4"/>
  <c r="E3986" i="4"/>
  <c r="E3987" i="4"/>
  <c r="E3988" i="4"/>
  <c r="E3989" i="4"/>
  <c r="E3990" i="4"/>
  <c r="E3991" i="4"/>
  <c r="E3992" i="4"/>
  <c r="E3993" i="4"/>
  <c r="E3994" i="4"/>
  <c r="E3995" i="4"/>
  <c r="E3996" i="4"/>
  <c r="E3997" i="4"/>
  <c r="E3998" i="4"/>
  <c r="E3999" i="4"/>
  <c r="E4000" i="4"/>
  <c r="E4001" i="4"/>
  <c r="E4002" i="4"/>
  <c r="E4003" i="4"/>
  <c r="E4004" i="4"/>
  <c r="E4005" i="4"/>
  <c r="E4006" i="4"/>
  <c r="E4007" i="4"/>
  <c r="E4008" i="4"/>
  <c r="E4009" i="4"/>
  <c r="E4010" i="4"/>
  <c r="E4011" i="4"/>
  <c r="E4012" i="4"/>
  <c r="E4013" i="4"/>
  <c r="E4014" i="4"/>
  <c r="E4015" i="4"/>
  <c r="E4016" i="4"/>
  <c r="E4017" i="4"/>
  <c r="E4018" i="4"/>
  <c r="E4019" i="4"/>
  <c r="E4020" i="4"/>
  <c r="E4021" i="4"/>
  <c r="E4022" i="4"/>
  <c r="E4023" i="4"/>
  <c r="E4024" i="4"/>
  <c r="E4025" i="4"/>
  <c r="E4026" i="4"/>
  <c r="E4027" i="4"/>
  <c r="E4028" i="4"/>
  <c r="E4029" i="4"/>
  <c r="E4030" i="4"/>
  <c r="E4031" i="4"/>
  <c r="E4032" i="4"/>
  <c r="E4033" i="4"/>
  <c r="E4034" i="4"/>
  <c r="E4035" i="4"/>
  <c r="E4036" i="4"/>
  <c r="E4037" i="4"/>
  <c r="E4038" i="4"/>
  <c r="E4039" i="4"/>
  <c r="E4040" i="4"/>
  <c r="E4041" i="4"/>
  <c r="E4042" i="4"/>
  <c r="E4043" i="4"/>
  <c r="E4044" i="4"/>
  <c r="E4045" i="4"/>
  <c r="E4046" i="4"/>
  <c r="E4047" i="4"/>
  <c r="E4048" i="4"/>
  <c r="E4049" i="4"/>
  <c r="E4050" i="4"/>
  <c r="E4051" i="4"/>
  <c r="E4052" i="4"/>
  <c r="E4053" i="4"/>
  <c r="E4054" i="4"/>
  <c r="E4055" i="4"/>
  <c r="E4056" i="4"/>
  <c r="E4057" i="4"/>
  <c r="E4058" i="4"/>
  <c r="E4059" i="4"/>
  <c r="E4060" i="4"/>
  <c r="E4061" i="4"/>
  <c r="E4062" i="4"/>
  <c r="E4063" i="4"/>
  <c r="E4064" i="4"/>
  <c r="E4065" i="4"/>
  <c r="E4066" i="4"/>
  <c r="E4067" i="4"/>
  <c r="E4068" i="4"/>
  <c r="E4069" i="4"/>
  <c r="E4070" i="4"/>
  <c r="E4071" i="4"/>
  <c r="E4072" i="4"/>
  <c r="E4073" i="4"/>
  <c r="E4074" i="4"/>
  <c r="E4075" i="4"/>
  <c r="E4076" i="4"/>
  <c r="E4077" i="4"/>
  <c r="E4078" i="4"/>
  <c r="E4079" i="4"/>
  <c r="E4080" i="4"/>
  <c r="E4081" i="4"/>
  <c r="E4082" i="4"/>
  <c r="E4083" i="4"/>
  <c r="E4084" i="4"/>
  <c r="E4085" i="4"/>
  <c r="E4086" i="4"/>
  <c r="E4087" i="4"/>
  <c r="E4088" i="4"/>
  <c r="E4089" i="4"/>
  <c r="E4090" i="4"/>
  <c r="E4091" i="4"/>
  <c r="E4092" i="4"/>
  <c r="E4093" i="4"/>
  <c r="E4094" i="4"/>
  <c r="E4095" i="4"/>
  <c r="E4096" i="4"/>
  <c r="E4097" i="4"/>
  <c r="E4098" i="4"/>
  <c r="E4099" i="4"/>
  <c r="E4100" i="4"/>
  <c r="E4101" i="4"/>
  <c r="E4102" i="4"/>
  <c r="E4103" i="4"/>
  <c r="E4104" i="4"/>
  <c r="E4105" i="4"/>
  <c r="E4106" i="4"/>
  <c r="E4107" i="4"/>
  <c r="E4108" i="4"/>
  <c r="E4109" i="4"/>
  <c r="E4110" i="4"/>
  <c r="E4111" i="4"/>
  <c r="E4112" i="4"/>
  <c r="E4113" i="4"/>
  <c r="E4114" i="4"/>
  <c r="E4115" i="4"/>
  <c r="E4116" i="4"/>
  <c r="E4117" i="4"/>
  <c r="E4118" i="4"/>
  <c r="E4119" i="4"/>
  <c r="E4120" i="4"/>
  <c r="E4121" i="4"/>
  <c r="E4122" i="4"/>
  <c r="E4123" i="4"/>
  <c r="E4124" i="4"/>
  <c r="E4125" i="4"/>
  <c r="E4126" i="4"/>
  <c r="E4127" i="4"/>
  <c r="E4128" i="4"/>
  <c r="E4129" i="4"/>
  <c r="E4130" i="4"/>
  <c r="E4131" i="4"/>
  <c r="E4132" i="4"/>
  <c r="E4133" i="4"/>
  <c r="E4134" i="4"/>
  <c r="E4135" i="4"/>
  <c r="E4136" i="4"/>
  <c r="E4137" i="4"/>
  <c r="E4138" i="4"/>
  <c r="E4139" i="4"/>
  <c r="E4140" i="4"/>
  <c r="E4141" i="4"/>
  <c r="E4142" i="4"/>
  <c r="E4143" i="4"/>
  <c r="E4144" i="4"/>
  <c r="E4145" i="4"/>
  <c r="E4146" i="4"/>
  <c r="E4147" i="4"/>
  <c r="E4148" i="4"/>
  <c r="E4149" i="4"/>
  <c r="E4150" i="4"/>
  <c r="E4151" i="4"/>
  <c r="E4152" i="4"/>
  <c r="E4153" i="4"/>
  <c r="E4154" i="4"/>
  <c r="E4155" i="4"/>
  <c r="E4156" i="4"/>
  <c r="E4157" i="4"/>
  <c r="E4158" i="4"/>
  <c r="E4159" i="4"/>
  <c r="E4160" i="4"/>
  <c r="E4161" i="4"/>
  <c r="E4162" i="4"/>
  <c r="E4163" i="4"/>
  <c r="E4164" i="4"/>
  <c r="E4165" i="4"/>
  <c r="E4166" i="4"/>
  <c r="E4167" i="4"/>
  <c r="E4168" i="4"/>
  <c r="E4169" i="4"/>
  <c r="E4170" i="4"/>
  <c r="E4171" i="4"/>
  <c r="E4172" i="4"/>
  <c r="E4173" i="4"/>
  <c r="E4174" i="4"/>
  <c r="E4175" i="4"/>
  <c r="E4176" i="4"/>
  <c r="E4177" i="4"/>
  <c r="E4178" i="4"/>
  <c r="E4179" i="4"/>
  <c r="E4180" i="4"/>
  <c r="E4181" i="4"/>
  <c r="E4182" i="4"/>
  <c r="E4183" i="4"/>
  <c r="E4184" i="4"/>
  <c r="E4185" i="4"/>
  <c r="E4186" i="4"/>
  <c r="E4187" i="4"/>
  <c r="E4188" i="4"/>
  <c r="E4189" i="4"/>
  <c r="E4190" i="4"/>
  <c r="E4191" i="4"/>
  <c r="E4192" i="4"/>
  <c r="E4193" i="4"/>
  <c r="E4194" i="4"/>
  <c r="E4195" i="4"/>
  <c r="E4196" i="4"/>
  <c r="E4197" i="4"/>
  <c r="E4198" i="4"/>
  <c r="E4199" i="4"/>
  <c r="E4200" i="4"/>
  <c r="E4201" i="4"/>
  <c r="E4202" i="4"/>
  <c r="E4203" i="4"/>
  <c r="E4204" i="4"/>
  <c r="E4205" i="4"/>
  <c r="E4206" i="4"/>
  <c r="E4207" i="4"/>
  <c r="E4208" i="4"/>
  <c r="E4209" i="4"/>
  <c r="E4210" i="4"/>
  <c r="E4211" i="4"/>
  <c r="E4212" i="4"/>
  <c r="E4213" i="4"/>
  <c r="E4214" i="4"/>
  <c r="E4215" i="4"/>
  <c r="E4216" i="4"/>
  <c r="E4217" i="4"/>
  <c r="E4218" i="4"/>
  <c r="E4219" i="4"/>
  <c r="E4220" i="4"/>
  <c r="E4221" i="4"/>
  <c r="E4222" i="4"/>
  <c r="E4223" i="4"/>
  <c r="E4224" i="4"/>
  <c r="E4225" i="4"/>
  <c r="E4226" i="4"/>
  <c r="E4227" i="4"/>
  <c r="E4228" i="4"/>
  <c r="E4229" i="4"/>
  <c r="E4230" i="4"/>
  <c r="E4231" i="4"/>
  <c r="E4232" i="4"/>
  <c r="E4233" i="4"/>
  <c r="E4234" i="4"/>
  <c r="E4235" i="4"/>
  <c r="E4236" i="4"/>
  <c r="E4237" i="4"/>
  <c r="E4238" i="4"/>
  <c r="E4239" i="4"/>
  <c r="E4240" i="4"/>
  <c r="E4241" i="4"/>
  <c r="E4242" i="4"/>
  <c r="E4243" i="4"/>
  <c r="E4244" i="4"/>
  <c r="E4245" i="4"/>
  <c r="E4246" i="4"/>
  <c r="E4247" i="4"/>
  <c r="E4248" i="4"/>
  <c r="E4249" i="4"/>
  <c r="E4250" i="4"/>
  <c r="E4251" i="4"/>
  <c r="E4252" i="4"/>
  <c r="E4253" i="4"/>
  <c r="E4254" i="4"/>
  <c r="E4255" i="4"/>
  <c r="E4256" i="4"/>
  <c r="E4257" i="4"/>
  <c r="E4258" i="4"/>
  <c r="E4259" i="4"/>
  <c r="E4260" i="4"/>
  <c r="E4261" i="4"/>
  <c r="E4262" i="4"/>
  <c r="E4263" i="4"/>
  <c r="E4264" i="4"/>
  <c r="E4265" i="4"/>
  <c r="E4266" i="4"/>
  <c r="E4267" i="4"/>
  <c r="E4268" i="4"/>
  <c r="E4269" i="4"/>
  <c r="E4270" i="4"/>
  <c r="E4271" i="4"/>
  <c r="E4272" i="4"/>
  <c r="E4273" i="4"/>
  <c r="E4274" i="4"/>
  <c r="E4275" i="4"/>
  <c r="E4276" i="4"/>
  <c r="E4277" i="4"/>
  <c r="E4278" i="4"/>
  <c r="E4279" i="4"/>
  <c r="E4280" i="4"/>
  <c r="E4281" i="4"/>
  <c r="E4282" i="4"/>
  <c r="E4283" i="4"/>
  <c r="E4284" i="4"/>
  <c r="E4285" i="4"/>
  <c r="E4286" i="4"/>
  <c r="E4287" i="4"/>
  <c r="E4288" i="4"/>
  <c r="E4289" i="4"/>
  <c r="E4290" i="4"/>
  <c r="E4291" i="4"/>
  <c r="E4292" i="4"/>
  <c r="E4293" i="4"/>
  <c r="E4294" i="4"/>
  <c r="E4295" i="4"/>
  <c r="E4296" i="4"/>
  <c r="E4297" i="4"/>
  <c r="E4298" i="4"/>
  <c r="E4299" i="4"/>
  <c r="E4300" i="4"/>
  <c r="E4301" i="4"/>
  <c r="E4302" i="4"/>
  <c r="E4303" i="4"/>
  <c r="E4304" i="4"/>
  <c r="E4305" i="4"/>
  <c r="E4306" i="4"/>
  <c r="E4307" i="4"/>
  <c r="E4308" i="4"/>
  <c r="E4309" i="4"/>
  <c r="E4310" i="4"/>
  <c r="E4311" i="4"/>
  <c r="E4312" i="4"/>
  <c r="E4313" i="4"/>
  <c r="E4314" i="4"/>
  <c r="E4315" i="4"/>
  <c r="E4316" i="4"/>
  <c r="E4317" i="4"/>
  <c r="E4318" i="4"/>
  <c r="E4319" i="4"/>
  <c r="E4320" i="4"/>
  <c r="E4321" i="4"/>
  <c r="E4322" i="4"/>
  <c r="E4323" i="4"/>
  <c r="E4324" i="4"/>
  <c r="E4325" i="4"/>
  <c r="E4326" i="4"/>
  <c r="E4327" i="4"/>
  <c r="E4328" i="4"/>
  <c r="E4329" i="4"/>
  <c r="E4330" i="4"/>
  <c r="E4331" i="4"/>
  <c r="E4332" i="4"/>
  <c r="E4333" i="4"/>
  <c r="E4334" i="4"/>
  <c r="E4335" i="4"/>
  <c r="E4336" i="4"/>
  <c r="E4337" i="4"/>
  <c r="E4338" i="4"/>
  <c r="E4339" i="4"/>
  <c r="E4340" i="4"/>
  <c r="E4341" i="4"/>
  <c r="E4342" i="4"/>
  <c r="E4343" i="4"/>
  <c r="E4344" i="4"/>
  <c r="E4345" i="4"/>
  <c r="E4346" i="4"/>
  <c r="E4347" i="4"/>
  <c r="E4348" i="4"/>
  <c r="E4349" i="4"/>
  <c r="E4350" i="4"/>
  <c r="E4351" i="4"/>
  <c r="E4352" i="4"/>
  <c r="E4353" i="4"/>
  <c r="E4354" i="4"/>
  <c r="E4355" i="4"/>
  <c r="E4356" i="4"/>
  <c r="E4357" i="4"/>
  <c r="E4358" i="4"/>
  <c r="E4359" i="4"/>
  <c r="E4360" i="4"/>
  <c r="E4361" i="4"/>
  <c r="E4362" i="4"/>
  <c r="E4363" i="4"/>
  <c r="E4364" i="4"/>
  <c r="E4365" i="4"/>
  <c r="E4366" i="4"/>
  <c r="E4367" i="4"/>
  <c r="E4368" i="4"/>
  <c r="E4369" i="4"/>
  <c r="E4370" i="4"/>
  <c r="E4371" i="4"/>
  <c r="E4372" i="4"/>
  <c r="E4373" i="4"/>
  <c r="E4374" i="4"/>
  <c r="E4375" i="4"/>
  <c r="E4376" i="4"/>
  <c r="E4377" i="4"/>
  <c r="E4378" i="4"/>
  <c r="E4379" i="4"/>
  <c r="E4380" i="4"/>
  <c r="E4381" i="4"/>
  <c r="E4382" i="4"/>
  <c r="E4383" i="4"/>
  <c r="E4384" i="4"/>
  <c r="E4385" i="4"/>
  <c r="E4386" i="4"/>
  <c r="E4387" i="4"/>
  <c r="E4388" i="4"/>
  <c r="E4389" i="4"/>
  <c r="E4390" i="4"/>
  <c r="E4391" i="4"/>
  <c r="E4392" i="4"/>
  <c r="E4393" i="4"/>
  <c r="E4394" i="4"/>
  <c r="E4395" i="4"/>
  <c r="E4396" i="4"/>
  <c r="E4397" i="4"/>
  <c r="E4398" i="4"/>
  <c r="E4399" i="4"/>
  <c r="E4400" i="4"/>
  <c r="E4401" i="4"/>
  <c r="E4402" i="4"/>
  <c r="E4403" i="4"/>
  <c r="E4404" i="4"/>
  <c r="E4405" i="4"/>
  <c r="E4406" i="4"/>
  <c r="E4407" i="4"/>
  <c r="E4408" i="4"/>
  <c r="E4409" i="4"/>
  <c r="E4410" i="4"/>
  <c r="E4411" i="4"/>
  <c r="E4412" i="4"/>
  <c r="E4413" i="4"/>
  <c r="E4414" i="4"/>
  <c r="E4415" i="4"/>
  <c r="E4416" i="4"/>
  <c r="E4417" i="4"/>
  <c r="E4418" i="4"/>
  <c r="E4419" i="4"/>
  <c r="E4420" i="4"/>
  <c r="E4421" i="4"/>
  <c r="E4422" i="4"/>
  <c r="E4423" i="4"/>
  <c r="E4424" i="4"/>
  <c r="E4425" i="4"/>
  <c r="E4426" i="4"/>
  <c r="E4427" i="4"/>
  <c r="E4428" i="4"/>
  <c r="E4429" i="4"/>
  <c r="E4430" i="4"/>
  <c r="E4431" i="4"/>
  <c r="E4432" i="4"/>
  <c r="E4433" i="4"/>
  <c r="E4434" i="4"/>
  <c r="E4435" i="4"/>
  <c r="E4436" i="4"/>
  <c r="E4437" i="4"/>
  <c r="E4438" i="4"/>
  <c r="E4439" i="4"/>
  <c r="E4440" i="4"/>
  <c r="E4441" i="4"/>
  <c r="E4442" i="4"/>
  <c r="E4443" i="4"/>
  <c r="E4444" i="4"/>
  <c r="E4445" i="4"/>
  <c r="E4446" i="4"/>
  <c r="E4447" i="4"/>
  <c r="E4448" i="4"/>
  <c r="E4449" i="4"/>
  <c r="E4450" i="4"/>
  <c r="E4451" i="4"/>
  <c r="E4452" i="4"/>
  <c r="E4453" i="4"/>
  <c r="E4454" i="4"/>
  <c r="E4455" i="4"/>
  <c r="E4456" i="4"/>
  <c r="E4457" i="4"/>
  <c r="E4458" i="4"/>
  <c r="E4459" i="4"/>
  <c r="E4460" i="4"/>
  <c r="E4461" i="4"/>
  <c r="E4462" i="4"/>
  <c r="E4463" i="4"/>
  <c r="E4464" i="4"/>
  <c r="E4465" i="4"/>
  <c r="E4466" i="4"/>
  <c r="E4467" i="4"/>
  <c r="E4468" i="4"/>
  <c r="E4469" i="4"/>
  <c r="E4470" i="4"/>
  <c r="E4471" i="4"/>
  <c r="E4472" i="4"/>
  <c r="E4473" i="4"/>
  <c r="E4474" i="4"/>
  <c r="E4475" i="4"/>
  <c r="E4476" i="4"/>
  <c r="E4477" i="4"/>
  <c r="E4478" i="4"/>
  <c r="E4479" i="4"/>
  <c r="E4480" i="4"/>
  <c r="E4481" i="4"/>
  <c r="E4482" i="4"/>
  <c r="E4483" i="4"/>
  <c r="E4484" i="4"/>
  <c r="E4485" i="4"/>
  <c r="E4486" i="4"/>
  <c r="E4487" i="4"/>
  <c r="E4488" i="4"/>
  <c r="E4489" i="4"/>
  <c r="E4490" i="4"/>
  <c r="E4491" i="4"/>
  <c r="E4492" i="4"/>
  <c r="E4493" i="4"/>
  <c r="E4494" i="4"/>
  <c r="E4495" i="4"/>
  <c r="E4496" i="4"/>
  <c r="E4497" i="4"/>
  <c r="E4498" i="4"/>
  <c r="E4499" i="4"/>
  <c r="E4500" i="4"/>
  <c r="E4501" i="4"/>
  <c r="E4502" i="4"/>
  <c r="E4503" i="4"/>
  <c r="E4504" i="4"/>
  <c r="E4505" i="4"/>
  <c r="E4506" i="4"/>
  <c r="E4507" i="4"/>
  <c r="E4508" i="4"/>
  <c r="E4509" i="4"/>
  <c r="E4510" i="4"/>
  <c r="E4511" i="4"/>
  <c r="E4512" i="4"/>
  <c r="E4513" i="4"/>
  <c r="E4514" i="4"/>
  <c r="E4515" i="4"/>
  <c r="E4516" i="4"/>
  <c r="E4517" i="4"/>
  <c r="E4518" i="4"/>
  <c r="E4519" i="4"/>
  <c r="E4520" i="4"/>
  <c r="E4521" i="4"/>
  <c r="E4522" i="4"/>
  <c r="E4523" i="4"/>
  <c r="E4524" i="4"/>
  <c r="E4525" i="4"/>
  <c r="E4526" i="4"/>
  <c r="E4527" i="4"/>
  <c r="E4528" i="4"/>
  <c r="E4529" i="4"/>
  <c r="E4530" i="4"/>
  <c r="E4531" i="4"/>
  <c r="E4532" i="4"/>
  <c r="E4533" i="4"/>
  <c r="E4534" i="4"/>
  <c r="E4535" i="4"/>
  <c r="E4536" i="4"/>
  <c r="E4537" i="4"/>
  <c r="E4538" i="4"/>
  <c r="E4539" i="4"/>
  <c r="E4540" i="4"/>
  <c r="E4541" i="4"/>
  <c r="E4542" i="4"/>
  <c r="E4543" i="4"/>
  <c r="E4544" i="4"/>
  <c r="E4545" i="4"/>
  <c r="E4546" i="4"/>
  <c r="E4547" i="4"/>
  <c r="E4548" i="4"/>
  <c r="E4549" i="4"/>
  <c r="E4550" i="4"/>
  <c r="E4551" i="4"/>
  <c r="E4552" i="4"/>
  <c r="E4553" i="4"/>
  <c r="E4554" i="4"/>
  <c r="E4555" i="4"/>
  <c r="E4556" i="4"/>
  <c r="E4557" i="4"/>
  <c r="E4558" i="4"/>
  <c r="E4559" i="4"/>
  <c r="E4560" i="4"/>
  <c r="E4561" i="4"/>
  <c r="E4562" i="4"/>
  <c r="E4563" i="4"/>
  <c r="E4564" i="4"/>
  <c r="E4565" i="4"/>
  <c r="E4566" i="4"/>
  <c r="E4567" i="4"/>
  <c r="E4568" i="4"/>
  <c r="E4569" i="4"/>
  <c r="E4570" i="4"/>
  <c r="E4571" i="4"/>
  <c r="E4572" i="4"/>
  <c r="E4573" i="4"/>
  <c r="E4574" i="4"/>
  <c r="E4575" i="4"/>
  <c r="E4576" i="4"/>
  <c r="E4577" i="4"/>
  <c r="E4578" i="4"/>
  <c r="E4579" i="4"/>
  <c r="E4580" i="4"/>
  <c r="E4581" i="4"/>
  <c r="E4582" i="4"/>
  <c r="E4583" i="4"/>
  <c r="E4584" i="4"/>
  <c r="E4585" i="4"/>
  <c r="E4586" i="4"/>
  <c r="E4587" i="4"/>
  <c r="E4588" i="4"/>
  <c r="E4589" i="4"/>
  <c r="E4590" i="4"/>
  <c r="E4591" i="4"/>
  <c r="E4592" i="4"/>
  <c r="E4593" i="4"/>
  <c r="E4594" i="4"/>
  <c r="E4595" i="4"/>
  <c r="E4596" i="4"/>
  <c r="E4597" i="4"/>
  <c r="E4598" i="4"/>
  <c r="E4599" i="4"/>
  <c r="E4600" i="4"/>
  <c r="E4601" i="4"/>
  <c r="E4602" i="4"/>
  <c r="E4603" i="4"/>
  <c r="E4604" i="4"/>
  <c r="E4605" i="4"/>
  <c r="E4606" i="4"/>
  <c r="E4607" i="4"/>
  <c r="E4608" i="4"/>
  <c r="E4609" i="4"/>
  <c r="E4610" i="4"/>
  <c r="E4611" i="4"/>
  <c r="E4612" i="4"/>
  <c r="E4613" i="4"/>
  <c r="E4614" i="4"/>
  <c r="E4615" i="4"/>
  <c r="E4616" i="4"/>
  <c r="E4617" i="4"/>
  <c r="E4618" i="4"/>
  <c r="E4619" i="4"/>
  <c r="E4620" i="4"/>
  <c r="E4621" i="4"/>
  <c r="E4622" i="4"/>
  <c r="E4623" i="4"/>
  <c r="E4624" i="4"/>
  <c r="E4625" i="4"/>
  <c r="E4626" i="4"/>
  <c r="E4627" i="4"/>
  <c r="E4628" i="4"/>
  <c r="E4629" i="4"/>
  <c r="E4630" i="4"/>
  <c r="E4631" i="4"/>
  <c r="E4632" i="4"/>
  <c r="E4633" i="4"/>
  <c r="E4634" i="4"/>
  <c r="E4635" i="4"/>
  <c r="E4636" i="4"/>
  <c r="E4637" i="4"/>
  <c r="E4638" i="4"/>
  <c r="E4639" i="4"/>
  <c r="E4640" i="4"/>
  <c r="E4641" i="4"/>
  <c r="E4642" i="4"/>
  <c r="E4643" i="4"/>
  <c r="E4644" i="4"/>
  <c r="E4645" i="4"/>
  <c r="E4646" i="4"/>
  <c r="E4647" i="4"/>
  <c r="E4648" i="4"/>
  <c r="E4649" i="4"/>
  <c r="E4650" i="4"/>
  <c r="E4651" i="4"/>
  <c r="E4652" i="4"/>
  <c r="E4653" i="4"/>
  <c r="E4654" i="4"/>
  <c r="E4655" i="4"/>
  <c r="E4656" i="4"/>
  <c r="E4657" i="4"/>
  <c r="E4658" i="4"/>
  <c r="E4659" i="4"/>
  <c r="E4660" i="4"/>
  <c r="E4661" i="4"/>
  <c r="E4662" i="4"/>
  <c r="E4663" i="4"/>
  <c r="E4664" i="4"/>
  <c r="E4665" i="4"/>
  <c r="E4666" i="4"/>
  <c r="E4667" i="4"/>
  <c r="E4668" i="4"/>
  <c r="E4669" i="4"/>
  <c r="E4670" i="4"/>
  <c r="E4671" i="4"/>
  <c r="E4672" i="4"/>
  <c r="E4673" i="4"/>
  <c r="E4674" i="4"/>
  <c r="E4675" i="4"/>
  <c r="E4676" i="4"/>
  <c r="E4677" i="4"/>
  <c r="E4678" i="4"/>
  <c r="E4679" i="4"/>
  <c r="E4680" i="4"/>
  <c r="E4681" i="4"/>
  <c r="E4682" i="4"/>
  <c r="E4683" i="4"/>
  <c r="E4684" i="4"/>
  <c r="E4685" i="4"/>
  <c r="E4686" i="4"/>
  <c r="E4687" i="4"/>
  <c r="E4688" i="4"/>
  <c r="E4689" i="4"/>
  <c r="E4690" i="4"/>
  <c r="E4691" i="4"/>
  <c r="E4692" i="4"/>
  <c r="E4693" i="4"/>
  <c r="E4694" i="4"/>
  <c r="E4695" i="4"/>
  <c r="E4696" i="4"/>
  <c r="E4697" i="4"/>
  <c r="E4698" i="4"/>
  <c r="E4699" i="4"/>
  <c r="E4700" i="4"/>
  <c r="E4701" i="4"/>
  <c r="E4702" i="4"/>
  <c r="E4703" i="4"/>
  <c r="E4704" i="4"/>
  <c r="E4705" i="4"/>
  <c r="E4706" i="4"/>
  <c r="E4707" i="4"/>
  <c r="E4708" i="4"/>
  <c r="E4709" i="4"/>
  <c r="E4710" i="4"/>
  <c r="E4711" i="4"/>
  <c r="E4712" i="4"/>
  <c r="E4713" i="4"/>
  <c r="E4714" i="4"/>
  <c r="E4715" i="4"/>
  <c r="E4716" i="4"/>
  <c r="E4717" i="4"/>
  <c r="E4718" i="4"/>
  <c r="E4719" i="4"/>
  <c r="E4720" i="4"/>
  <c r="E4721" i="4"/>
  <c r="E4722" i="4"/>
  <c r="E4723" i="4"/>
  <c r="E4724" i="4"/>
  <c r="E4725" i="4"/>
  <c r="E4726" i="4"/>
  <c r="E4727" i="4"/>
  <c r="E4728" i="4"/>
  <c r="E4729" i="4"/>
  <c r="E4730" i="4"/>
  <c r="E4731" i="4"/>
  <c r="E4732" i="4"/>
  <c r="E4733" i="4"/>
  <c r="E4734" i="4"/>
  <c r="E4735" i="4"/>
  <c r="E4736" i="4"/>
  <c r="E4737" i="4"/>
  <c r="E4738" i="4"/>
  <c r="E4739" i="4"/>
  <c r="E4740" i="4"/>
  <c r="E4741" i="4"/>
  <c r="E4742" i="4"/>
  <c r="E4743" i="4"/>
  <c r="E4744" i="4"/>
  <c r="E4745" i="4"/>
  <c r="E4746" i="4"/>
  <c r="E4747" i="4"/>
  <c r="E4748" i="4"/>
  <c r="E4749" i="4"/>
  <c r="E4750" i="4"/>
  <c r="E4751" i="4"/>
  <c r="E4752" i="4"/>
  <c r="E4753" i="4"/>
  <c r="E4754" i="4"/>
  <c r="E4755" i="4"/>
  <c r="E4756" i="4"/>
  <c r="E4757" i="4"/>
  <c r="E4758" i="4"/>
  <c r="E4759" i="4"/>
  <c r="E4760" i="4"/>
  <c r="E4761" i="4"/>
  <c r="E4762" i="4"/>
  <c r="E4763" i="4"/>
  <c r="E4764" i="4"/>
  <c r="E4765" i="4"/>
  <c r="E4766" i="4"/>
  <c r="E4767" i="4"/>
  <c r="E4768" i="4"/>
  <c r="E4769" i="4"/>
  <c r="E4770" i="4"/>
  <c r="E4771" i="4"/>
  <c r="E4772" i="4"/>
  <c r="E4773" i="4"/>
  <c r="E4774" i="4"/>
  <c r="E4775" i="4"/>
  <c r="E4776" i="4"/>
  <c r="E4777" i="4"/>
  <c r="E4778" i="4"/>
  <c r="E4779" i="4"/>
  <c r="E4780" i="4"/>
  <c r="E4781" i="4"/>
  <c r="E4782" i="4"/>
  <c r="E4783" i="4"/>
  <c r="E4784" i="4"/>
  <c r="E4785" i="4"/>
  <c r="E4786" i="4"/>
  <c r="E4787" i="4"/>
  <c r="E4788" i="4"/>
  <c r="E4789" i="4"/>
  <c r="E4790" i="4"/>
  <c r="E4791" i="4"/>
  <c r="E4792" i="4"/>
  <c r="E4793" i="4"/>
  <c r="E4794" i="4"/>
  <c r="E4795" i="4"/>
  <c r="E4796" i="4"/>
  <c r="E4797" i="4"/>
  <c r="E4798" i="4"/>
  <c r="E4799" i="4"/>
  <c r="E4800" i="4"/>
  <c r="E4801" i="4"/>
  <c r="E4802" i="4"/>
  <c r="E4803" i="4"/>
  <c r="E4804" i="4"/>
  <c r="E4805" i="4"/>
  <c r="E4806" i="4"/>
  <c r="E4807" i="4"/>
  <c r="E4808" i="4"/>
  <c r="E4809" i="4"/>
  <c r="E4810" i="4"/>
  <c r="E4811" i="4"/>
  <c r="E4812" i="4"/>
  <c r="E4813" i="4"/>
  <c r="E4814" i="4"/>
  <c r="E4815" i="4"/>
  <c r="E4816" i="4"/>
  <c r="E4817" i="4"/>
  <c r="E4818" i="4"/>
  <c r="E4819" i="4"/>
  <c r="E4820" i="4"/>
  <c r="E4821" i="4"/>
  <c r="E4822" i="4"/>
  <c r="E4823" i="4"/>
  <c r="E4824" i="4"/>
  <c r="E4825" i="4"/>
  <c r="E4826" i="4"/>
  <c r="E4827" i="4"/>
  <c r="E4828" i="4"/>
  <c r="E4829" i="4"/>
  <c r="E4830" i="4"/>
  <c r="E4831" i="4"/>
  <c r="E4832" i="4"/>
  <c r="E4833" i="4"/>
  <c r="E4834" i="4"/>
  <c r="E4835" i="4"/>
  <c r="E4836" i="4"/>
  <c r="E4837" i="4"/>
  <c r="E4838" i="4"/>
  <c r="E4839" i="4"/>
  <c r="E4840" i="4"/>
  <c r="E4841" i="4"/>
  <c r="E4842" i="4"/>
  <c r="E4843" i="4"/>
  <c r="E4844" i="4"/>
  <c r="E4845" i="4"/>
  <c r="E4846" i="4"/>
  <c r="E4847" i="4"/>
  <c r="E4848" i="4"/>
  <c r="E4849" i="4"/>
  <c r="E4850" i="4"/>
  <c r="E4851" i="4"/>
  <c r="E4852" i="4"/>
  <c r="E4853" i="4"/>
  <c r="E4854" i="4"/>
  <c r="E4855" i="4"/>
  <c r="E4856" i="4"/>
  <c r="E4857" i="4"/>
  <c r="E4858" i="4"/>
  <c r="E4859" i="4"/>
  <c r="E4860" i="4"/>
  <c r="E4861" i="4"/>
  <c r="E4862" i="4"/>
  <c r="E4863" i="4"/>
  <c r="E4864" i="4"/>
  <c r="E4865" i="4"/>
  <c r="E4866" i="4"/>
  <c r="E4867" i="4"/>
  <c r="E4868" i="4"/>
  <c r="E4869" i="4"/>
  <c r="E4870" i="4"/>
  <c r="E4871" i="4"/>
  <c r="E4872" i="4"/>
  <c r="E4873" i="4"/>
  <c r="E4874" i="4"/>
  <c r="E4875" i="4"/>
  <c r="E4876" i="4"/>
  <c r="E4877" i="4"/>
  <c r="E4878" i="4"/>
  <c r="E4879" i="4"/>
  <c r="E4880" i="4"/>
  <c r="E4881" i="4"/>
  <c r="E4882" i="4"/>
  <c r="E4883" i="4"/>
  <c r="E4884" i="4"/>
  <c r="E4885" i="4"/>
  <c r="E4886" i="4"/>
  <c r="E4887" i="4"/>
  <c r="E4888" i="4"/>
  <c r="E4889" i="4"/>
  <c r="E4890" i="4"/>
  <c r="E4891" i="4"/>
  <c r="E4892" i="4"/>
  <c r="E4893" i="4"/>
  <c r="E4894" i="4"/>
  <c r="E4895" i="4"/>
  <c r="E4896" i="4"/>
  <c r="E4897" i="4"/>
  <c r="E4898" i="4"/>
  <c r="E4899" i="4"/>
  <c r="E4900" i="4"/>
  <c r="E4901" i="4"/>
  <c r="E4902" i="4"/>
  <c r="E4903" i="4"/>
  <c r="E4904" i="4"/>
  <c r="E4905" i="4"/>
  <c r="E4906" i="4"/>
  <c r="E4907" i="4"/>
  <c r="E4908" i="4"/>
  <c r="E4909" i="4"/>
  <c r="E4910" i="4"/>
  <c r="E4911" i="4"/>
  <c r="E4912" i="4"/>
  <c r="E4913" i="4"/>
  <c r="E4914" i="4"/>
  <c r="E4915" i="4"/>
  <c r="E4916" i="4"/>
  <c r="E4917" i="4"/>
  <c r="E4918" i="4"/>
  <c r="E4919" i="4"/>
  <c r="E4920" i="4"/>
  <c r="E4921" i="4"/>
  <c r="E4922" i="4"/>
  <c r="E4923" i="4"/>
  <c r="E4924" i="4"/>
  <c r="E4925" i="4"/>
  <c r="E4926" i="4"/>
  <c r="E4927" i="4"/>
  <c r="E4928" i="4"/>
  <c r="E4929" i="4"/>
  <c r="E4930" i="4"/>
  <c r="E4931" i="4"/>
  <c r="E4932" i="4"/>
  <c r="E4933" i="4"/>
  <c r="E4934" i="4"/>
  <c r="E4935" i="4"/>
  <c r="E4936" i="4"/>
  <c r="E4937" i="4"/>
  <c r="E4938" i="4"/>
  <c r="E4939" i="4"/>
  <c r="E4940" i="4"/>
  <c r="E4941" i="4"/>
  <c r="E4942" i="4"/>
  <c r="E4943" i="4"/>
  <c r="E4944" i="4"/>
  <c r="E4945" i="4"/>
  <c r="E4946" i="4"/>
  <c r="E4947" i="4"/>
  <c r="E4948" i="4"/>
  <c r="E4949" i="4"/>
  <c r="E4950" i="4"/>
  <c r="E4951" i="4"/>
  <c r="E4952" i="4"/>
  <c r="E4953" i="4"/>
  <c r="E4954" i="4"/>
  <c r="E4955" i="4"/>
  <c r="E4956" i="4"/>
  <c r="E4957" i="4"/>
  <c r="E4958" i="4"/>
  <c r="E4959" i="4"/>
  <c r="E4960" i="4"/>
  <c r="E4961" i="4"/>
  <c r="E4962" i="4"/>
  <c r="E4963" i="4"/>
  <c r="E4964" i="4"/>
  <c r="E4965" i="4"/>
  <c r="E4966" i="4"/>
  <c r="E4967" i="4"/>
  <c r="E4968" i="4"/>
  <c r="E4969" i="4"/>
  <c r="E4970" i="4"/>
  <c r="E4971" i="4"/>
  <c r="E4972" i="4"/>
  <c r="E4973" i="4"/>
  <c r="E4974" i="4"/>
  <c r="E4975" i="4"/>
  <c r="E4976" i="4"/>
  <c r="E4977" i="4"/>
  <c r="E4978" i="4"/>
  <c r="E4979" i="4"/>
  <c r="E4980" i="4"/>
  <c r="E4981" i="4"/>
  <c r="E4982" i="4"/>
  <c r="E4983" i="4"/>
  <c r="E4984" i="4"/>
  <c r="E4985" i="4"/>
  <c r="E4986" i="4"/>
  <c r="E4987" i="4"/>
  <c r="E4988" i="4"/>
  <c r="E4989" i="4"/>
  <c r="E4990" i="4"/>
  <c r="E4991" i="4"/>
  <c r="E4992" i="4"/>
  <c r="E4993" i="4"/>
  <c r="E4994" i="4"/>
  <c r="E4995" i="4"/>
  <c r="E4996" i="4"/>
  <c r="E4997" i="4"/>
  <c r="E4998" i="4"/>
  <c r="E4999" i="4"/>
  <c r="E5000" i="4"/>
  <c r="E5001" i="4"/>
  <c r="E5002" i="4"/>
  <c r="E5003" i="4"/>
  <c r="E5004" i="4"/>
  <c r="E5005" i="4"/>
  <c r="E5006" i="4"/>
  <c r="E5007" i="4"/>
  <c r="E5008" i="4"/>
  <c r="E5009" i="4"/>
  <c r="E5010" i="4"/>
  <c r="E5011" i="4"/>
  <c r="E5012" i="4"/>
  <c r="E5013" i="4"/>
  <c r="E5014" i="4"/>
  <c r="E5015" i="4"/>
  <c r="E5016" i="4"/>
  <c r="E5017" i="4"/>
  <c r="E5018" i="4"/>
  <c r="E5019" i="4"/>
  <c r="E5020" i="4"/>
  <c r="E5021" i="4"/>
  <c r="E5022" i="4"/>
  <c r="E5023" i="4"/>
  <c r="E5024" i="4"/>
  <c r="E5025" i="4"/>
  <c r="E5026" i="4"/>
  <c r="E5027" i="4"/>
  <c r="E5028" i="4"/>
  <c r="E5029" i="4"/>
  <c r="E5030" i="4"/>
  <c r="E5031" i="4"/>
  <c r="E5032" i="4"/>
  <c r="E5033" i="4"/>
  <c r="E5034" i="4"/>
  <c r="E5035" i="4"/>
  <c r="E5036" i="4"/>
  <c r="E5037" i="4"/>
  <c r="E5038" i="4"/>
  <c r="E5039" i="4"/>
  <c r="E5040" i="4"/>
  <c r="E5041" i="4"/>
  <c r="E5042" i="4"/>
  <c r="E5043" i="4"/>
  <c r="E5044" i="4"/>
  <c r="E5045" i="4"/>
  <c r="E5046" i="4"/>
  <c r="E5047" i="4"/>
  <c r="E5048" i="4"/>
  <c r="E5049" i="4"/>
  <c r="E5050" i="4"/>
  <c r="E5051" i="4"/>
  <c r="E5052" i="4"/>
  <c r="E5053" i="4"/>
  <c r="E5054" i="4"/>
  <c r="E5055" i="4"/>
  <c r="E5056" i="4"/>
  <c r="E5057" i="4"/>
  <c r="E5058" i="4"/>
  <c r="E5059" i="4"/>
  <c r="E5060" i="4"/>
  <c r="E5061" i="4"/>
  <c r="E5062" i="4"/>
  <c r="E5063" i="4"/>
  <c r="E5064" i="4"/>
  <c r="E5065" i="4"/>
  <c r="E5066" i="4"/>
  <c r="E5067" i="4"/>
  <c r="E5068" i="4"/>
  <c r="E5069" i="4"/>
  <c r="E5070" i="4"/>
  <c r="E5071" i="4"/>
  <c r="E5072" i="4"/>
  <c r="E5073" i="4"/>
  <c r="E5074" i="4"/>
  <c r="E5075" i="4"/>
  <c r="E5076" i="4"/>
  <c r="E5077" i="4"/>
  <c r="E5078" i="4"/>
  <c r="E5079" i="4"/>
  <c r="E5080" i="4"/>
  <c r="E5081" i="4"/>
  <c r="E5082" i="4"/>
  <c r="E5083" i="4"/>
  <c r="E5084" i="4"/>
  <c r="E5085" i="4"/>
  <c r="E5086" i="4"/>
  <c r="E5087" i="4"/>
  <c r="E5088" i="4"/>
  <c r="E5089" i="4"/>
  <c r="E5090" i="4"/>
  <c r="E5091" i="4"/>
  <c r="E5092" i="4"/>
  <c r="E5093" i="4"/>
  <c r="E5094" i="4"/>
  <c r="E5095" i="4"/>
  <c r="E5096" i="4"/>
  <c r="E5097" i="4"/>
  <c r="E5098" i="4"/>
  <c r="E5099" i="4"/>
  <c r="E5100" i="4"/>
  <c r="E5101" i="4"/>
  <c r="E5102" i="4"/>
  <c r="E5103" i="4"/>
  <c r="E5104" i="4"/>
  <c r="E5105" i="4"/>
  <c r="E5106" i="4"/>
  <c r="E5107" i="4"/>
  <c r="E5108" i="4"/>
  <c r="E5109" i="4"/>
  <c r="E5110" i="4"/>
  <c r="E5111" i="4"/>
  <c r="E5112" i="4"/>
  <c r="E5113" i="4"/>
  <c r="E5114" i="4"/>
  <c r="E5115" i="4"/>
  <c r="E5116" i="4"/>
  <c r="E5117" i="4"/>
  <c r="E5118" i="4"/>
  <c r="E5119" i="4"/>
  <c r="E5120" i="4"/>
  <c r="E5121" i="4"/>
  <c r="E5122" i="4"/>
  <c r="E5123" i="4"/>
  <c r="E5124" i="4"/>
  <c r="E5125" i="4"/>
  <c r="E5126" i="4"/>
  <c r="E5127" i="4"/>
  <c r="E5128" i="4"/>
  <c r="E5129" i="4"/>
  <c r="E5130" i="4"/>
  <c r="E5131" i="4"/>
  <c r="E5132" i="4"/>
  <c r="E5133" i="4"/>
  <c r="E5134" i="4"/>
  <c r="E5135" i="4"/>
  <c r="E5136" i="4"/>
  <c r="E5137" i="4"/>
  <c r="E5138" i="4"/>
  <c r="E5139" i="4"/>
  <c r="E5140" i="4"/>
  <c r="E5141" i="4"/>
  <c r="E5142" i="4"/>
  <c r="E5143" i="4"/>
  <c r="E5144" i="4"/>
  <c r="E5145" i="4"/>
  <c r="E5146" i="4"/>
  <c r="E5147" i="4"/>
  <c r="E5148" i="4"/>
  <c r="E5149" i="4"/>
  <c r="E5150" i="4"/>
  <c r="E5151" i="4"/>
  <c r="E5152" i="4"/>
  <c r="E5153" i="4"/>
  <c r="E5154" i="4"/>
  <c r="E5155" i="4"/>
  <c r="E5156" i="4"/>
  <c r="E5157" i="4"/>
  <c r="E5158" i="4"/>
  <c r="E5159" i="4"/>
  <c r="E5160" i="4"/>
  <c r="E5161" i="4"/>
  <c r="E5162" i="4"/>
  <c r="E5163" i="4"/>
  <c r="E5164" i="4"/>
  <c r="E5165" i="4"/>
  <c r="E5166" i="4"/>
  <c r="E5167" i="4"/>
  <c r="E5168" i="4"/>
  <c r="E5169" i="4"/>
  <c r="E5170" i="4"/>
  <c r="E5171" i="4"/>
  <c r="E5172" i="4"/>
  <c r="E5173" i="4"/>
  <c r="E5174" i="4"/>
  <c r="E5175" i="4"/>
  <c r="E5176" i="4"/>
  <c r="E5177" i="4"/>
  <c r="E5178" i="4"/>
  <c r="E5179" i="4"/>
  <c r="E5180" i="4"/>
  <c r="E5181" i="4"/>
  <c r="E5182" i="4"/>
  <c r="E5183" i="4"/>
  <c r="E5184" i="4"/>
  <c r="E5185" i="4"/>
  <c r="E5186" i="4"/>
  <c r="E5187" i="4"/>
  <c r="E5188" i="4"/>
  <c r="E5189" i="4"/>
  <c r="E5190" i="4"/>
  <c r="E5191" i="4"/>
  <c r="E5192" i="4"/>
  <c r="E5193" i="4"/>
  <c r="E5194" i="4"/>
  <c r="E5195" i="4"/>
  <c r="E5196" i="4"/>
  <c r="E5197" i="4"/>
  <c r="E5198" i="4"/>
  <c r="E5199" i="4"/>
  <c r="E5200" i="4"/>
  <c r="E5201" i="4"/>
  <c r="E5202" i="4"/>
  <c r="E5203" i="4"/>
  <c r="E5204" i="4"/>
  <c r="E5205" i="4"/>
  <c r="E5206" i="4"/>
  <c r="E5207" i="4"/>
  <c r="E5208" i="4"/>
  <c r="E5209" i="4"/>
  <c r="E5210" i="4"/>
  <c r="E5211" i="4"/>
  <c r="E5212" i="4"/>
  <c r="E5213" i="4"/>
  <c r="E5214" i="4"/>
  <c r="E5215" i="4"/>
  <c r="E5216" i="4"/>
  <c r="E5217" i="4"/>
  <c r="E5218" i="4"/>
  <c r="E5219" i="4"/>
  <c r="E5220" i="4"/>
  <c r="E5221" i="4"/>
  <c r="E5222" i="4"/>
  <c r="E5223" i="4"/>
  <c r="E5224" i="4"/>
  <c r="E5225" i="4"/>
  <c r="E5226" i="4"/>
  <c r="E5227" i="4"/>
  <c r="E5228" i="4"/>
  <c r="E5229" i="4"/>
  <c r="E5230" i="4"/>
  <c r="E5231" i="4"/>
  <c r="E5232" i="4"/>
  <c r="E5233" i="4"/>
  <c r="E5234" i="4"/>
  <c r="E5235" i="4"/>
  <c r="E5236" i="4"/>
  <c r="E5237" i="4"/>
  <c r="E5238" i="4"/>
  <c r="E5239" i="4"/>
  <c r="E5240" i="4"/>
  <c r="E5241" i="4"/>
  <c r="E5242" i="4"/>
  <c r="E5243" i="4"/>
  <c r="E5244" i="4"/>
  <c r="E5245" i="4"/>
  <c r="E5246" i="4"/>
  <c r="E5247" i="4"/>
  <c r="E5248" i="4"/>
  <c r="E5249" i="4"/>
  <c r="E5250" i="4"/>
  <c r="E5251" i="4"/>
  <c r="E5252" i="4"/>
  <c r="E5253" i="4"/>
  <c r="E5254" i="4"/>
  <c r="E5255" i="4"/>
  <c r="E5256" i="4"/>
  <c r="E5257" i="4"/>
  <c r="E5258" i="4"/>
  <c r="E5259" i="4"/>
  <c r="E5260" i="4"/>
  <c r="E5261" i="4"/>
  <c r="E5262" i="4"/>
  <c r="E5263" i="4"/>
  <c r="E5264" i="4"/>
  <c r="E5265" i="4"/>
  <c r="E5266" i="4"/>
  <c r="E5267" i="4"/>
  <c r="E5268" i="4"/>
  <c r="E5269" i="4"/>
  <c r="E5270" i="4"/>
  <c r="E5271" i="4"/>
  <c r="E5272" i="4"/>
  <c r="E5273" i="4"/>
  <c r="E5274" i="4"/>
  <c r="E5275" i="4"/>
  <c r="E5276" i="4"/>
  <c r="E5277" i="4"/>
  <c r="E5278" i="4"/>
  <c r="E5279" i="4"/>
  <c r="E5280" i="4"/>
  <c r="E5281" i="4"/>
  <c r="E5282" i="4"/>
  <c r="E5283" i="4"/>
  <c r="E5284" i="4"/>
  <c r="E5285" i="4"/>
  <c r="E5286" i="4"/>
  <c r="E5287" i="4"/>
  <c r="E5288" i="4"/>
  <c r="E5289" i="4"/>
  <c r="E5290" i="4"/>
  <c r="E5291" i="4"/>
  <c r="E5292" i="4"/>
  <c r="E5293" i="4"/>
  <c r="E5294" i="4"/>
  <c r="E5295" i="4"/>
  <c r="E5296" i="4"/>
  <c r="E5297" i="4"/>
  <c r="E5298" i="4"/>
  <c r="E5299" i="4"/>
  <c r="E5300" i="4"/>
  <c r="E5301" i="4"/>
  <c r="E5302" i="4"/>
  <c r="E5303" i="4"/>
  <c r="E5304" i="4"/>
  <c r="E5305" i="4"/>
  <c r="E5306" i="4"/>
  <c r="E5307" i="4"/>
  <c r="E5308" i="4"/>
  <c r="E5309" i="4"/>
  <c r="E5310" i="4"/>
  <c r="E5311" i="4"/>
  <c r="E5312" i="4"/>
  <c r="E5313" i="4"/>
  <c r="E5314" i="4"/>
  <c r="E5315" i="4"/>
  <c r="E5316" i="4"/>
  <c r="E5317" i="4"/>
  <c r="E5318" i="4"/>
  <c r="E5319" i="4"/>
  <c r="E5320" i="4"/>
  <c r="E5321" i="4"/>
  <c r="E5322" i="4"/>
  <c r="E5323" i="4"/>
  <c r="E5324" i="4"/>
  <c r="E5325" i="4"/>
  <c r="E5326" i="4"/>
  <c r="E5327" i="4"/>
  <c r="E5328" i="4"/>
  <c r="E5329" i="4"/>
  <c r="E5330" i="4"/>
  <c r="E5331" i="4"/>
  <c r="E5332" i="4"/>
  <c r="E5333" i="4"/>
  <c r="E5334" i="4"/>
  <c r="E5335" i="4"/>
  <c r="E5336" i="4"/>
  <c r="E5337" i="4"/>
  <c r="E5338" i="4"/>
  <c r="E5339" i="4"/>
  <c r="E5340" i="4"/>
  <c r="E5341" i="4"/>
  <c r="E5342" i="4"/>
  <c r="E5343" i="4"/>
  <c r="E5344" i="4"/>
  <c r="E5345" i="4"/>
  <c r="E5346" i="4"/>
  <c r="E5347" i="4"/>
  <c r="E5348" i="4"/>
  <c r="E5349" i="4"/>
  <c r="E5350" i="4"/>
  <c r="E5351" i="4"/>
  <c r="E5352" i="4"/>
  <c r="E5353" i="4"/>
  <c r="E5354" i="4"/>
  <c r="E5355" i="4"/>
  <c r="E5356" i="4"/>
  <c r="E5357" i="4"/>
  <c r="E5358" i="4"/>
  <c r="E5359" i="4"/>
  <c r="E5360" i="4"/>
  <c r="E5361" i="4"/>
  <c r="E5362" i="4"/>
  <c r="E5363" i="4"/>
  <c r="E5364" i="4"/>
  <c r="E5365" i="4"/>
  <c r="E5366" i="4"/>
  <c r="E5367" i="4"/>
  <c r="E5368" i="4"/>
  <c r="E5369" i="4"/>
  <c r="E5370" i="4"/>
  <c r="E5371" i="4"/>
  <c r="E5372" i="4"/>
  <c r="E5373" i="4"/>
  <c r="E5374" i="4"/>
  <c r="E5375" i="4"/>
  <c r="E5376" i="4"/>
  <c r="E5377" i="4"/>
  <c r="E5378" i="4"/>
  <c r="E5379" i="4"/>
  <c r="E5380" i="4"/>
  <c r="E5381" i="4"/>
  <c r="E5382" i="4"/>
  <c r="E5383" i="4"/>
  <c r="E5384" i="4"/>
  <c r="E5385" i="4"/>
  <c r="E5386" i="4"/>
  <c r="E5387" i="4"/>
  <c r="E5388" i="4"/>
  <c r="E5389" i="4"/>
  <c r="E5390" i="4"/>
  <c r="E5391" i="4"/>
  <c r="E5392" i="4"/>
  <c r="E5393" i="4"/>
  <c r="E5394" i="4"/>
  <c r="E5395" i="4"/>
  <c r="E5396" i="4"/>
  <c r="E5397" i="4"/>
  <c r="E5398" i="4"/>
  <c r="E5399" i="4"/>
  <c r="E5400" i="4"/>
  <c r="E5401" i="4"/>
  <c r="E5402" i="4"/>
  <c r="E5403" i="4"/>
  <c r="E5404" i="4"/>
  <c r="E5405" i="4"/>
  <c r="E5406" i="4"/>
  <c r="E5407" i="4"/>
  <c r="E5408" i="4"/>
  <c r="E5409" i="4"/>
  <c r="E5410" i="4"/>
  <c r="E5411" i="4"/>
  <c r="E5412" i="4"/>
  <c r="E5413" i="4"/>
  <c r="E5414" i="4"/>
  <c r="E5415" i="4"/>
  <c r="E5416" i="4"/>
  <c r="E5417" i="4"/>
  <c r="E5418" i="4"/>
  <c r="E5419" i="4"/>
  <c r="E5420" i="4"/>
  <c r="E5421" i="4"/>
  <c r="E5422" i="4"/>
  <c r="E5423" i="4"/>
  <c r="E5424" i="4"/>
  <c r="E5425" i="4"/>
  <c r="E5426" i="4"/>
  <c r="E5427" i="4"/>
  <c r="E5428" i="4"/>
  <c r="E5429" i="4"/>
  <c r="E5430" i="4"/>
  <c r="E5431" i="4"/>
  <c r="E5432" i="4"/>
  <c r="E5433" i="4"/>
  <c r="E5434" i="4"/>
  <c r="E5435" i="4"/>
  <c r="E5436" i="4"/>
  <c r="E5437" i="4"/>
  <c r="E5438" i="4"/>
  <c r="E5439" i="4"/>
  <c r="E5440" i="4"/>
  <c r="E5441" i="4"/>
  <c r="E5442" i="4"/>
  <c r="E5443" i="4"/>
  <c r="E5444" i="4"/>
  <c r="E5445" i="4"/>
  <c r="E5446" i="4"/>
  <c r="E5447" i="4"/>
  <c r="E5448" i="4"/>
  <c r="E5449" i="4"/>
  <c r="E5450" i="4"/>
  <c r="E5451" i="4"/>
  <c r="E5452" i="4"/>
  <c r="E5453" i="4"/>
  <c r="E5454" i="4"/>
  <c r="E5455" i="4"/>
  <c r="E5456" i="4"/>
  <c r="E5457" i="4"/>
  <c r="E5458" i="4"/>
  <c r="E5459" i="4"/>
  <c r="E5460" i="4"/>
  <c r="E5461" i="4"/>
  <c r="E5462" i="4"/>
  <c r="E5463" i="4"/>
  <c r="E5464" i="4"/>
  <c r="E5465" i="4"/>
  <c r="E5466" i="4"/>
  <c r="E5467" i="4"/>
  <c r="E5468" i="4"/>
  <c r="E5469" i="4"/>
  <c r="E5470" i="4"/>
  <c r="E5471" i="4"/>
  <c r="E5472" i="4"/>
  <c r="E5473" i="4"/>
  <c r="E5474" i="4"/>
  <c r="E5475" i="4"/>
  <c r="E5476" i="4"/>
  <c r="E5477" i="4"/>
  <c r="E5478" i="4"/>
  <c r="E5479" i="4"/>
  <c r="E5480" i="4"/>
  <c r="E5481" i="4"/>
  <c r="E5482" i="4"/>
  <c r="E5483" i="4"/>
  <c r="E5484" i="4"/>
  <c r="E5485" i="4"/>
  <c r="E5486" i="4"/>
  <c r="E5487" i="4"/>
  <c r="E5488" i="4"/>
  <c r="E5489" i="4"/>
  <c r="E5490" i="4"/>
  <c r="E5491" i="4"/>
  <c r="E5492" i="4"/>
  <c r="E5493" i="4"/>
  <c r="E5494" i="4"/>
  <c r="E5495" i="4"/>
  <c r="E5496" i="4"/>
  <c r="E5497" i="4"/>
  <c r="E5498" i="4"/>
  <c r="E5499" i="4"/>
  <c r="E5500" i="4"/>
  <c r="E5501" i="4"/>
  <c r="E5502" i="4"/>
  <c r="E5503" i="4"/>
  <c r="E5504" i="4"/>
  <c r="E5505" i="4"/>
  <c r="E5506" i="4"/>
  <c r="E5507" i="4"/>
  <c r="E5508" i="4"/>
  <c r="E5509" i="4"/>
  <c r="E5510" i="4"/>
  <c r="E5511" i="4"/>
  <c r="E5512" i="4"/>
  <c r="E5513" i="4"/>
  <c r="E5514" i="4"/>
  <c r="E5515" i="4"/>
  <c r="E5516" i="4"/>
  <c r="E5517" i="4"/>
  <c r="E5518" i="4"/>
  <c r="E5519" i="4"/>
  <c r="E5520" i="4"/>
  <c r="E5521" i="4"/>
  <c r="E5522" i="4"/>
  <c r="E5523" i="4"/>
  <c r="E5524" i="4"/>
  <c r="E5525" i="4"/>
  <c r="E5526" i="4"/>
  <c r="E5527" i="4"/>
  <c r="E5528" i="4"/>
  <c r="E5529" i="4"/>
  <c r="E5530" i="4"/>
  <c r="E5531" i="4"/>
  <c r="E5532" i="4"/>
  <c r="E5533" i="4"/>
  <c r="E5534" i="4"/>
  <c r="E5535" i="4"/>
  <c r="E5536" i="4"/>
  <c r="E5537" i="4"/>
  <c r="E5538" i="4"/>
  <c r="E5539" i="4"/>
  <c r="E5540" i="4"/>
  <c r="E5541" i="4"/>
  <c r="E5542" i="4"/>
  <c r="E5543" i="4"/>
  <c r="E5544" i="4"/>
  <c r="E5545" i="4"/>
  <c r="E5546" i="4"/>
  <c r="E5547" i="4"/>
  <c r="E5548" i="4"/>
  <c r="E5549" i="4"/>
  <c r="E5550" i="4"/>
  <c r="E5551" i="4"/>
  <c r="E5552" i="4"/>
  <c r="E5553" i="4"/>
  <c r="E5554" i="4"/>
  <c r="E5555" i="4"/>
  <c r="E5556" i="4"/>
  <c r="E5557" i="4"/>
  <c r="E5558" i="4"/>
  <c r="E5559" i="4"/>
  <c r="E5560" i="4"/>
  <c r="E5561" i="4"/>
  <c r="E5562" i="4"/>
  <c r="E5563" i="4"/>
  <c r="E5564" i="4"/>
  <c r="E5565" i="4"/>
  <c r="E5566" i="4"/>
  <c r="E5567" i="4"/>
  <c r="E5568" i="4"/>
  <c r="E5569" i="4"/>
  <c r="E5570" i="4"/>
  <c r="E5571" i="4"/>
  <c r="E5572" i="4"/>
  <c r="E5573" i="4"/>
  <c r="E5574" i="4"/>
  <c r="E5575" i="4"/>
  <c r="E5576" i="4"/>
  <c r="E5577" i="4"/>
  <c r="E5578" i="4"/>
  <c r="E5579" i="4"/>
  <c r="E5580" i="4"/>
  <c r="E5581" i="4"/>
  <c r="E5582" i="4"/>
  <c r="E5583" i="4"/>
  <c r="E5584" i="4"/>
  <c r="E5585" i="4"/>
  <c r="E5586" i="4"/>
  <c r="E5587" i="4"/>
  <c r="E5588" i="4"/>
  <c r="E5589" i="4"/>
  <c r="E5590" i="4"/>
  <c r="E5591" i="4"/>
  <c r="E5592" i="4"/>
  <c r="E5593" i="4"/>
  <c r="E5594" i="4"/>
  <c r="E5595" i="4"/>
  <c r="E5596" i="4"/>
  <c r="E5597" i="4"/>
  <c r="E5598" i="4"/>
  <c r="E5599" i="4"/>
  <c r="E5600" i="4"/>
  <c r="E5601" i="4"/>
  <c r="E5602" i="4"/>
  <c r="E5603" i="4"/>
  <c r="E5604" i="4"/>
  <c r="E5605" i="4"/>
  <c r="E5606" i="4"/>
  <c r="E5607" i="4"/>
  <c r="E5608" i="4"/>
  <c r="E5609" i="4"/>
  <c r="E5610" i="4"/>
  <c r="E5611" i="4"/>
  <c r="E5612" i="4"/>
  <c r="E5613" i="4"/>
  <c r="E5614" i="4"/>
  <c r="E5615" i="4"/>
  <c r="E5616" i="4"/>
  <c r="E5617" i="4"/>
  <c r="E5618" i="4"/>
  <c r="E5619" i="4"/>
  <c r="E5620" i="4"/>
  <c r="E5621" i="4"/>
  <c r="E5622" i="4"/>
  <c r="E5623" i="4"/>
  <c r="E5624" i="4"/>
  <c r="E5625" i="4"/>
  <c r="E5626" i="4"/>
  <c r="E5627" i="4"/>
  <c r="E5628" i="4"/>
  <c r="E5629" i="4"/>
  <c r="E5630" i="4"/>
  <c r="E5631" i="4"/>
  <c r="E5632" i="4"/>
  <c r="E5633" i="4"/>
  <c r="E5634" i="4"/>
  <c r="E5635" i="4"/>
  <c r="E5636" i="4"/>
  <c r="E5637" i="4"/>
  <c r="E5638" i="4"/>
  <c r="E5639" i="4"/>
  <c r="E5640" i="4"/>
  <c r="E5641" i="4"/>
  <c r="E5642" i="4"/>
  <c r="E5643" i="4"/>
  <c r="E5644" i="4"/>
  <c r="E5645" i="4"/>
  <c r="E5646" i="4"/>
  <c r="E5647" i="4"/>
  <c r="E5648" i="4"/>
  <c r="E5649" i="4"/>
  <c r="E5650" i="4"/>
  <c r="E5651" i="4"/>
  <c r="E5652" i="4"/>
  <c r="E5653" i="4"/>
  <c r="E5654" i="4"/>
  <c r="E5655" i="4"/>
  <c r="E5656" i="4"/>
  <c r="E5657" i="4"/>
  <c r="E5658" i="4"/>
  <c r="E5659" i="4"/>
  <c r="E5660" i="4"/>
  <c r="E5661" i="4"/>
  <c r="E5662" i="4"/>
  <c r="E5663" i="4"/>
  <c r="E5664" i="4"/>
  <c r="E5665" i="4"/>
  <c r="E5666" i="4"/>
  <c r="E5667" i="4"/>
  <c r="E5668" i="4"/>
  <c r="E5669" i="4"/>
  <c r="E5670" i="4"/>
  <c r="E5671" i="4"/>
  <c r="E5672" i="4"/>
  <c r="E5673" i="4"/>
  <c r="E5674" i="4"/>
  <c r="E5675" i="4"/>
  <c r="E5676" i="4"/>
  <c r="E5677" i="4"/>
  <c r="E5678" i="4"/>
  <c r="E5679" i="4"/>
  <c r="E5680" i="4"/>
  <c r="E5681" i="4"/>
  <c r="E5682" i="4"/>
  <c r="E5683" i="4"/>
  <c r="E5684" i="4"/>
  <c r="E5685" i="4"/>
  <c r="E5686" i="4"/>
  <c r="E5687" i="4"/>
  <c r="E5688" i="4"/>
  <c r="E5689" i="4"/>
  <c r="E5690" i="4"/>
  <c r="E5691" i="4"/>
  <c r="E5692" i="4"/>
  <c r="E5693" i="4"/>
  <c r="E5694" i="4"/>
  <c r="E5695" i="4"/>
  <c r="E5696" i="4"/>
  <c r="E5697" i="4"/>
  <c r="E5698" i="4"/>
  <c r="E5699" i="4"/>
  <c r="E5700" i="4"/>
  <c r="E5701" i="4"/>
  <c r="E5702" i="4"/>
  <c r="E5703" i="4"/>
  <c r="E5704" i="4"/>
  <c r="E5705" i="4"/>
  <c r="E5706" i="4"/>
  <c r="E5707" i="4"/>
  <c r="E5708" i="4"/>
  <c r="E5709" i="4"/>
  <c r="E5710" i="4"/>
  <c r="E5711" i="4"/>
  <c r="E5712" i="4"/>
  <c r="E5713" i="4"/>
  <c r="E5714" i="4"/>
  <c r="E5715" i="4"/>
  <c r="E5716" i="4"/>
  <c r="E5717" i="4"/>
  <c r="E5718" i="4"/>
  <c r="E5719" i="4"/>
  <c r="E5720" i="4"/>
  <c r="E5721" i="4"/>
  <c r="E5722" i="4"/>
  <c r="E5723" i="4"/>
  <c r="E5724" i="4"/>
  <c r="E5725" i="4"/>
  <c r="E5726" i="4"/>
  <c r="E5727" i="4"/>
  <c r="E5728" i="4"/>
  <c r="E5729" i="4"/>
  <c r="E5730" i="4"/>
  <c r="E5731" i="4"/>
  <c r="E5732" i="4"/>
  <c r="E5733" i="4"/>
  <c r="E5734" i="4"/>
  <c r="E5735" i="4"/>
  <c r="E5736" i="4"/>
  <c r="E5737" i="4"/>
  <c r="E5738" i="4"/>
  <c r="E5739" i="4"/>
  <c r="E5740" i="4"/>
  <c r="E5741" i="4"/>
  <c r="E5742" i="4"/>
  <c r="E5743" i="4"/>
  <c r="E5744" i="4"/>
  <c r="E5745" i="4"/>
  <c r="E5746" i="4"/>
  <c r="E5747" i="4"/>
  <c r="E5748" i="4"/>
  <c r="E5749" i="4"/>
  <c r="E5750" i="4"/>
  <c r="E5751" i="4"/>
  <c r="E5752" i="4"/>
  <c r="E5753" i="4"/>
  <c r="E5754" i="4"/>
  <c r="E5755" i="4"/>
  <c r="E5756" i="4"/>
  <c r="E5757" i="4"/>
  <c r="E5758" i="4"/>
  <c r="E5759" i="4"/>
  <c r="E5760" i="4"/>
  <c r="E5761" i="4"/>
  <c r="E5762" i="4"/>
  <c r="E5763" i="4"/>
  <c r="E5764" i="4"/>
  <c r="E5765" i="4"/>
  <c r="E5766" i="4"/>
  <c r="E5767" i="4"/>
  <c r="E5768" i="4"/>
  <c r="E5769" i="4"/>
  <c r="E5770" i="4"/>
  <c r="E5771" i="4"/>
  <c r="E5772" i="4"/>
  <c r="E5773" i="4"/>
  <c r="E5774" i="4"/>
  <c r="E5775" i="4"/>
  <c r="E5776" i="4"/>
  <c r="E5777" i="4"/>
  <c r="E5778" i="4"/>
  <c r="E5779" i="4"/>
  <c r="E5780" i="4"/>
  <c r="E5781" i="4"/>
  <c r="E5782" i="4"/>
  <c r="E5783" i="4"/>
  <c r="E5784" i="4"/>
  <c r="E5785" i="4"/>
  <c r="E5786" i="4"/>
  <c r="E5787" i="4"/>
  <c r="E5788" i="4"/>
  <c r="E5789" i="4"/>
  <c r="E5790" i="4"/>
  <c r="E5791" i="4"/>
  <c r="E5792" i="4"/>
  <c r="E5793" i="4"/>
  <c r="E5794" i="4"/>
  <c r="E5795" i="4"/>
  <c r="E5796" i="4"/>
  <c r="E5797" i="4"/>
  <c r="E5798" i="4"/>
  <c r="E5799" i="4"/>
  <c r="E5800" i="4"/>
  <c r="E5801" i="4"/>
  <c r="E5802" i="4"/>
  <c r="E5803" i="4"/>
  <c r="E5804" i="4"/>
  <c r="E5805" i="4"/>
  <c r="E5806" i="4"/>
  <c r="E5807" i="4"/>
  <c r="E5808" i="4"/>
  <c r="E5809" i="4"/>
  <c r="E5810" i="4"/>
  <c r="E5811" i="4"/>
  <c r="E5812" i="4"/>
  <c r="E5813" i="4"/>
  <c r="E5814" i="4"/>
  <c r="E5815" i="4"/>
  <c r="E5816" i="4"/>
  <c r="E5817" i="4"/>
  <c r="E5818" i="4"/>
  <c r="E5819" i="4"/>
  <c r="E5820" i="4"/>
  <c r="E5821" i="4"/>
  <c r="E5822" i="4"/>
  <c r="E5823" i="4"/>
  <c r="E5824" i="4"/>
  <c r="E5825" i="4"/>
  <c r="E5826" i="4"/>
  <c r="E5827" i="4"/>
  <c r="E5828" i="4"/>
  <c r="E5829" i="4"/>
  <c r="E5830" i="4"/>
  <c r="E5831" i="4"/>
  <c r="E5832" i="4"/>
  <c r="E5833" i="4"/>
  <c r="E5834" i="4"/>
  <c r="E5835" i="4"/>
  <c r="E5836" i="4"/>
  <c r="E5837" i="4"/>
  <c r="E5838" i="4"/>
  <c r="E5839" i="4"/>
  <c r="E5840" i="4"/>
  <c r="E5841" i="4"/>
  <c r="E5842" i="4"/>
  <c r="E5843" i="4"/>
  <c r="E5844" i="4"/>
  <c r="E5845" i="4"/>
  <c r="E5846" i="4"/>
  <c r="E5847" i="4"/>
  <c r="E5848" i="4"/>
  <c r="E5849" i="4"/>
  <c r="E5850" i="4"/>
  <c r="E5851" i="4"/>
  <c r="E5852" i="4"/>
  <c r="E5853" i="4"/>
  <c r="E5854" i="4"/>
  <c r="E5855" i="4"/>
  <c r="E5856" i="4"/>
  <c r="E5857" i="4"/>
  <c r="E5858" i="4"/>
  <c r="E5859" i="4"/>
  <c r="E5860" i="4"/>
  <c r="E5861" i="4"/>
  <c r="E5862" i="4"/>
  <c r="E5863" i="4"/>
  <c r="E5864" i="4"/>
  <c r="E5865" i="4"/>
  <c r="E5866" i="4"/>
  <c r="E5867" i="4"/>
  <c r="E5868" i="4"/>
  <c r="E5869" i="4"/>
  <c r="E5870" i="4"/>
  <c r="E5871" i="4"/>
  <c r="E5872" i="4"/>
  <c r="E5873" i="4"/>
  <c r="E5874" i="4"/>
  <c r="E5875" i="4"/>
  <c r="E5876" i="4"/>
  <c r="E5877" i="4"/>
  <c r="E5878" i="4"/>
  <c r="E5879" i="4"/>
  <c r="E5880" i="4"/>
  <c r="E5881" i="4"/>
  <c r="E5882" i="4"/>
  <c r="E5883" i="4"/>
  <c r="E5884" i="4"/>
  <c r="E5885" i="4"/>
  <c r="E5886" i="4"/>
  <c r="E5887" i="4"/>
  <c r="E5888" i="4"/>
  <c r="E5889" i="4"/>
  <c r="E5890" i="4"/>
  <c r="E5891" i="4"/>
  <c r="E5892" i="4"/>
  <c r="E5893" i="4"/>
  <c r="E5894" i="4"/>
  <c r="E5895" i="4"/>
  <c r="E5896" i="4"/>
  <c r="E5897" i="4"/>
  <c r="E5898" i="4"/>
  <c r="E5899" i="4"/>
  <c r="E5900" i="4"/>
  <c r="E5901" i="4"/>
  <c r="E5902" i="4"/>
  <c r="E5903" i="4"/>
  <c r="E5904" i="4"/>
  <c r="E5905" i="4"/>
  <c r="E5906" i="4"/>
  <c r="E5907" i="4"/>
  <c r="E5908" i="4"/>
  <c r="E5909" i="4"/>
  <c r="E5910" i="4"/>
  <c r="E5911" i="4"/>
  <c r="E5912" i="4"/>
  <c r="E5913" i="4"/>
  <c r="E5914" i="4"/>
  <c r="E5915" i="4"/>
  <c r="E5916" i="4"/>
  <c r="E5917" i="4"/>
  <c r="E5918" i="4"/>
  <c r="E5919" i="4"/>
  <c r="E5920" i="4"/>
  <c r="E5921" i="4"/>
  <c r="E5922" i="4"/>
  <c r="E5923" i="4"/>
  <c r="E5924" i="4"/>
  <c r="E5925" i="4"/>
  <c r="E5926" i="4"/>
  <c r="E5927" i="4"/>
  <c r="E5928" i="4"/>
  <c r="E5929" i="4"/>
  <c r="E5930" i="4"/>
  <c r="E5931" i="4"/>
  <c r="E5932" i="4"/>
  <c r="E5933" i="4"/>
  <c r="E5934" i="4"/>
  <c r="E5935" i="4"/>
  <c r="E5936" i="4"/>
  <c r="E5937" i="4"/>
  <c r="E5938" i="4"/>
  <c r="E5939" i="4"/>
  <c r="E5940" i="4"/>
  <c r="E5941" i="4"/>
  <c r="E5942" i="4"/>
  <c r="E5943" i="4"/>
  <c r="E5944" i="4"/>
  <c r="E5945" i="4"/>
  <c r="E5946" i="4"/>
  <c r="E5947" i="4"/>
  <c r="E5948" i="4"/>
  <c r="E5949" i="4"/>
  <c r="E5950" i="4"/>
  <c r="E5951" i="4"/>
  <c r="E5952" i="4"/>
  <c r="E5953" i="4"/>
  <c r="E5954" i="4"/>
  <c r="E5955" i="4"/>
  <c r="E5956" i="4"/>
  <c r="E5957" i="4"/>
  <c r="E5958" i="4"/>
  <c r="E5959" i="4"/>
  <c r="E5960" i="4"/>
  <c r="E5961" i="4"/>
  <c r="E5962" i="4"/>
  <c r="E5963" i="4"/>
  <c r="E5964" i="4"/>
  <c r="E5965" i="4"/>
  <c r="E5966" i="4"/>
  <c r="E5967" i="4"/>
  <c r="E5968" i="4"/>
  <c r="E5969" i="4"/>
  <c r="E5970" i="4"/>
  <c r="E5971" i="4"/>
  <c r="E5972" i="4"/>
  <c r="E5973" i="4"/>
  <c r="E5974" i="4"/>
  <c r="E5975" i="4"/>
  <c r="E5976" i="4"/>
  <c r="E5977" i="4"/>
  <c r="E5978" i="4"/>
  <c r="E5979" i="4"/>
  <c r="E5980" i="4"/>
  <c r="E5981" i="4"/>
  <c r="E5982" i="4"/>
  <c r="E5983" i="4"/>
  <c r="E5984" i="4"/>
  <c r="E5985" i="4"/>
  <c r="E5986" i="4"/>
  <c r="E5987" i="4"/>
  <c r="E5988" i="4"/>
  <c r="E5989" i="4"/>
  <c r="E5990" i="4"/>
  <c r="E5991" i="4"/>
  <c r="E5992" i="4"/>
  <c r="E5993" i="4"/>
  <c r="E5994" i="4"/>
  <c r="E5995" i="4"/>
  <c r="E5996" i="4"/>
  <c r="E5997" i="4"/>
  <c r="E5998" i="4"/>
  <c r="E5999" i="4"/>
  <c r="E6000" i="4"/>
  <c r="E6001" i="4"/>
  <c r="E6002" i="4"/>
  <c r="E6003" i="4"/>
  <c r="E6004" i="4"/>
  <c r="E6005" i="4"/>
  <c r="E6006" i="4"/>
  <c r="E6007" i="4"/>
  <c r="E6008" i="4"/>
  <c r="E6009" i="4"/>
  <c r="E6010" i="4"/>
  <c r="E6011" i="4"/>
  <c r="E6012" i="4"/>
  <c r="E6013" i="4"/>
  <c r="E6014" i="4"/>
  <c r="E6015" i="4"/>
  <c r="E6016" i="4"/>
  <c r="E6017" i="4"/>
  <c r="E6018" i="4"/>
  <c r="E6019" i="4"/>
  <c r="E6020" i="4"/>
  <c r="E6021" i="4"/>
  <c r="E6022" i="4"/>
  <c r="E6023" i="4"/>
  <c r="E6024" i="4"/>
  <c r="E6025" i="4"/>
  <c r="E6026" i="4"/>
  <c r="E6027" i="4"/>
  <c r="E6028" i="4"/>
  <c r="E6029" i="4"/>
  <c r="E6030" i="4"/>
  <c r="E6031" i="4"/>
  <c r="E6032" i="4"/>
  <c r="E6033" i="4"/>
  <c r="E6034" i="4"/>
  <c r="E6035" i="4"/>
  <c r="E6036" i="4"/>
  <c r="E6037" i="4"/>
  <c r="E6038" i="4"/>
  <c r="E6039" i="4"/>
  <c r="E6040" i="4"/>
  <c r="E6041" i="4"/>
  <c r="E6042" i="4"/>
  <c r="E6043" i="4"/>
  <c r="E6044" i="4"/>
  <c r="E6045" i="4"/>
  <c r="E6046" i="4"/>
  <c r="E6047" i="4"/>
  <c r="E6048" i="4"/>
  <c r="E6049" i="4"/>
  <c r="E6050" i="4"/>
  <c r="E6051" i="4"/>
  <c r="E6052" i="4"/>
  <c r="E6053" i="4"/>
  <c r="E6054" i="4"/>
  <c r="E6055" i="4"/>
  <c r="E6056" i="4"/>
  <c r="E6057" i="4"/>
  <c r="E6058" i="4"/>
  <c r="E6059" i="4"/>
  <c r="E6060" i="4"/>
  <c r="E6061" i="4"/>
  <c r="E6062" i="4"/>
  <c r="E6063" i="4"/>
  <c r="E6064" i="4"/>
  <c r="E6065" i="4"/>
  <c r="E6066" i="4"/>
  <c r="E6067" i="4"/>
  <c r="E6068" i="4"/>
  <c r="E6069" i="4"/>
  <c r="E6070" i="4"/>
  <c r="E6071" i="4"/>
  <c r="E6072" i="4"/>
  <c r="E6073" i="4"/>
  <c r="E6074" i="4"/>
  <c r="E6075" i="4"/>
  <c r="E6076" i="4"/>
  <c r="E6077" i="4"/>
  <c r="E6078" i="4"/>
  <c r="E6079" i="4"/>
  <c r="E6080" i="4"/>
  <c r="E6081" i="4"/>
  <c r="E6082" i="4"/>
  <c r="E6083" i="4"/>
  <c r="E6084" i="4"/>
  <c r="E6085" i="4"/>
  <c r="E6086" i="4"/>
  <c r="E6087" i="4"/>
  <c r="E6088" i="4"/>
  <c r="E6089" i="4"/>
  <c r="E6090" i="4"/>
  <c r="E6091" i="4"/>
  <c r="E6092" i="4"/>
  <c r="E6093" i="4"/>
  <c r="E6094" i="4"/>
  <c r="E6095" i="4"/>
  <c r="E6096" i="4"/>
  <c r="E6097" i="4"/>
  <c r="E6098" i="4"/>
  <c r="E6099" i="4"/>
  <c r="E6100" i="4"/>
  <c r="E6101" i="4"/>
  <c r="E6102" i="4"/>
  <c r="E6103" i="4"/>
  <c r="E6104" i="4"/>
  <c r="E6105" i="4"/>
  <c r="E6106" i="4"/>
  <c r="E6107" i="4"/>
  <c r="E6108" i="4"/>
  <c r="E6109" i="4"/>
  <c r="E6110" i="4"/>
  <c r="E6111" i="4"/>
  <c r="E6112" i="4"/>
  <c r="E6113" i="4"/>
  <c r="E6114" i="4"/>
  <c r="E6115" i="4"/>
  <c r="E6116" i="4"/>
  <c r="E6117" i="4"/>
  <c r="E6118" i="4"/>
  <c r="E6119" i="4"/>
  <c r="E6120" i="4"/>
  <c r="E6121" i="4"/>
  <c r="E6122" i="4"/>
  <c r="E6123" i="4"/>
  <c r="E6124" i="4"/>
  <c r="E6125" i="4"/>
  <c r="E6126" i="4"/>
  <c r="E6127" i="4"/>
  <c r="E6128" i="4"/>
  <c r="E6129" i="4"/>
  <c r="E6130" i="4"/>
  <c r="E6131" i="4"/>
  <c r="E6132" i="4"/>
  <c r="E6133" i="4"/>
  <c r="E6134" i="4"/>
  <c r="E6135" i="4"/>
  <c r="E6136" i="4"/>
  <c r="E6137" i="4"/>
  <c r="E6138" i="4"/>
  <c r="E6139" i="4"/>
  <c r="E6140" i="4"/>
  <c r="E6141" i="4"/>
  <c r="E6142" i="4"/>
  <c r="E6143" i="4"/>
  <c r="E6144" i="4"/>
  <c r="E6145" i="4"/>
  <c r="E6146" i="4"/>
  <c r="E6147" i="4"/>
  <c r="E6148" i="4"/>
  <c r="E6149" i="4"/>
  <c r="E6150" i="4"/>
  <c r="E6151" i="4"/>
  <c r="E6152" i="4"/>
  <c r="E6153" i="4"/>
  <c r="E6154" i="4"/>
  <c r="E6155" i="4"/>
  <c r="E6156" i="4"/>
  <c r="E6157" i="4"/>
  <c r="E6158" i="4"/>
  <c r="E6159" i="4"/>
  <c r="E6160" i="4"/>
  <c r="E6161" i="4"/>
  <c r="E6162" i="4"/>
  <c r="E6163" i="4"/>
  <c r="E6164" i="4"/>
  <c r="E6165" i="4"/>
  <c r="E6166" i="4"/>
  <c r="E6167" i="4"/>
  <c r="E6168" i="4"/>
  <c r="E6169" i="4"/>
  <c r="E6170" i="4"/>
  <c r="E6171" i="4"/>
  <c r="E6172" i="4"/>
  <c r="E6173" i="4"/>
  <c r="E6174" i="4"/>
  <c r="E6175" i="4"/>
  <c r="E6176" i="4"/>
  <c r="E6177" i="4"/>
  <c r="E6178" i="4"/>
  <c r="E6179" i="4"/>
  <c r="E6180" i="4"/>
  <c r="E6181" i="4"/>
  <c r="E6182" i="4"/>
  <c r="E6183" i="4"/>
  <c r="E6184" i="4"/>
  <c r="E6185" i="4"/>
  <c r="E6186" i="4"/>
  <c r="E6187" i="4"/>
  <c r="E6188" i="4"/>
  <c r="E6189" i="4"/>
  <c r="E6190" i="4"/>
  <c r="E6191" i="4"/>
  <c r="E6192" i="4"/>
  <c r="E6193" i="4"/>
  <c r="E6194" i="4"/>
  <c r="E6195" i="4"/>
  <c r="E6196" i="4"/>
  <c r="E6197" i="4"/>
  <c r="E6198" i="4"/>
  <c r="E6199" i="4"/>
  <c r="E6200" i="4"/>
  <c r="E6201" i="4"/>
  <c r="E6202" i="4"/>
  <c r="E6203" i="4"/>
  <c r="E6204" i="4"/>
  <c r="E6205" i="4"/>
  <c r="E6206" i="4"/>
  <c r="E6207" i="4"/>
  <c r="E6208" i="4"/>
  <c r="E6209" i="4"/>
  <c r="E6210" i="4"/>
  <c r="E6211" i="4"/>
  <c r="E6212" i="4"/>
  <c r="E6213" i="4"/>
  <c r="E6214" i="4"/>
  <c r="E6215" i="4"/>
  <c r="E6216" i="4"/>
  <c r="E6217" i="4"/>
  <c r="E6218" i="4"/>
  <c r="E6219" i="4"/>
  <c r="E6220" i="4"/>
  <c r="E6221" i="4"/>
  <c r="E6222" i="4"/>
  <c r="E6223" i="4"/>
  <c r="E6224" i="4"/>
  <c r="E6225" i="4"/>
  <c r="E6226" i="4"/>
  <c r="E6227" i="4"/>
  <c r="E6228" i="4"/>
  <c r="E6229" i="4"/>
  <c r="E6230" i="4"/>
  <c r="E6231" i="4"/>
  <c r="E6232" i="4"/>
  <c r="E6233" i="4"/>
  <c r="E6234" i="4"/>
  <c r="E6235" i="4"/>
  <c r="E6236" i="4"/>
  <c r="E6237" i="4"/>
  <c r="E6238" i="4"/>
  <c r="E6239" i="4"/>
  <c r="E6240" i="4"/>
  <c r="E6241" i="4"/>
  <c r="E6242" i="4"/>
  <c r="E6243" i="4"/>
  <c r="E6244" i="4"/>
  <c r="E6245" i="4"/>
  <c r="E6246" i="4"/>
  <c r="E6247" i="4"/>
  <c r="E6248" i="4"/>
  <c r="E6249" i="4"/>
  <c r="E6250" i="4"/>
  <c r="E6251" i="4"/>
  <c r="E6252" i="4"/>
  <c r="E6253" i="4"/>
  <c r="E6254" i="4"/>
  <c r="E6255" i="4"/>
  <c r="E6256" i="4"/>
  <c r="E6257" i="4"/>
  <c r="E6258" i="4"/>
  <c r="E6259" i="4"/>
  <c r="E6260" i="4"/>
  <c r="E6261" i="4"/>
  <c r="E6262" i="4"/>
  <c r="E6263" i="4"/>
  <c r="E6264" i="4"/>
  <c r="E6265" i="4"/>
  <c r="E6266" i="4"/>
  <c r="E6267" i="4"/>
  <c r="E6268" i="4"/>
  <c r="E6269" i="4"/>
  <c r="E6270" i="4"/>
  <c r="E6271" i="4"/>
  <c r="E6272" i="4"/>
  <c r="E6273" i="4"/>
  <c r="E6274" i="4"/>
  <c r="E6275" i="4"/>
  <c r="E6276" i="4"/>
  <c r="E6277" i="4"/>
  <c r="E6278" i="4"/>
  <c r="E6279" i="4"/>
  <c r="E6280" i="4"/>
  <c r="E6281" i="4"/>
  <c r="E6282" i="4"/>
  <c r="E6283" i="4"/>
  <c r="E6284" i="4"/>
  <c r="E6285" i="4"/>
  <c r="E6286" i="4"/>
  <c r="E6287" i="4"/>
  <c r="E6288" i="4"/>
  <c r="E6289" i="4"/>
  <c r="E6290" i="4"/>
  <c r="E6291" i="4"/>
  <c r="E6292" i="4"/>
  <c r="E6293" i="4"/>
  <c r="E6294" i="4"/>
  <c r="E6295" i="4"/>
  <c r="E6296" i="4"/>
  <c r="E6297" i="4"/>
  <c r="E6298" i="4"/>
  <c r="E6299" i="4"/>
  <c r="E6300" i="4"/>
  <c r="E6301" i="4"/>
  <c r="E6302" i="4"/>
  <c r="E6303" i="4"/>
  <c r="E6304" i="4"/>
  <c r="E6305" i="4"/>
  <c r="E6306" i="4"/>
  <c r="E6307" i="4"/>
  <c r="E6308" i="4"/>
  <c r="E6309" i="4"/>
  <c r="E6310" i="4"/>
  <c r="E6311" i="4"/>
  <c r="E6312" i="4"/>
  <c r="E6313" i="4"/>
  <c r="E6314" i="4"/>
  <c r="E6315" i="4"/>
  <c r="E6316" i="4"/>
  <c r="E6317" i="4"/>
  <c r="E6318" i="4"/>
  <c r="E6319" i="4"/>
  <c r="E6320" i="4"/>
  <c r="E6321" i="4"/>
  <c r="E6322" i="4"/>
  <c r="E6323" i="4"/>
  <c r="E6324" i="4"/>
  <c r="E6325" i="4"/>
  <c r="E6326" i="4"/>
  <c r="E6327" i="4"/>
  <c r="E6328" i="4"/>
  <c r="E6329" i="4"/>
  <c r="E6330" i="4"/>
  <c r="E6331" i="4"/>
  <c r="E6332" i="4"/>
  <c r="E6333" i="4"/>
  <c r="E6334" i="4"/>
  <c r="E6335" i="4"/>
  <c r="E6336" i="4"/>
  <c r="E6337" i="4"/>
  <c r="E6338" i="4"/>
  <c r="E6339" i="4"/>
  <c r="E6340" i="4"/>
  <c r="E6341" i="4"/>
  <c r="E6342" i="4"/>
  <c r="E6343" i="4"/>
  <c r="E6344" i="4"/>
  <c r="E6345" i="4"/>
  <c r="E6346" i="4"/>
  <c r="E6347" i="4"/>
  <c r="E6348" i="4"/>
  <c r="E6349" i="4"/>
  <c r="E6350" i="4"/>
  <c r="E6351" i="4"/>
  <c r="E6352" i="4"/>
  <c r="E6353" i="4"/>
  <c r="E6354" i="4"/>
  <c r="E6355" i="4"/>
  <c r="E6356" i="4"/>
  <c r="E6357" i="4"/>
  <c r="E6358" i="4"/>
  <c r="E6359" i="4"/>
  <c r="E6360" i="4"/>
  <c r="E6361" i="4"/>
  <c r="E6362" i="4"/>
  <c r="E6363" i="4"/>
  <c r="E6364" i="4"/>
  <c r="E6365" i="4"/>
  <c r="E6366" i="4"/>
  <c r="E6367" i="4"/>
  <c r="E6368" i="4"/>
  <c r="E6369" i="4"/>
  <c r="E6370" i="4"/>
  <c r="E6371" i="4"/>
  <c r="E6372" i="4"/>
  <c r="E6373" i="4"/>
  <c r="E6374" i="4"/>
  <c r="E6375" i="4"/>
  <c r="E6376" i="4"/>
  <c r="E6377" i="4"/>
  <c r="E6378" i="4"/>
  <c r="E6379" i="4"/>
  <c r="E6380" i="4"/>
  <c r="E6381" i="4"/>
  <c r="E6382" i="4"/>
  <c r="E6383" i="4"/>
  <c r="E6384" i="4"/>
  <c r="E6385" i="4"/>
  <c r="E6386" i="4"/>
  <c r="E6387" i="4"/>
  <c r="E6388" i="4"/>
  <c r="E6389" i="4"/>
  <c r="E6390" i="4"/>
  <c r="E6391" i="4"/>
  <c r="E6392" i="4"/>
  <c r="E6393" i="4"/>
  <c r="E6394" i="4"/>
  <c r="E6395" i="4"/>
  <c r="E6396" i="4"/>
  <c r="E6397" i="4"/>
  <c r="E6398" i="4"/>
  <c r="E6399" i="4"/>
  <c r="E6400" i="4"/>
  <c r="E6401" i="4"/>
  <c r="E6402" i="4"/>
  <c r="E6403" i="4"/>
  <c r="E6404" i="4"/>
  <c r="E6405" i="4"/>
  <c r="E6406" i="4"/>
  <c r="E6407" i="4"/>
  <c r="E6408" i="4"/>
  <c r="E6409" i="4"/>
  <c r="E6410" i="4"/>
  <c r="E6411" i="4"/>
  <c r="E6412" i="4"/>
  <c r="E6413" i="4"/>
  <c r="E6414" i="4"/>
  <c r="E6415" i="4"/>
  <c r="E6416" i="4"/>
  <c r="E6417" i="4"/>
  <c r="E6418" i="4"/>
  <c r="E6419" i="4"/>
  <c r="E6420" i="4"/>
  <c r="E6421" i="4"/>
  <c r="E6422" i="4"/>
  <c r="E6423" i="4"/>
  <c r="E6424" i="4"/>
  <c r="E6425" i="4"/>
  <c r="E6426" i="4"/>
  <c r="E6427" i="4"/>
  <c r="E6428" i="4"/>
  <c r="E6429" i="4"/>
  <c r="E6430" i="4"/>
  <c r="E6431" i="4"/>
  <c r="E6432" i="4"/>
  <c r="E6433" i="4"/>
  <c r="E6434" i="4"/>
  <c r="E6435" i="4"/>
  <c r="E6436" i="4"/>
  <c r="E6437" i="4"/>
  <c r="E6438" i="4"/>
  <c r="E6439" i="4"/>
  <c r="E6440" i="4"/>
  <c r="E6441" i="4"/>
  <c r="E6442" i="4"/>
  <c r="E6443" i="4"/>
  <c r="E6444" i="4"/>
  <c r="E6445" i="4"/>
  <c r="E6446" i="4"/>
  <c r="E6447" i="4"/>
  <c r="E6448" i="4"/>
  <c r="E6449" i="4"/>
  <c r="E6450" i="4"/>
  <c r="E6451" i="4"/>
  <c r="E6452" i="4"/>
  <c r="E6453" i="4"/>
  <c r="E6454" i="4"/>
  <c r="E6455" i="4"/>
  <c r="E6456" i="4"/>
  <c r="E6457" i="4"/>
  <c r="E6458" i="4"/>
  <c r="E6459" i="4"/>
  <c r="E6460" i="4"/>
  <c r="E6461" i="4"/>
  <c r="E6462" i="4"/>
  <c r="E6463" i="4"/>
  <c r="E6464" i="4"/>
  <c r="E6465" i="4"/>
  <c r="E6466" i="4"/>
  <c r="E6467" i="4"/>
  <c r="E6468" i="4"/>
  <c r="E6469" i="4"/>
  <c r="E6470" i="4"/>
  <c r="E6471" i="4"/>
  <c r="E6472" i="4"/>
  <c r="E6473" i="4"/>
  <c r="E6474" i="4"/>
  <c r="E6475" i="4"/>
  <c r="E6476" i="4"/>
  <c r="E6477" i="4"/>
  <c r="E6478" i="4"/>
  <c r="E6479" i="4"/>
  <c r="E6480" i="4"/>
  <c r="E6481" i="4"/>
  <c r="E6482" i="4"/>
  <c r="E6483" i="4"/>
  <c r="E6484" i="4"/>
  <c r="E6485" i="4"/>
  <c r="E6486" i="4"/>
  <c r="E6487" i="4"/>
  <c r="E6488" i="4"/>
  <c r="E6489" i="4"/>
  <c r="E6490" i="4"/>
  <c r="E6491" i="4"/>
  <c r="E6492" i="4"/>
  <c r="E6493" i="4"/>
  <c r="E6494" i="4"/>
  <c r="E6495" i="4"/>
  <c r="E6496" i="4"/>
  <c r="E6497" i="4"/>
  <c r="E6498" i="4"/>
  <c r="E6499" i="4"/>
  <c r="E6500" i="4"/>
  <c r="E6501" i="4"/>
  <c r="E6502" i="4"/>
  <c r="E6503" i="4"/>
  <c r="E6504" i="4"/>
  <c r="E6505" i="4"/>
  <c r="E6506" i="4"/>
  <c r="E6507" i="4"/>
  <c r="E6508" i="4"/>
  <c r="E6509" i="4"/>
  <c r="E6510" i="4"/>
  <c r="E6511" i="4"/>
  <c r="E6512" i="4"/>
  <c r="E6513" i="4"/>
  <c r="E6514" i="4"/>
  <c r="E6515" i="4"/>
  <c r="E6516" i="4"/>
  <c r="E6517" i="4"/>
  <c r="E6518" i="4"/>
  <c r="E6519" i="4"/>
  <c r="E6520" i="4"/>
  <c r="E6521" i="4"/>
  <c r="E6522" i="4"/>
  <c r="E6523" i="4"/>
  <c r="E6524" i="4"/>
  <c r="E6525" i="4"/>
  <c r="E6526" i="4"/>
  <c r="E6527" i="4"/>
  <c r="E6528" i="4"/>
  <c r="E6529" i="4"/>
  <c r="E6530" i="4"/>
  <c r="E6531" i="4"/>
  <c r="E6532" i="4"/>
  <c r="E6533" i="4"/>
  <c r="E6534" i="4"/>
  <c r="E6535" i="4"/>
  <c r="E6536" i="4"/>
  <c r="E6537" i="4"/>
  <c r="E6538" i="4"/>
  <c r="E6539" i="4"/>
  <c r="E6540" i="4"/>
  <c r="E6541" i="4"/>
  <c r="E6542" i="4"/>
  <c r="E6543" i="4"/>
  <c r="E6544" i="4"/>
  <c r="E6545" i="4"/>
  <c r="E6546" i="4"/>
  <c r="E6547" i="4"/>
  <c r="E6548" i="4"/>
  <c r="E6549" i="4"/>
  <c r="E6550" i="4"/>
  <c r="E6551" i="4"/>
  <c r="E6552" i="4"/>
  <c r="E6553" i="4"/>
  <c r="E6554" i="4"/>
  <c r="E6555" i="4"/>
  <c r="E6556" i="4"/>
  <c r="E6557" i="4"/>
  <c r="E6558" i="4"/>
  <c r="E6559" i="4"/>
  <c r="E6560" i="4"/>
  <c r="E6561" i="4"/>
  <c r="E6562" i="4"/>
  <c r="E6563" i="4"/>
  <c r="E6564" i="4"/>
  <c r="E6565" i="4"/>
  <c r="E6566" i="4"/>
  <c r="E6567" i="4"/>
  <c r="E6568" i="4"/>
  <c r="E6569" i="4"/>
  <c r="E6570" i="4"/>
  <c r="E6571" i="4"/>
  <c r="E6572" i="4"/>
  <c r="E6573" i="4"/>
  <c r="E6574" i="4"/>
  <c r="E6575" i="4"/>
  <c r="E6576" i="4"/>
  <c r="E6577" i="4"/>
  <c r="E6578" i="4"/>
  <c r="E6579" i="4"/>
  <c r="E6580" i="4"/>
  <c r="E6581" i="4"/>
  <c r="E6582" i="4"/>
  <c r="E6583" i="4"/>
  <c r="E6584" i="4"/>
  <c r="E6585" i="4"/>
  <c r="E6586" i="4"/>
  <c r="E6587" i="4"/>
  <c r="E6588" i="4"/>
  <c r="E6589" i="4"/>
  <c r="E6590" i="4"/>
  <c r="E6591" i="4"/>
  <c r="E6592" i="4"/>
  <c r="E6593" i="4"/>
  <c r="E6594" i="4"/>
  <c r="E6595" i="4"/>
  <c r="E6596" i="4"/>
  <c r="E6597" i="4"/>
  <c r="E6598" i="4"/>
  <c r="E6599" i="4"/>
  <c r="E6600" i="4"/>
  <c r="E6601" i="4"/>
  <c r="E6602" i="4"/>
  <c r="E6603" i="4"/>
  <c r="E6604" i="4"/>
  <c r="E6605" i="4"/>
  <c r="E6606" i="4"/>
  <c r="E6607" i="4"/>
  <c r="E6608" i="4"/>
  <c r="E6609" i="4"/>
  <c r="E6610" i="4"/>
  <c r="E6611" i="4"/>
  <c r="E6612" i="4"/>
  <c r="E6613" i="4"/>
  <c r="E6614" i="4"/>
  <c r="E6615" i="4"/>
  <c r="E6616" i="4"/>
  <c r="E6617" i="4"/>
  <c r="E6618" i="4"/>
  <c r="E6619" i="4"/>
  <c r="E6620" i="4"/>
  <c r="E6621" i="4"/>
  <c r="E6622" i="4"/>
  <c r="E6623" i="4"/>
  <c r="E6624" i="4"/>
  <c r="E6625" i="4"/>
  <c r="E6626" i="4"/>
  <c r="E6627" i="4"/>
  <c r="E6628" i="4"/>
  <c r="E6629" i="4"/>
  <c r="E6630" i="4"/>
  <c r="E6631" i="4"/>
  <c r="E6632" i="4"/>
  <c r="E6633" i="4"/>
  <c r="E6634" i="4"/>
  <c r="E6635" i="4"/>
  <c r="E6636" i="4"/>
  <c r="E6637" i="4"/>
  <c r="E6638" i="4"/>
  <c r="E6639" i="4"/>
  <c r="E6640" i="4"/>
  <c r="E6641" i="4"/>
  <c r="E6642" i="4"/>
  <c r="E6643" i="4"/>
  <c r="E6644" i="4"/>
  <c r="E6645" i="4"/>
  <c r="E6646" i="4"/>
  <c r="E6647" i="4"/>
  <c r="E6648" i="4"/>
  <c r="E6649" i="4"/>
  <c r="E6650" i="4"/>
  <c r="E6651" i="4"/>
  <c r="E6652" i="4"/>
  <c r="E6653" i="4"/>
  <c r="E6654" i="4"/>
  <c r="E6655" i="4"/>
  <c r="E6656" i="4"/>
  <c r="E6657" i="4"/>
  <c r="E6658" i="4"/>
  <c r="E6659" i="4"/>
  <c r="E6660" i="4"/>
  <c r="E6661" i="4"/>
  <c r="E6662" i="4"/>
  <c r="E6663" i="4"/>
  <c r="E6664" i="4"/>
  <c r="E6665" i="4"/>
  <c r="E6666" i="4"/>
  <c r="E6667" i="4"/>
  <c r="E6668" i="4"/>
  <c r="E6669" i="4"/>
  <c r="E6670" i="4"/>
  <c r="E6671" i="4"/>
  <c r="E6672" i="4"/>
  <c r="E6673" i="4"/>
  <c r="E6674" i="4"/>
  <c r="E6675" i="4"/>
  <c r="E6676" i="4"/>
  <c r="E6677" i="4"/>
  <c r="E6678" i="4"/>
  <c r="E6679" i="4"/>
  <c r="E6680" i="4"/>
  <c r="E6681" i="4"/>
  <c r="E6682" i="4"/>
  <c r="E6683" i="4"/>
  <c r="E6684" i="4"/>
  <c r="E6685" i="4"/>
  <c r="E6686" i="4"/>
  <c r="E6687" i="4"/>
  <c r="E6688" i="4"/>
  <c r="E6689" i="4"/>
  <c r="E6690" i="4"/>
  <c r="E6691" i="4"/>
  <c r="E6692" i="4"/>
  <c r="E6693" i="4"/>
  <c r="E6694" i="4"/>
  <c r="E6695" i="4"/>
  <c r="E6696" i="4"/>
  <c r="E6697" i="4"/>
  <c r="E6698" i="4"/>
  <c r="E6699" i="4"/>
  <c r="E6700" i="4"/>
  <c r="E6701" i="4"/>
  <c r="E6702" i="4"/>
  <c r="E6703" i="4"/>
  <c r="E6704" i="4"/>
  <c r="E6705" i="4"/>
  <c r="E6706" i="4"/>
  <c r="E6707" i="4"/>
  <c r="E6708" i="4"/>
  <c r="E6709" i="4"/>
  <c r="E6710" i="4"/>
  <c r="E6711" i="4"/>
  <c r="E6712" i="4"/>
  <c r="E6713" i="4"/>
  <c r="E6714" i="4"/>
  <c r="E6715" i="4"/>
  <c r="E6716" i="4"/>
  <c r="E6717" i="4"/>
  <c r="E6718" i="4"/>
  <c r="E6719" i="4"/>
  <c r="E6720" i="4"/>
  <c r="E6721" i="4"/>
  <c r="E6722" i="4"/>
  <c r="E6723" i="4"/>
  <c r="E6724" i="4"/>
  <c r="E6725" i="4"/>
  <c r="E6726" i="4"/>
  <c r="E6727" i="4"/>
  <c r="E6728" i="4"/>
  <c r="E6729" i="4"/>
  <c r="E6730" i="4"/>
  <c r="E6731" i="4"/>
  <c r="E6732" i="4"/>
  <c r="E6733" i="4"/>
  <c r="E6734" i="4"/>
  <c r="E6735" i="4"/>
  <c r="E6736" i="4"/>
  <c r="E6737" i="4"/>
  <c r="E6738" i="4"/>
  <c r="E6739" i="4"/>
  <c r="E6740" i="4"/>
  <c r="E6741" i="4"/>
  <c r="E6742" i="4"/>
  <c r="E6743" i="4"/>
  <c r="E6744" i="4"/>
  <c r="E6745" i="4"/>
  <c r="E6746" i="4"/>
  <c r="E6747" i="4"/>
  <c r="E6748" i="4"/>
  <c r="E6749" i="4"/>
  <c r="E6750" i="4"/>
  <c r="E6751" i="4"/>
  <c r="E6752" i="4"/>
  <c r="E6753" i="4"/>
  <c r="E6754" i="4"/>
  <c r="E6755" i="4"/>
  <c r="E6756" i="4"/>
  <c r="E6757" i="4"/>
  <c r="E6758" i="4"/>
  <c r="E6759" i="4"/>
  <c r="E6760" i="4"/>
  <c r="E6761" i="4"/>
  <c r="E6762" i="4"/>
  <c r="E6763" i="4"/>
  <c r="E6764" i="4"/>
  <c r="E6765" i="4"/>
  <c r="E6766" i="4"/>
  <c r="E6767" i="4"/>
  <c r="E6768" i="4"/>
  <c r="E6769" i="4"/>
  <c r="E6770" i="4"/>
  <c r="E6771" i="4"/>
  <c r="E6772" i="4"/>
  <c r="E6773" i="4"/>
  <c r="E6774" i="4"/>
  <c r="E6775" i="4"/>
  <c r="E6776" i="4"/>
  <c r="E6777" i="4"/>
  <c r="E6778" i="4"/>
  <c r="E6779" i="4"/>
  <c r="E6780" i="4"/>
  <c r="E6781" i="4"/>
  <c r="E6782" i="4"/>
  <c r="E6783" i="4"/>
  <c r="E6784" i="4"/>
  <c r="E6785" i="4"/>
  <c r="E6786" i="4"/>
  <c r="E6787" i="4"/>
  <c r="E6788" i="4"/>
  <c r="E6789" i="4"/>
  <c r="E6790" i="4"/>
  <c r="E6791" i="4"/>
  <c r="E6792" i="4"/>
  <c r="E6793" i="4"/>
  <c r="E6794" i="4"/>
  <c r="E6795" i="4"/>
  <c r="E6796" i="4"/>
  <c r="E6797" i="4"/>
  <c r="E6798" i="4"/>
  <c r="E6799" i="4"/>
  <c r="E6800" i="4"/>
  <c r="E6801" i="4"/>
  <c r="E6802" i="4"/>
  <c r="E6803" i="4"/>
  <c r="E6804" i="4"/>
  <c r="E6805" i="4"/>
  <c r="E6806" i="4"/>
  <c r="E6807" i="4"/>
  <c r="E6808" i="4"/>
  <c r="E6809" i="4"/>
  <c r="E6810" i="4"/>
  <c r="E6811" i="4"/>
  <c r="E6812" i="4"/>
  <c r="E6813" i="4"/>
  <c r="E6814" i="4"/>
  <c r="E6815" i="4"/>
  <c r="E6816" i="4"/>
  <c r="E6817" i="4"/>
  <c r="E6818" i="4"/>
  <c r="E6819" i="4"/>
  <c r="E6820" i="4"/>
  <c r="E6821" i="4"/>
  <c r="E6822" i="4"/>
  <c r="E6823" i="4"/>
  <c r="E6824" i="4"/>
  <c r="E6825" i="4"/>
  <c r="E6826" i="4"/>
  <c r="E6827" i="4"/>
  <c r="E6828" i="4"/>
  <c r="E6829" i="4"/>
  <c r="E6830" i="4"/>
  <c r="E6831" i="4"/>
  <c r="E6832" i="4"/>
  <c r="E6833" i="4"/>
  <c r="E6834" i="4"/>
  <c r="E6835" i="4"/>
  <c r="E6836" i="4"/>
  <c r="E6837" i="4"/>
  <c r="E6838" i="4"/>
  <c r="E6839" i="4"/>
  <c r="E6840" i="4"/>
  <c r="E6841" i="4"/>
  <c r="E6842" i="4"/>
  <c r="E6843" i="4"/>
  <c r="E6844" i="4"/>
  <c r="E6845" i="4"/>
  <c r="E6846" i="4"/>
  <c r="E6847" i="4"/>
  <c r="E6848" i="4"/>
  <c r="E6849" i="4"/>
  <c r="E6850" i="4"/>
  <c r="E6851" i="4"/>
  <c r="E6852" i="4"/>
  <c r="E6853" i="4"/>
  <c r="E6854" i="4"/>
  <c r="E6855" i="4"/>
  <c r="E6856" i="4"/>
  <c r="E6857" i="4"/>
  <c r="E6858" i="4"/>
  <c r="E6859" i="4"/>
  <c r="E6860" i="4"/>
  <c r="E6861" i="4"/>
  <c r="E6862" i="4"/>
  <c r="E6863" i="4"/>
  <c r="E6864" i="4"/>
  <c r="E6865" i="4"/>
  <c r="E6866" i="4"/>
  <c r="E6867" i="4"/>
  <c r="E6868" i="4"/>
  <c r="E6869" i="4"/>
  <c r="E6870" i="4"/>
  <c r="E6871" i="4"/>
  <c r="E6872" i="4"/>
  <c r="E6873" i="4"/>
  <c r="E6874" i="4"/>
  <c r="E6875" i="4"/>
  <c r="E6876" i="4"/>
  <c r="E6877" i="4"/>
  <c r="E6878" i="4"/>
  <c r="E6879" i="4"/>
  <c r="E6880" i="4"/>
  <c r="E6881" i="4"/>
  <c r="E6882" i="4"/>
  <c r="E6883" i="4"/>
  <c r="E6884" i="4"/>
  <c r="E6885" i="4"/>
  <c r="E6886" i="4"/>
  <c r="E6887" i="4"/>
  <c r="E6888" i="4"/>
  <c r="E6889" i="4"/>
  <c r="E6890" i="4"/>
  <c r="E6891" i="4"/>
  <c r="E6892" i="4"/>
  <c r="E6893" i="4"/>
  <c r="E6894" i="4"/>
  <c r="E6895" i="4"/>
  <c r="E6896" i="4"/>
  <c r="E6897" i="4"/>
  <c r="E6898" i="4"/>
  <c r="E6899" i="4"/>
  <c r="E6900" i="4"/>
  <c r="E6901" i="4"/>
  <c r="E6902" i="4"/>
  <c r="E6903" i="4"/>
  <c r="E6904" i="4"/>
  <c r="E6905" i="4"/>
  <c r="E6906" i="4"/>
  <c r="E6907" i="4"/>
  <c r="E6908" i="4"/>
  <c r="E6909" i="4"/>
  <c r="E6910" i="4"/>
  <c r="E6911" i="4"/>
  <c r="E6912" i="4"/>
  <c r="E6913" i="4"/>
  <c r="E6914" i="4"/>
  <c r="E6915" i="4"/>
  <c r="E6916" i="4"/>
  <c r="E6917" i="4"/>
  <c r="E6918" i="4"/>
  <c r="E6919" i="4"/>
  <c r="E6920" i="4"/>
  <c r="E6921" i="4"/>
  <c r="E6922" i="4"/>
  <c r="E6923" i="4"/>
  <c r="E6924" i="4"/>
  <c r="E6925" i="4"/>
  <c r="E6926" i="4"/>
  <c r="E6927" i="4"/>
  <c r="E6928" i="4"/>
  <c r="E6929" i="4"/>
  <c r="E6930" i="4"/>
  <c r="E6931" i="4"/>
  <c r="E6932" i="4"/>
  <c r="E6933" i="4"/>
  <c r="E6934" i="4"/>
  <c r="E6935" i="4"/>
  <c r="E6936" i="4"/>
  <c r="E6937" i="4"/>
  <c r="E6938" i="4"/>
  <c r="E6939" i="4"/>
  <c r="E6940" i="4"/>
  <c r="E6941" i="4"/>
  <c r="E6942" i="4"/>
  <c r="E6943" i="4"/>
  <c r="E6944" i="4"/>
  <c r="E6945" i="4"/>
  <c r="E6946" i="4"/>
  <c r="E6947" i="4"/>
  <c r="E6948" i="4"/>
  <c r="E6949" i="4"/>
  <c r="E6950" i="4"/>
  <c r="E6951" i="4"/>
  <c r="E6952" i="4"/>
  <c r="E6953" i="4"/>
  <c r="E6954" i="4"/>
  <c r="E6955" i="4"/>
  <c r="E6956" i="4"/>
  <c r="E6957" i="4"/>
  <c r="E6958" i="4"/>
  <c r="E6959" i="4"/>
  <c r="E6960" i="4"/>
  <c r="E6961" i="4"/>
  <c r="E6962" i="4"/>
  <c r="E6963" i="4"/>
  <c r="E6964" i="4"/>
  <c r="E6965" i="4"/>
  <c r="E6966" i="4"/>
  <c r="E6967" i="4"/>
  <c r="E6968" i="4"/>
  <c r="E6969" i="4"/>
  <c r="E6970" i="4"/>
  <c r="E6971" i="4"/>
  <c r="E6972" i="4"/>
  <c r="E6973" i="4"/>
  <c r="E6974" i="4"/>
  <c r="E6975" i="4"/>
  <c r="E6976" i="4"/>
  <c r="E6977" i="4"/>
  <c r="E6978" i="4"/>
  <c r="E6979" i="4"/>
  <c r="E6980" i="4"/>
  <c r="E6981" i="4"/>
  <c r="E6982" i="4"/>
  <c r="E6983" i="4"/>
  <c r="E6984" i="4"/>
  <c r="E6985" i="4"/>
  <c r="E6986" i="4"/>
  <c r="E6987" i="4"/>
  <c r="E6988" i="4"/>
  <c r="E6989" i="4"/>
  <c r="E6990" i="4"/>
  <c r="E6991" i="4"/>
  <c r="E6992" i="4"/>
  <c r="E6993" i="4"/>
  <c r="E6994" i="4"/>
  <c r="E6995" i="4"/>
  <c r="E6996" i="4"/>
  <c r="E6997" i="4"/>
  <c r="E6998" i="4"/>
  <c r="E6999" i="4"/>
  <c r="E7000" i="4"/>
  <c r="E7001" i="4"/>
  <c r="E7002" i="4"/>
  <c r="E7003" i="4"/>
  <c r="E7004" i="4"/>
  <c r="E7005" i="4"/>
  <c r="E7006" i="4"/>
  <c r="E7007" i="4"/>
  <c r="E7008" i="4"/>
  <c r="E7009" i="4"/>
  <c r="E7010" i="4"/>
  <c r="E7011" i="4"/>
  <c r="E7012" i="4"/>
  <c r="E7013" i="4"/>
  <c r="E7014" i="4"/>
  <c r="E7015" i="4"/>
  <c r="E7016" i="4"/>
  <c r="E7017" i="4"/>
  <c r="E7018" i="4"/>
  <c r="E7019" i="4"/>
  <c r="E7020" i="4"/>
  <c r="E7021" i="4"/>
  <c r="E7022" i="4"/>
  <c r="E7023" i="4"/>
  <c r="E7024" i="4"/>
  <c r="E7025" i="4"/>
  <c r="E7026" i="4"/>
  <c r="E7027" i="4"/>
  <c r="E7028" i="4"/>
  <c r="E7029" i="4"/>
  <c r="E7030" i="4"/>
  <c r="E7031" i="4"/>
  <c r="E7032" i="4"/>
  <c r="E7033" i="4"/>
  <c r="E7034" i="4"/>
  <c r="E7035" i="4"/>
  <c r="E7036" i="4"/>
  <c r="E7037" i="4"/>
  <c r="E7038" i="4"/>
  <c r="E7039" i="4"/>
  <c r="E7040" i="4"/>
  <c r="E7041" i="4"/>
  <c r="E7042" i="4"/>
  <c r="E7043" i="4"/>
  <c r="E7044" i="4"/>
  <c r="E7045" i="4"/>
  <c r="E7046" i="4"/>
  <c r="E7047" i="4"/>
  <c r="E7048" i="4"/>
  <c r="E7049" i="4"/>
  <c r="E7050" i="4"/>
  <c r="E7051" i="4"/>
  <c r="E7052" i="4"/>
  <c r="E7053" i="4"/>
  <c r="E7054" i="4"/>
  <c r="E7055" i="4"/>
  <c r="E7056" i="4"/>
  <c r="E7057" i="4"/>
  <c r="E7058" i="4"/>
  <c r="E7059" i="4"/>
  <c r="E7060" i="4"/>
  <c r="E7061" i="4"/>
  <c r="E7062" i="4"/>
  <c r="E7063" i="4"/>
  <c r="E7064" i="4"/>
  <c r="E7065" i="4"/>
  <c r="E7066" i="4"/>
  <c r="E7067" i="4"/>
  <c r="E7068" i="4"/>
  <c r="E7069" i="4"/>
  <c r="E7070" i="4"/>
  <c r="E7071" i="4"/>
  <c r="E7072" i="4"/>
  <c r="E7073" i="4"/>
  <c r="E7074" i="4"/>
  <c r="E7075" i="4"/>
  <c r="E7076" i="4"/>
  <c r="E7077" i="4"/>
  <c r="E7078" i="4"/>
  <c r="E7079" i="4"/>
  <c r="E7080" i="4"/>
  <c r="E7081" i="4"/>
  <c r="E7082" i="4"/>
  <c r="E7083" i="4"/>
  <c r="E7084" i="4"/>
  <c r="E7085" i="4"/>
  <c r="E7086" i="4"/>
  <c r="E7087" i="4"/>
  <c r="E7088" i="4"/>
  <c r="E7089" i="4"/>
  <c r="E7090" i="4"/>
  <c r="E7091" i="4"/>
  <c r="E7092" i="4"/>
  <c r="E7093" i="4"/>
  <c r="E7094" i="4"/>
  <c r="E7095" i="4"/>
  <c r="E7096" i="4"/>
  <c r="E7097" i="4"/>
  <c r="E7098" i="4"/>
  <c r="E7099" i="4"/>
  <c r="E7100" i="4"/>
  <c r="E7101" i="4"/>
  <c r="E7102" i="4"/>
  <c r="E7103" i="4"/>
  <c r="E7104" i="4"/>
  <c r="E7105" i="4"/>
  <c r="E7106" i="4"/>
  <c r="E7107" i="4"/>
  <c r="E7108" i="4"/>
  <c r="E7109" i="4"/>
  <c r="E7110" i="4"/>
  <c r="E7111" i="4"/>
  <c r="E7112" i="4"/>
  <c r="E7113" i="4"/>
  <c r="E7114" i="4"/>
  <c r="E7115" i="4"/>
  <c r="E7116" i="4"/>
  <c r="E7117" i="4"/>
  <c r="E7118" i="4"/>
  <c r="E7119" i="4"/>
  <c r="E7120" i="4"/>
  <c r="E7121" i="4"/>
  <c r="E7122" i="4"/>
  <c r="E7123" i="4"/>
  <c r="E7124" i="4"/>
  <c r="E7125" i="4"/>
  <c r="E7126" i="4"/>
  <c r="E7127" i="4"/>
  <c r="E7128" i="4"/>
  <c r="E7129" i="4"/>
  <c r="E7130" i="4"/>
  <c r="E7131" i="4"/>
  <c r="E7132" i="4"/>
  <c r="E7133" i="4"/>
  <c r="E7134" i="4"/>
  <c r="E7135" i="4"/>
  <c r="E7136" i="4"/>
  <c r="E7137" i="4"/>
  <c r="E7138" i="4"/>
  <c r="E7139" i="4"/>
  <c r="E7140" i="4"/>
  <c r="E7141" i="4"/>
  <c r="E7142" i="4"/>
  <c r="E7143" i="4"/>
  <c r="E7144" i="4"/>
  <c r="E7145" i="4"/>
  <c r="E7146" i="4"/>
  <c r="E7147" i="4"/>
  <c r="E7148" i="4"/>
  <c r="E7149" i="4"/>
  <c r="E7150" i="4"/>
  <c r="E7151" i="4"/>
  <c r="E7152" i="4"/>
  <c r="E7153" i="4"/>
  <c r="E7154" i="4"/>
  <c r="E7155" i="4"/>
  <c r="E7156" i="4"/>
  <c r="E7157" i="4"/>
  <c r="E7158" i="4"/>
  <c r="E7159" i="4"/>
  <c r="E7160" i="4"/>
  <c r="E7161" i="4"/>
  <c r="E7162" i="4"/>
  <c r="E7163" i="4"/>
  <c r="E7164" i="4"/>
  <c r="E7165" i="4"/>
  <c r="E7166" i="4"/>
  <c r="E7167" i="4"/>
  <c r="E7168" i="4"/>
  <c r="E7169" i="4"/>
  <c r="E7170" i="4"/>
  <c r="E7171" i="4"/>
  <c r="E7172" i="4"/>
  <c r="E7173" i="4"/>
  <c r="E7174" i="4"/>
  <c r="E7175" i="4"/>
  <c r="E7176" i="4"/>
  <c r="E7177" i="4"/>
  <c r="E7178" i="4"/>
  <c r="E7179" i="4"/>
  <c r="E7180" i="4"/>
  <c r="E7181" i="4"/>
  <c r="E7182" i="4"/>
  <c r="E7183" i="4"/>
  <c r="E7184" i="4"/>
  <c r="E7185" i="4"/>
  <c r="E7186" i="4"/>
  <c r="E7187" i="4"/>
  <c r="E7188" i="4"/>
  <c r="E7189" i="4"/>
  <c r="E7190" i="4"/>
  <c r="E7191" i="4"/>
  <c r="E7192" i="4"/>
  <c r="E7193" i="4"/>
  <c r="E7194" i="4"/>
  <c r="E7195" i="4"/>
  <c r="E7196" i="4"/>
  <c r="E7197" i="4"/>
  <c r="E7198" i="4"/>
  <c r="E7199" i="4"/>
  <c r="E7200" i="4"/>
  <c r="E7201" i="4"/>
  <c r="E7202" i="4"/>
  <c r="E7203" i="4"/>
  <c r="E7204" i="4"/>
  <c r="E7205" i="4"/>
  <c r="E7206" i="4"/>
  <c r="E7207" i="4"/>
  <c r="E7208" i="4"/>
  <c r="E7209" i="4"/>
  <c r="E7210" i="4"/>
  <c r="E7211" i="4"/>
  <c r="E7212" i="4"/>
  <c r="E7213" i="4"/>
  <c r="E7214" i="4"/>
  <c r="E7215" i="4"/>
  <c r="E7216" i="4"/>
  <c r="E7217" i="4"/>
  <c r="E7218" i="4"/>
  <c r="E7219" i="4"/>
  <c r="E7220" i="4"/>
  <c r="E7221" i="4"/>
  <c r="E7222" i="4"/>
  <c r="E7223" i="4"/>
  <c r="E7224" i="4"/>
  <c r="E7225" i="4"/>
  <c r="E7226" i="4"/>
  <c r="E7227" i="4"/>
  <c r="E7228" i="4"/>
  <c r="E7229" i="4"/>
  <c r="E7230" i="4"/>
  <c r="E7231" i="4"/>
  <c r="E7232" i="4"/>
  <c r="E7233" i="4"/>
  <c r="E7234" i="4"/>
  <c r="E7235" i="4"/>
  <c r="E7236" i="4"/>
  <c r="E7237" i="4"/>
  <c r="E7238" i="4"/>
  <c r="E7239" i="4"/>
  <c r="E7240" i="4"/>
  <c r="E7241" i="4"/>
  <c r="E7242" i="4"/>
  <c r="E7243" i="4"/>
  <c r="E7244" i="4"/>
  <c r="E7245" i="4"/>
  <c r="E7246" i="4"/>
  <c r="E7247" i="4"/>
  <c r="E7248" i="4"/>
  <c r="E7249" i="4"/>
  <c r="E7250" i="4"/>
  <c r="E7251" i="4"/>
  <c r="E7252" i="4"/>
  <c r="E7253" i="4"/>
  <c r="E7254" i="4"/>
  <c r="E7255" i="4"/>
  <c r="E7256" i="4"/>
  <c r="E7257" i="4"/>
  <c r="E7258" i="4"/>
  <c r="E7259" i="4"/>
  <c r="E7260" i="4"/>
  <c r="E7261" i="4"/>
  <c r="E7262" i="4"/>
  <c r="E7263" i="4"/>
  <c r="E7264" i="4"/>
  <c r="E7265" i="4"/>
  <c r="E7266" i="4"/>
  <c r="E7267" i="4"/>
  <c r="E7268" i="4"/>
  <c r="E7269" i="4"/>
  <c r="E7270" i="4"/>
  <c r="E7271" i="4"/>
  <c r="E7272" i="4"/>
  <c r="E7273" i="4"/>
  <c r="E7274" i="4"/>
  <c r="E7275" i="4"/>
  <c r="E7276" i="4"/>
  <c r="E7277" i="4"/>
  <c r="E7278" i="4"/>
  <c r="E7279" i="4"/>
  <c r="E7280" i="4"/>
  <c r="E7281" i="4"/>
  <c r="E7282" i="4"/>
  <c r="E7283" i="4"/>
  <c r="E7284" i="4"/>
  <c r="E7285" i="4"/>
  <c r="E7286" i="4"/>
  <c r="E7287" i="4"/>
  <c r="E7288" i="4"/>
  <c r="E7289" i="4"/>
  <c r="E7290" i="4"/>
  <c r="E7291" i="4"/>
  <c r="E7292" i="4"/>
  <c r="E7293" i="4"/>
  <c r="E7294" i="4"/>
  <c r="E7295" i="4"/>
  <c r="E7296" i="4"/>
  <c r="E7297" i="4"/>
  <c r="E7298" i="4"/>
  <c r="E7299" i="4"/>
  <c r="E7300" i="4"/>
  <c r="E7301" i="4"/>
  <c r="E7302" i="4"/>
  <c r="E7303" i="4"/>
  <c r="E7304" i="4"/>
  <c r="E7305" i="4"/>
  <c r="E7306" i="4"/>
  <c r="E7307" i="4"/>
  <c r="E7308" i="4"/>
  <c r="E7309" i="4"/>
  <c r="E7310" i="4"/>
  <c r="E7311" i="4"/>
  <c r="E7312" i="4"/>
  <c r="E7313" i="4"/>
  <c r="E7314" i="4"/>
  <c r="E7315" i="4"/>
  <c r="E7316" i="4"/>
  <c r="E7317" i="4"/>
  <c r="E7318" i="4"/>
  <c r="E7319" i="4"/>
  <c r="E7320" i="4"/>
  <c r="E7321" i="4"/>
  <c r="E7322" i="4"/>
  <c r="E7323" i="4"/>
  <c r="E7324" i="4"/>
  <c r="E7325" i="4"/>
  <c r="E7326" i="4"/>
  <c r="E7327" i="4"/>
  <c r="E7328" i="4"/>
  <c r="E7329" i="4"/>
  <c r="E7330" i="4"/>
  <c r="E7331" i="4"/>
  <c r="E7332" i="4"/>
  <c r="E7333" i="4"/>
  <c r="E7334" i="4"/>
  <c r="E7335" i="4"/>
  <c r="E7336" i="4"/>
  <c r="E7337" i="4"/>
  <c r="E7338" i="4"/>
  <c r="E7339" i="4"/>
  <c r="E7340" i="4"/>
  <c r="E7341" i="4"/>
  <c r="E7342" i="4"/>
  <c r="E7343" i="4"/>
  <c r="E7344" i="4"/>
  <c r="E7345" i="4"/>
  <c r="E7346" i="4"/>
  <c r="E7347" i="4"/>
  <c r="E7348" i="4"/>
  <c r="E7349" i="4"/>
  <c r="E7350" i="4"/>
  <c r="E7351" i="4"/>
  <c r="E7352" i="4"/>
  <c r="E7353" i="4"/>
  <c r="E7354" i="4"/>
  <c r="E7355" i="4"/>
  <c r="E7356" i="4"/>
  <c r="E7357" i="4"/>
  <c r="E7358" i="4"/>
  <c r="E7359" i="4"/>
  <c r="E7360" i="4"/>
  <c r="E7361" i="4"/>
  <c r="E7362" i="4"/>
  <c r="E7363" i="4"/>
  <c r="E7364" i="4"/>
  <c r="E7365" i="4"/>
  <c r="E7366" i="4"/>
  <c r="E7367" i="4"/>
  <c r="E7368" i="4"/>
  <c r="E7369" i="4"/>
  <c r="E7370" i="4"/>
  <c r="E7371" i="4"/>
  <c r="E7372" i="4"/>
  <c r="E7373" i="4"/>
  <c r="E7374" i="4"/>
  <c r="E7375" i="4"/>
  <c r="E7376" i="4"/>
  <c r="E7377" i="4"/>
  <c r="E7378" i="4"/>
  <c r="E7379" i="4"/>
  <c r="E7380" i="4"/>
  <c r="E7381" i="4"/>
  <c r="E7382" i="4"/>
  <c r="E7383" i="4"/>
  <c r="E7384" i="4"/>
  <c r="E7385" i="4"/>
  <c r="E7386" i="4"/>
  <c r="E7387" i="4"/>
  <c r="E7388" i="4"/>
  <c r="E7389" i="4"/>
  <c r="E7390" i="4"/>
  <c r="E7391" i="4"/>
  <c r="E7392" i="4"/>
  <c r="E7393" i="4"/>
  <c r="E7394" i="4"/>
  <c r="E7395" i="4"/>
  <c r="E7396" i="4"/>
  <c r="E7397" i="4"/>
  <c r="E7398" i="4"/>
  <c r="E7399" i="4"/>
  <c r="E7400" i="4"/>
  <c r="E7401" i="4"/>
  <c r="E7402" i="4"/>
  <c r="E7403" i="4"/>
  <c r="E7404" i="4"/>
  <c r="E7405" i="4"/>
  <c r="E7406" i="4"/>
  <c r="E7407" i="4"/>
  <c r="E7408" i="4"/>
  <c r="E7409" i="4"/>
  <c r="E7410" i="4"/>
  <c r="E7411" i="4"/>
  <c r="E7412" i="4"/>
  <c r="E7413" i="4"/>
  <c r="E7414" i="4"/>
  <c r="E7415" i="4"/>
  <c r="E7416" i="4"/>
  <c r="E7417" i="4"/>
  <c r="E7418" i="4"/>
  <c r="E7419" i="4"/>
  <c r="E7420" i="4"/>
  <c r="E7421" i="4"/>
  <c r="E7422" i="4"/>
  <c r="E7423" i="4"/>
  <c r="E7424" i="4"/>
  <c r="E7425" i="4"/>
  <c r="E7426" i="4"/>
  <c r="E7427" i="4"/>
  <c r="E7428" i="4"/>
  <c r="E7429" i="4"/>
  <c r="E7430" i="4"/>
  <c r="E7431" i="4"/>
  <c r="E7432" i="4"/>
  <c r="E7433" i="4"/>
  <c r="E7434" i="4"/>
  <c r="E7435" i="4"/>
  <c r="E7436" i="4"/>
  <c r="E7437" i="4"/>
  <c r="E7438" i="4"/>
  <c r="E7439" i="4"/>
  <c r="E7440" i="4"/>
  <c r="E7441" i="4"/>
  <c r="E7442" i="4"/>
  <c r="E7443" i="4"/>
  <c r="E7444" i="4"/>
  <c r="E7445" i="4"/>
  <c r="E7446" i="4"/>
  <c r="E7447" i="4"/>
  <c r="E7448" i="4"/>
  <c r="E7449" i="4"/>
  <c r="E7450" i="4"/>
  <c r="E7451" i="4"/>
  <c r="E4" i="4"/>
  <c r="E45" i="5"/>
  <c r="D38" i="5"/>
  <c r="E38" i="5" s="1"/>
  <c r="D39" i="5"/>
  <c r="E39" i="5" s="1"/>
  <c r="D41" i="5"/>
  <c r="E41" i="5" s="1"/>
  <c r="D42" i="5"/>
  <c r="E42" i="5" s="1"/>
  <c r="D43" i="5"/>
  <c r="E43" i="5" s="1"/>
  <c r="D44" i="5"/>
  <c r="E44" i="5" s="1"/>
  <c r="D45" i="5"/>
  <c r="D46" i="5"/>
  <c r="E46" i="5" s="1"/>
  <c r="D47" i="5"/>
  <c r="E47" i="5" s="1"/>
  <c r="D48" i="5"/>
  <c r="E48" i="5" s="1"/>
  <c r="D49" i="5"/>
  <c r="E49" i="5" s="1"/>
  <c r="D50" i="5"/>
  <c r="E50" i="5" s="1"/>
  <c r="D51" i="5"/>
  <c r="E51" i="5" s="1"/>
  <c r="D52" i="5"/>
  <c r="E52" i="5" s="1"/>
  <c r="D53" i="5"/>
  <c r="E53" i="5" s="1"/>
  <c r="D54" i="5"/>
  <c r="E54" i="5" s="1"/>
  <c r="D55" i="5"/>
  <c r="E55" i="5" s="1"/>
  <c r="D56" i="5"/>
  <c r="E56" i="5" s="1"/>
  <c r="D57" i="5"/>
  <c r="E57" i="5" s="1"/>
  <c r="D58" i="5"/>
  <c r="E58" i="5" s="1"/>
  <c r="D59" i="5"/>
  <c r="E59" i="5" s="1"/>
  <c r="D60" i="5"/>
  <c r="E60" i="5" s="1"/>
  <c r="D61" i="5"/>
  <c r="E61" i="5" s="1"/>
  <c r="D62" i="5"/>
  <c r="E62" i="5" s="1"/>
  <c r="D63" i="5"/>
  <c r="E63" i="5" s="1"/>
  <c r="E64" i="5"/>
  <c r="D65" i="5"/>
  <c r="E65" i="5" s="1"/>
  <c r="D66" i="5"/>
  <c r="E66" i="5" s="1"/>
  <c r="D67" i="5"/>
  <c r="E67" i="5" s="1"/>
  <c r="D68" i="5"/>
  <c r="E68" i="5" s="1"/>
  <c r="D69" i="5"/>
  <c r="E69" i="5" s="1"/>
  <c r="D70" i="5"/>
  <c r="E70" i="5" s="1"/>
  <c r="D71" i="5"/>
  <c r="E71" i="5" s="1"/>
  <c r="D72" i="5"/>
  <c r="E72" i="5" s="1"/>
  <c r="D73" i="5"/>
  <c r="E73" i="5" s="1"/>
  <c r="D74" i="5"/>
  <c r="E74" i="5" s="1"/>
  <c r="D75" i="5"/>
  <c r="E75" i="5" s="1"/>
  <c r="D76" i="5"/>
  <c r="E76" i="5" s="1"/>
  <c r="D77" i="5"/>
  <c r="E77" i="5" s="1"/>
  <c r="D78" i="5"/>
  <c r="E78" i="5" s="1"/>
  <c r="D79" i="5"/>
  <c r="E79" i="5" s="1"/>
  <c r="D80" i="5"/>
  <c r="E80" i="5" s="1"/>
  <c r="D81" i="5"/>
  <c r="E81" i="5" s="1"/>
  <c r="D37" i="5"/>
  <c r="E37" i="5" s="1"/>
  <c r="E8" i="5"/>
  <c r="E9" i="5"/>
  <c r="E12" i="5"/>
  <c r="E13" i="5"/>
  <c r="E16" i="5"/>
  <c r="E17" i="5"/>
  <c r="E20" i="5"/>
  <c r="E21" i="5"/>
  <c r="E24" i="5"/>
  <c r="E25" i="5"/>
  <c r="E28" i="5"/>
  <c r="E29" i="5"/>
  <c r="E32" i="5"/>
  <c r="E33" i="5"/>
  <c r="E5" i="5"/>
  <c r="D6" i="5"/>
  <c r="E6" i="5" s="1"/>
  <c r="D7" i="5"/>
  <c r="E7" i="5" s="1"/>
  <c r="D8" i="5"/>
  <c r="D9" i="5"/>
  <c r="D10" i="5"/>
  <c r="E10" i="5" s="1"/>
  <c r="D11" i="5"/>
  <c r="E11" i="5" s="1"/>
  <c r="D12" i="5"/>
  <c r="D13" i="5"/>
  <c r="D14" i="5"/>
  <c r="E14" i="5" s="1"/>
  <c r="D15" i="5"/>
  <c r="E15" i="5" s="1"/>
  <c r="D16" i="5"/>
  <c r="D17" i="5"/>
  <c r="D18" i="5"/>
  <c r="E18" i="5" s="1"/>
  <c r="D19" i="5"/>
  <c r="E19" i="5" s="1"/>
  <c r="D20" i="5"/>
  <c r="D21" i="5"/>
  <c r="D22" i="5"/>
  <c r="E22" i="5" s="1"/>
  <c r="D23" i="5"/>
  <c r="E23" i="5" s="1"/>
  <c r="D24" i="5"/>
  <c r="D25" i="5"/>
  <c r="D26" i="5"/>
  <c r="E26" i="5" s="1"/>
  <c r="D27" i="5"/>
  <c r="E27" i="5" s="1"/>
  <c r="D28" i="5"/>
  <c r="D29" i="5"/>
  <c r="D30" i="5"/>
  <c r="E30" i="5" s="1"/>
  <c r="D31" i="5"/>
  <c r="E31" i="5" s="1"/>
  <c r="D32" i="5"/>
  <c r="D33" i="5"/>
  <c r="D34" i="5"/>
  <c r="E34" i="5" s="1"/>
  <c r="D35" i="5"/>
  <c r="E35" i="5" s="1"/>
  <c r="D5" i="5"/>
  <c r="H22" i="2" l="1"/>
  <c r="I22" i="2" s="1"/>
  <c r="K22" i="2" s="1"/>
  <c r="H23" i="2"/>
  <c r="I23" i="2" s="1"/>
  <c r="K23" i="2" s="1"/>
  <c r="H27" i="2"/>
  <c r="I27" i="2" s="1"/>
  <c r="K27" i="2" s="1"/>
  <c r="H32" i="2"/>
  <c r="I32" i="2" s="1"/>
  <c r="K32" i="2" s="1"/>
  <c r="H33" i="2"/>
  <c r="I33" i="2" s="1"/>
  <c r="K33" i="2" s="1"/>
  <c r="H34" i="2"/>
  <c r="I34" i="2" s="1"/>
  <c r="K34" i="2" s="1"/>
  <c r="H38" i="2"/>
  <c r="I38" i="2" s="1"/>
  <c r="K38" i="2" s="1"/>
  <c r="G30" i="2" l="1"/>
  <c r="H30" i="2" s="1"/>
  <c r="I30" i="2" l="1"/>
  <c r="G5" i="2"/>
  <c r="G6" i="2"/>
  <c r="G7" i="2"/>
  <c r="G8" i="2"/>
  <c r="G9" i="2"/>
  <c r="G10" i="2"/>
  <c r="G11" i="2"/>
  <c r="G12" i="2"/>
  <c r="G13" i="2"/>
  <c r="G14" i="2"/>
  <c r="G15" i="2"/>
  <c r="G16" i="2"/>
  <c r="G17" i="2"/>
  <c r="G18" i="2"/>
  <c r="G19" i="2"/>
  <c r="G20" i="2"/>
  <c r="G21" i="2"/>
  <c r="G24" i="2"/>
  <c r="G25" i="2"/>
  <c r="H25" i="2" s="1"/>
  <c r="G26" i="2"/>
  <c r="H26" i="2" s="1"/>
  <c r="G28" i="2"/>
  <c r="H28" i="2" s="1"/>
  <c r="G29" i="2"/>
  <c r="H29" i="2" s="1"/>
  <c r="G31" i="2"/>
  <c r="G35" i="2"/>
  <c r="G36" i="2"/>
  <c r="G37"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5" i="2"/>
  <c r="G2156"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3" i="2"/>
  <c r="G2184" i="2"/>
  <c r="G2185" i="2"/>
  <c r="G2186" i="2"/>
  <c r="G2187" i="2"/>
  <c r="G2188" i="2"/>
  <c r="G2189" i="2"/>
  <c r="G2190" i="2"/>
  <c r="G2191" i="2"/>
  <c r="G2192" i="2"/>
  <c r="G2193" i="2"/>
  <c r="G2194" i="2"/>
  <c r="G2195" i="2"/>
  <c r="G2196" i="2"/>
  <c r="G2197" i="2"/>
  <c r="G2198" i="2"/>
  <c r="G2199" i="2"/>
  <c r="G2200" i="2"/>
  <c r="G2201" i="2"/>
  <c r="G2202" i="2"/>
  <c r="G2203" i="2"/>
  <c r="G2204" i="2"/>
  <c r="G2205" i="2"/>
  <c r="G2206" i="2"/>
  <c r="G2207" i="2"/>
  <c r="G2208" i="2"/>
  <c r="G2209" i="2"/>
  <c r="G2210" i="2"/>
  <c r="G2211" i="2"/>
  <c r="G2212" i="2"/>
  <c r="G2213" i="2"/>
  <c r="G2214"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1" i="2"/>
  <c r="G2262" i="2"/>
  <c r="G2263" i="2"/>
  <c r="G2264" i="2"/>
  <c r="G2265" i="2"/>
  <c r="G2266" i="2"/>
  <c r="G2267" i="2"/>
  <c r="G2268" i="2"/>
  <c r="G2269" i="2"/>
  <c r="G2270" i="2"/>
  <c r="G2271" i="2"/>
  <c r="G2272" i="2"/>
  <c r="G2273" i="2"/>
  <c r="G2274" i="2"/>
  <c r="G2275" i="2"/>
  <c r="G2276" i="2"/>
  <c r="G2277" i="2"/>
  <c r="G2278" i="2"/>
  <c r="G2279" i="2"/>
  <c r="G2280" i="2"/>
  <c r="G2281" i="2"/>
  <c r="G2282" i="2"/>
  <c r="G2283" i="2"/>
  <c r="G2284" i="2"/>
  <c r="G2285" i="2"/>
  <c r="G2286" i="2"/>
  <c r="G2287" i="2"/>
  <c r="G2288" i="2"/>
  <c r="G2289" i="2"/>
  <c r="G2290" i="2"/>
  <c r="G2291" i="2"/>
  <c r="G2292" i="2"/>
  <c r="G2293" i="2"/>
  <c r="G2294" i="2"/>
  <c r="G2295" i="2"/>
  <c r="G2296" i="2"/>
  <c r="G2297" i="2"/>
  <c r="G2298" i="2"/>
  <c r="G2299" i="2"/>
  <c r="G2300" i="2"/>
  <c r="G2301" i="2"/>
  <c r="G2302" i="2"/>
  <c r="G2303" i="2"/>
  <c r="G2304" i="2"/>
  <c r="G2305" i="2"/>
  <c r="G2306" i="2"/>
  <c r="G2307" i="2"/>
  <c r="G2308" i="2"/>
  <c r="G2309" i="2"/>
  <c r="G2310" i="2"/>
  <c r="G2311" i="2"/>
  <c r="G2312" i="2"/>
  <c r="G2313" i="2"/>
  <c r="G2314" i="2"/>
  <c r="G2315" i="2"/>
  <c r="G2316" i="2"/>
  <c r="G2317" i="2"/>
  <c r="G2318" i="2"/>
  <c r="G2319" i="2"/>
  <c r="G2320" i="2"/>
  <c r="G2321" i="2"/>
  <c r="G2322" i="2"/>
  <c r="G2323" i="2"/>
  <c r="G2324" i="2"/>
  <c r="G2325" i="2"/>
  <c r="G2326" i="2"/>
  <c r="G2327" i="2"/>
  <c r="G2328" i="2"/>
  <c r="G2329" i="2"/>
  <c r="G2330" i="2"/>
  <c r="G2331" i="2"/>
  <c r="G2332" i="2"/>
  <c r="G2333" i="2"/>
  <c r="G2334" i="2"/>
  <c r="G2335" i="2"/>
  <c r="G2336" i="2"/>
  <c r="G2337" i="2"/>
  <c r="G2338" i="2"/>
  <c r="G2339" i="2"/>
  <c r="G2340" i="2"/>
  <c r="G2341" i="2"/>
  <c r="G2342" i="2"/>
  <c r="G2343" i="2"/>
  <c r="G2344" i="2"/>
  <c r="G2345" i="2"/>
  <c r="G2346" i="2"/>
  <c r="G2347" i="2"/>
  <c r="G2348" i="2"/>
  <c r="G2349" i="2"/>
  <c r="G2350" i="2"/>
  <c r="G2351" i="2"/>
  <c r="G2352" i="2"/>
  <c r="G2353" i="2"/>
  <c r="G2354" i="2"/>
  <c r="G2355" i="2"/>
  <c r="G2356" i="2"/>
  <c r="G2357" i="2"/>
  <c r="G2358" i="2"/>
  <c r="G2359" i="2"/>
  <c r="G2360" i="2"/>
  <c r="G2361" i="2"/>
  <c r="G2362" i="2"/>
  <c r="G2363" i="2"/>
  <c r="G2364" i="2"/>
  <c r="G2365" i="2"/>
  <c r="G2366" i="2"/>
  <c r="G2367" i="2"/>
  <c r="G2368" i="2"/>
  <c r="G2369" i="2"/>
  <c r="G2370" i="2"/>
  <c r="G2371" i="2"/>
  <c r="G2372" i="2"/>
  <c r="G2373" i="2"/>
  <c r="G2374" i="2"/>
  <c r="G2375" i="2"/>
  <c r="G2376" i="2"/>
  <c r="G2377" i="2"/>
  <c r="G2378" i="2"/>
  <c r="G2379" i="2"/>
  <c r="G2380" i="2"/>
  <c r="G2381" i="2"/>
  <c r="G2382" i="2"/>
  <c r="G2383" i="2"/>
  <c r="G2384"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13" i="2"/>
  <c r="G2414" i="2"/>
  <c r="G2415" i="2"/>
  <c r="G2416" i="2"/>
  <c r="G2417" i="2"/>
  <c r="G2418" i="2"/>
  <c r="G2419" i="2"/>
  <c r="G2420" i="2"/>
  <c r="G2421" i="2"/>
  <c r="G2422" i="2"/>
  <c r="G2423" i="2"/>
  <c r="G2424" i="2"/>
  <c r="G2425" i="2"/>
  <c r="G2426" i="2"/>
  <c r="G2427" i="2"/>
  <c r="G2428" i="2"/>
  <c r="G2429" i="2"/>
  <c r="G2430" i="2"/>
  <c r="G2431" i="2"/>
  <c r="G2432" i="2"/>
  <c r="G2433" i="2"/>
  <c r="G2434" i="2"/>
  <c r="G2435" i="2"/>
  <c r="G2436" i="2"/>
  <c r="G2437" i="2"/>
  <c r="G2438" i="2"/>
  <c r="G2439" i="2"/>
  <c r="G2440" i="2"/>
  <c r="G2441" i="2"/>
  <c r="G2442" i="2"/>
  <c r="G2443" i="2"/>
  <c r="G2444" i="2"/>
  <c r="G2445" i="2"/>
  <c r="G2446" i="2"/>
  <c r="G2447" i="2"/>
  <c r="G2448" i="2"/>
  <c r="G2449" i="2"/>
  <c r="G2450"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8" i="2"/>
  <c r="G2489" i="2"/>
  <c r="G2490" i="2"/>
  <c r="G2491" i="2"/>
  <c r="G2492" i="2"/>
  <c r="G2493" i="2"/>
  <c r="G2494" i="2"/>
  <c r="G2495" i="2"/>
  <c r="G2496" i="2"/>
  <c r="G2497" i="2"/>
  <c r="G2498" i="2"/>
  <c r="G2499" i="2"/>
  <c r="G2500" i="2"/>
  <c r="G2501" i="2"/>
  <c r="G2502" i="2"/>
  <c r="G2503" i="2"/>
  <c r="G2504" i="2"/>
  <c r="G2505" i="2"/>
  <c r="G2506" i="2"/>
  <c r="G2507"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3" i="2"/>
  <c r="G2554" i="2"/>
  <c r="G2555" i="2"/>
  <c r="G2556" i="2"/>
  <c r="G2557" i="2"/>
  <c r="G2558" i="2"/>
  <c r="G2559" i="2"/>
  <c r="G2560"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8" i="2"/>
  <c r="G2589" i="2"/>
  <c r="G2590" i="2"/>
  <c r="G2591" i="2"/>
  <c r="G2592" i="2"/>
  <c r="G2593" i="2"/>
  <c r="G2594" i="2"/>
  <c r="G2595" i="2"/>
  <c r="G2596" i="2"/>
  <c r="G2597" i="2"/>
  <c r="G2598" i="2"/>
  <c r="G2599" i="2"/>
  <c r="G2600" i="2"/>
  <c r="G2601" i="2"/>
  <c r="G2602" i="2"/>
  <c r="G2603" i="2"/>
  <c r="G2604" i="2"/>
  <c r="G2605" i="2"/>
  <c r="G2606" i="2"/>
  <c r="G2607" i="2"/>
  <c r="G2608" i="2"/>
  <c r="G2609" i="2"/>
  <c r="G2610" i="2"/>
  <c r="G4" i="2"/>
  <c r="H24" i="2" l="1"/>
  <c r="I24" i="2"/>
  <c r="J30" i="2"/>
  <c r="K30" i="2" s="1"/>
  <c r="H1513" i="2"/>
  <c r="I1513" i="2" s="1"/>
  <c r="H5" i="2"/>
  <c r="I5" i="2" s="1"/>
  <c r="H4" i="2"/>
  <c r="I4" i="2"/>
  <c r="H2603" i="2"/>
  <c r="I2603" i="2" s="1"/>
  <c r="H2591" i="2"/>
  <c r="I2591" i="2" s="1"/>
  <c r="H2583" i="2"/>
  <c r="I2583" i="2" s="1"/>
  <c r="H2571" i="2"/>
  <c r="I2571" i="2" s="1"/>
  <c r="H2563" i="2"/>
  <c r="I2563" i="2" s="1"/>
  <c r="H2555" i="2"/>
  <c r="I2555" i="2" s="1"/>
  <c r="H2547" i="2"/>
  <c r="I2547" i="2" s="1"/>
  <c r="H2539" i="2"/>
  <c r="I2539" i="2" s="1"/>
  <c r="H2527" i="2"/>
  <c r="I2527" i="2" s="1"/>
  <c r="H2523" i="2"/>
  <c r="I2523" i="2" s="1"/>
  <c r="H2515" i="2"/>
  <c r="I2515" i="2" s="1"/>
  <c r="I2507" i="2"/>
  <c r="H2507" i="2"/>
  <c r="H2503" i="2"/>
  <c r="I2503" i="2" s="1"/>
  <c r="H2495" i="2"/>
  <c r="I2495" i="2" s="1"/>
  <c r="H2491" i="2"/>
  <c r="I2491" i="2" s="1"/>
  <c r="H2487" i="2"/>
  <c r="I2487" i="2" s="1"/>
  <c r="H2479" i="2"/>
  <c r="I2479" i="2" s="1"/>
  <c r="H2475" i="2"/>
  <c r="I2475" i="2" s="1"/>
  <c r="H2471" i="2"/>
  <c r="I2471" i="2" s="1"/>
  <c r="H2467" i="2"/>
  <c r="I2467" i="2" s="1"/>
  <c r="H2459" i="2"/>
  <c r="I2459" i="2" s="1"/>
  <c r="H2455" i="2"/>
  <c r="I2455" i="2" s="1"/>
  <c r="H2451" i="2"/>
  <c r="I2451" i="2" s="1"/>
  <c r="H2447" i="2"/>
  <c r="I2447" i="2" s="1"/>
  <c r="H2443" i="2"/>
  <c r="I2443" i="2" s="1"/>
  <c r="H2439" i="2"/>
  <c r="I2439" i="2" s="1"/>
  <c r="H2435" i="2"/>
  <c r="I2435" i="2" s="1"/>
  <c r="H2431" i="2"/>
  <c r="I2431" i="2" s="1"/>
  <c r="H2427" i="2"/>
  <c r="I2427" i="2" s="1"/>
  <c r="H2419" i="2"/>
  <c r="I2419" i="2" s="1"/>
  <c r="H2415" i="2"/>
  <c r="I2415" i="2" s="1"/>
  <c r="H2411" i="2"/>
  <c r="I2411" i="2" s="1"/>
  <c r="H2407" i="2"/>
  <c r="I2407" i="2" s="1"/>
  <c r="H2403" i="2"/>
  <c r="I2403" i="2" s="1"/>
  <c r="H2399" i="2"/>
  <c r="I2399" i="2" s="1"/>
  <c r="H2395" i="2"/>
  <c r="I2395" i="2" s="1"/>
  <c r="H2391" i="2"/>
  <c r="I2391" i="2" s="1"/>
  <c r="H2383" i="2"/>
  <c r="I2383" i="2" s="1"/>
  <c r="H2379" i="2"/>
  <c r="I2379" i="2" s="1"/>
  <c r="H2375" i="2"/>
  <c r="I2375" i="2" s="1"/>
  <c r="H2371" i="2"/>
  <c r="I2371" i="2" s="1"/>
  <c r="H2367" i="2"/>
  <c r="I2367" i="2" s="1"/>
  <c r="H2363" i="2"/>
  <c r="I2363" i="2" s="1"/>
  <c r="H2359" i="2"/>
  <c r="I2359" i="2" s="1"/>
  <c r="H2355" i="2"/>
  <c r="I2355" i="2" s="1"/>
  <c r="H2351" i="2"/>
  <c r="I2351" i="2" s="1"/>
  <c r="H2347" i="2"/>
  <c r="I2347" i="2" s="1"/>
  <c r="H2343" i="2"/>
  <c r="I2343" i="2" s="1"/>
  <c r="H2339" i="2"/>
  <c r="I2339" i="2" s="1"/>
  <c r="H2335" i="2"/>
  <c r="I2335" i="2" s="1"/>
  <c r="H2331" i="2"/>
  <c r="I2331" i="2" s="1"/>
  <c r="H2327" i="2"/>
  <c r="I2327" i="2" s="1"/>
  <c r="H2323" i="2"/>
  <c r="I2323" i="2" s="1"/>
  <c r="H2319" i="2"/>
  <c r="I2319" i="2" s="1"/>
  <c r="H2315" i="2"/>
  <c r="I2315" i="2" s="1"/>
  <c r="H2311" i="2"/>
  <c r="I2311" i="2" s="1"/>
  <c r="H2307" i="2"/>
  <c r="I2307" i="2" s="1"/>
  <c r="H2303" i="2"/>
  <c r="I2303" i="2" s="1"/>
  <c r="H2299" i="2"/>
  <c r="I2299" i="2" s="1"/>
  <c r="K2299" i="2" s="1"/>
  <c r="H2295" i="2"/>
  <c r="I2295" i="2" s="1"/>
  <c r="H2291" i="2"/>
  <c r="I2291" i="2" s="1"/>
  <c r="H2287" i="2"/>
  <c r="I2287" i="2" s="1"/>
  <c r="H2283" i="2"/>
  <c r="I2283" i="2" s="1"/>
  <c r="H2275" i="2"/>
  <c r="I2275" i="2" s="1"/>
  <c r="H2271" i="2"/>
  <c r="I2271" i="2" s="1"/>
  <c r="H2267" i="2"/>
  <c r="I2267" i="2" s="1"/>
  <c r="H2263" i="2"/>
  <c r="I2263" i="2" s="1"/>
  <c r="H2259" i="2"/>
  <c r="I2259" i="2" s="1"/>
  <c r="H2255" i="2"/>
  <c r="I2255" i="2" s="1"/>
  <c r="H2251" i="2"/>
  <c r="I2251" i="2" s="1"/>
  <c r="H2247" i="2"/>
  <c r="I2247" i="2" s="1"/>
  <c r="H2243" i="2"/>
  <c r="I2243" i="2" s="1"/>
  <c r="H2239" i="2"/>
  <c r="I2239" i="2" s="1"/>
  <c r="H2211" i="2"/>
  <c r="I2211" i="2" s="1"/>
  <c r="H2609" i="2"/>
  <c r="I2609" i="2" s="1"/>
  <c r="H2605" i="2"/>
  <c r="I2605" i="2" s="1"/>
  <c r="H2601" i="2"/>
  <c r="I2601" i="2" s="1"/>
  <c r="H2597" i="2"/>
  <c r="I2597" i="2" s="1"/>
  <c r="H2593" i="2"/>
  <c r="I2593" i="2" s="1"/>
  <c r="K2593" i="2" s="1"/>
  <c r="H2589" i="2"/>
  <c r="I2589" i="2" s="1"/>
  <c r="H2585" i="2"/>
  <c r="I2585" i="2" s="1"/>
  <c r="H2581" i="2"/>
  <c r="I2581" i="2" s="1"/>
  <c r="H2577" i="2"/>
  <c r="I2577" i="2" s="1"/>
  <c r="K2577" i="2" s="1"/>
  <c r="H2573" i="2"/>
  <c r="I2573" i="2" s="1"/>
  <c r="H2569" i="2"/>
  <c r="I2569" i="2" s="1"/>
  <c r="H2565" i="2"/>
  <c r="I2565" i="2" s="1"/>
  <c r="H2561" i="2"/>
  <c r="I2561" i="2" s="1"/>
  <c r="K2561" i="2" s="1"/>
  <c r="H2557" i="2"/>
  <c r="I2557" i="2" s="1"/>
  <c r="H2553" i="2"/>
  <c r="I2553" i="2" s="1"/>
  <c r="H2549" i="2"/>
  <c r="I2549" i="2" s="1"/>
  <c r="H2545" i="2"/>
  <c r="I2545" i="2" s="1"/>
  <c r="K2545" i="2" s="1"/>
  <c r="H2541" i="2"/>
  <c r="I2541" i="2" s="1"/>
  <c r="H2537" i="2"/>
  <c r="I2537" i="2" s="1"/>
  <c r="H2533" i="2"/>
  <c r="I2533" i="2" s="1"/>
  <c r="H2529" i="2"/>
  <c r="I2529" i="2" s="1"/>
  <c r="H2525" i="2"/>
  <c r="I2525" i="2" s="1"/>
  <c r="H2521" i="2"/>
  <c r="I2521" i="2" s="1"/>
  <c r="H2517" i="2"/>
  <c r="I2517" i="2" s="1"/>
  <c r="H2513" i="2"/>
  <c r="I2513" i="2" s="1"/>
  <c r="H2509" i="2"/>
  <c r="I2509" i="2" s="1"/>
  <c r="H2505" i="2"/>
  <c r="I2505" i="2" s="1"/>
  <c r="H2501" i="2"/>
  <c r="I2501" i="2" s="1"/>
  <c r="H2497" i="2"/>
  <c r="I2497" i="2" s="1"/>
  <c r="K2497" i="2" s="1"/>
  <c r="H2493" i="2"/>
  <c r="I2493" i="2" s="1"/>
  <c r="H2489" i="2"/>
  <c r="I2489" i="2" s="1"/>
  <c r="H2485" i="2"/>
  <c r="I2485" i="2" s="1"/>
  <c r="H2481" i="2"/>
  <c r="I2481" i="2" s="1"/>
  <c r="H2477" i="2"/>
  <c r="I2477" i="2" s="1"/>
  <c r="H2473" i="2"/>
  <c r="I2473" i="2" s="1"/>
  <c r="H2469" i="2"/>
  <c r="I2469" i="2" s="1"/>
  <c r="H2465" i="2"/>
  <c r="I2465" i="2" s="1"/>
  <c r="H2461" i="2"/>
  <c r="I2461" i="2" s="1"/>
  <c r="H2457" i="2"/>
  <c r="I2457" i="2" s="1"/>
  <c r="H2453" i="2"/>
  <c r="I2453" i="2" s="1"/>
  <c r="H2449" i="2"/>
  <c r="I2449" i="2" s="1"/>
  <c r="H2445" i="2"/>
  <c r="I2445" i="2" s="1"/>
  <c r="H2441" i="2"/>
  <c r="I2441" i="2" s="1"/>
  <c r="H2437" i="2"/>
  <c r="I2437" i="2" s="1"/>
  <c r="H2433" i="2"/>
  <c r="I2433" i="2" s="1"/>
  <c r="H2429" i="2"/>
  <c r="I2429" i="2" s="1"/>
  <c r="H2425" i="2"/>
  <c r="I2425" i="2" s="1"/>
  <c r="H2421" i="2"/>
  <c r="I2421" i="2" s="1"/>
  <c r="H2417" i="2"/>
  <c r="I2417" i="2" s="1"/>
  <c r="H2413" i="2"/>
  <c r="I2413" i="2" s="1"/>
  <c r="H2409" i="2"/>
  <c r="I2409" i="2" s="1"/>
  <c r="H2405" i="2"/>
  <c r="I2405" i="2" s="1"/>
  <c r="H2401" i="2"/>
  <c r="I2401" i="2" s="1"/>
  <c r="K2401" i="2" s="1"/>
  <c r="H2397" i="2"/>
  <c r="I2397" i="2" s="1"/>
  <c r="H2393" i="2"/>
  <c r="I2393" i="2" s="1"/>
  <c r="H2389" i="2"/>
  <c r="I2389" i="2" s="1"/>
  <c r="H2385" i="2"/>
  <c r="I2385" i="2" s="1"/>
  <c r="K2385" i="2" s="1"/>
  <c r="H2381" i="2"/>
  <c r="I2381" i="2" s="1"/>
  <c r="H2377" i="2"/>
  <c r="I2377" i="2" s="1"/>
  <c r="H2373" i="2"/>
  <c r="I2373" i="2" s="1"/>
  <c r="H2369" i="2"/>
  <c r="I2369" i="2" s="1"/>
  <c r="K2369" i="2" s="1"/>
  <c r="H2365" i="2"/>
  <c r="I2365" i="2" s="1"/>
  <c r="H2361" i="2"/>
  <c r="I2361" i="2" s="1"/>
  <c r="H2357" i="2"/>
  <c r="I2357" i="2" s="1"/>
  <c r="H2353" i="2"/>
  <c r="I2353" i="2" s="1"/>
  <c r="K2353" i="2" s="1"/>
  <c r="H2349" i="2"/>
  <c r="I2349" i="2" s="1"/>
  <c r="H2345" i="2"/>
  <c r="I2345" i="2" s="1"/>
  <c r="H2341" i="2"/>
  <c r="I2341" i="2" s="1"/>
  <c r="H2337" i="2"/>
  <c r="I2337" i="2" s="1"/>
  <c r="K2337" i="2" s="1"/>
  <c r="H2333" i="2"/>
  <c r="I2333" i="2" s="1"/>
  <c r="H2329" i="2"/>
  <c r="I2329" i="2" s="1"/>
  <c r="H2325" i="2"/>
  <c r="I2325" i="2" s="1"/>
  <c r="H2321" i="2"/>
  <c r="I2321" i="2" s="1"/>
  <c r="H2317" i="2"/>
  <c r="I2317" i="2" s="1"/>
  <c r="H2313" i="2"/>
  <c r="I2313" i="2" s="1"/>
  <c r="H2309" i="2"/>
  <c r="I2309" i="2" s="1"/>
  <c r="H2305" i="2"/>
  <c r="I2305" i="2" s="1"/>
  <c r="H2301" i="2"/>
  <c r="I2301" i="2" s="1"/>
  <c r="H2297" i="2"/>
  <c r="I2297" i="2" s="1"/>
  <c r="H2293" i="2"/>
  <c r="I2293" i="2" s="1"/>
  <c r="H2289" i="2"/>
  <c r="I2289" i="2" s="1"/>
  <c r="H2285" i="2"/>
  <c r="I2285" i="2" s="1"/>
  <c r="H2281" i="2"/>
  <c r="I2281" i="2" s="1"/>
  <c r="H2277" i="2"/>
  <c r="I2277" i="2" s="1"/>
  <c r="H2273" i="2"/>
  <c r="I2273" i="2" s="1"/>
  <c r="H2269" i="2"/>
  <c r="I2269" i="2" s="1"/>
  <c r="H2265" i="2"/>
  <c r="I2265" i="2" s="1"/>
  <c r="H2261" i="2"/>
  <c r="I2261" i="2" s="1"/>
  <c r="H2257" i="2"/>
  <c r="I2257" i="2" s="1"/>
  <c r="K2257" i="2" s="1"/>
  <c r="H2253" i="2"/>
  <c r="I2253" i="2" s="1"/>
  <c r="H2249" i="2"/>
  <c r="I2249" i="2" s="1"/>
  <c r="H2245" i="2"/>
  <c r="I2245" i="2" s="1"/>
  <c r="H2241" i="2"/>
  <c r="I2241" i="2" s="1"/>
  <c r="H2237" i="2"/>
  <c r="I2237" i="2" s="1"/>
  <c r="H2233" i="2"/>
  <c r="I2233" i="2" s="1"/>
  <c r="H2229" i="2"/>
  <c r="I2229" i="2" s="1"/>
  <c r="H2225" i="2"/>
  <c r="I2225" i="2" s="1"/>
  <c r="H2221" i="2"/>
  <c r="I2221" i="2" s="1"/>
  <c r="H2217" i="2"/>
  <c r="I2217" i="2" s="1"/>
  <c r="H2213" i="2"/>
  <c r="I2213" i="2" s="1"/>
  <c r="H2209" i="2"/>
  <c r="I2209" i="2" s="1"/>
  <c r="H2205" i="2"/>
  <c r="I2205" i="2" s="1"/>
  <c r="H2201" i="2"/>
  <c r="I2201" i="2" s="1"/>
  <c r="H2197" i="2"/>
  <c r="I2197" i="2" s="1"/>
  <c r="H2193" i="2"/>
  <c r="I2193" i="2" s="1"/>
  <c r="H2189" i="2"/>
  <c r="I2189" i="2" s="1"/>
  <c r="H2185" i="2"/>
  <c r="I2185" i="2" s="1"/>
  <c r="H2181" i="2"/>
  <c r="I2181" i="2" s="1"/>
  <c r="H2177" i="2"/>
  <c r="I2177" i="2" s="1"/>
  <c r="H2173" i="2"/>
  <c r="I2173" i="2" s="1"/>
  <c r="H2169" i="2"/>
  <c r="I2169" i="2" s="1"/>
  <c r="H2165" i="2"/>
  <c r="I2165" i="2" s="1"/>
  <c r="H2161" i="2"/>
  <c r="I2161" i="2" s="1"/>
  <c r="H2157" i="2"/>
  <c r="I2157" i="2" s="1"/>
  <c r="H2153" i="2"/>
  <c r="I2153" i="2" s="1"/>
  <c r="H2149" i="2"/>
  <c r="I2149" i="2" s="1"/>
  <c r="H2145" i="2"/>
  <c r="I2145" i="2" s="1"/>
  <c r="H2141" i="2"/>
  <c r="I2141" i="2" s="1"/>
  <c r="H2137" i="2"/>
  <c r="I2137" i="2" s="1"/>
  <c r="H2133" i="2"/>
  <c r="I2133" i="2" s="1"/>
  <c r="H2129" i="2"/>
  <c r="I2129" i="2" s="1"/>
  <c r="H2125" i="2"/>
  <c r="I2125" i="2" s="1"/>
  <c r="H2121" i="2"/>
  <c r="I2121" i="2" s="1"/>
  <c r="H2117" i="2"/>
  <c r="I2117" i="2" s="1"/>
  <c r="H2113" i="2"/>
  <c r="I2113" i="2" s="1"/>
  <c r="H2109" i="2"/>
  <c r="I2109" i="2" s="1"/>
  <c r="H2105" i="2"/>
  <c r="I2105" i="2" s="1"/>
  <c r="H2101" i="2"/>
  <c r="I2101" i="2" s="1"/>
  <c r="H2097" i="2"/>
  <c r="I2097" i="2" s="1"/>
  <c r="H2093" i="2"/>
  <c r="I2093" i="2" s="1"/>
  <c r="H2089" i="2"/>
  <c r="I2089" i="2" s="1"/>
  <c r="H2085" i="2"/>
  <c r="I2085" i="2" s="1"/>
  <c r="H2081" i="2"/>
  <c r="I2081" i="2" s="1"/>
  <c r="H2077" i="2"/>
  <c r="I2077" i="2" s="1"/>
  <c r="H2073" i="2"/>
  <c r="I2073" i="2" s="1"/>
  <c r="H2069" i="2"/>
  <c r="I2069" i="2" s="1"/>
  <c r="H2065" i="2"/>
  <c r="I2065" i="2" s="1"/>
  <c r="H2061" i="2"/>
  <c r="I2061" i="2" s="1"/>
  <c r="H2057" i="2"/>
  <c r="I2057" i="2" s="1"/>
  <c r="H2053" i="2"/>
  <c r="I2053" i="2" s="1"/>
  <c r="H2049" i="2"/>
  <c r="I2049" i="2" s="1"/>
  <c r="H2045" i="2"/>
  <c r="I2045" i="2" s="1"/>
  <c r="H2041" i="2"/>
  <c r="I2041" i="2" s="1"/>
  <c r="H2037" i="2"/>
  <c r="I2037" i="2" s="1"/>
  <c r="H2033" i="2"/>
  <c r="I2033" i="2" s="1"/>
  <c r="H2029" i="2"/>
  <c r="I2029" i="2" s="1"/>
  <c r="H2025" i="2"/>
  <c r="I2025" i="2" s="1"/>
  <c r="H2021" i="2"/>
  <c r="I2021" i="2" s="1"/>
  <c r="H2017" i="2"/>
  <c r="I2017" i="2" s="1"/>
  <c r="H2013" i="2"/>
  <c r="I2013" i="2" s="1"/>
  <c r="H2009" i="2"/>
  <c r="I2009" i="2" s="1"/>
  <c r="H2005" i="2"/>
  <c r="I2005" i="2" s="1"/>
  <c r="H2001" i="2"/>
  <c r="I2001" i="2" s="1"/>
  <c r="H1997" i="2"/>
  <c r="I1997" i="2" s="1"/>
  <c r="H1993" i="2"/>
  <c r="I1993" i="2" s="1"/>
  <c r="H1989" i="2"/>
  <c r="I1989" i="2" s="1"/>
  <c r="H1985" i="2"/>
  <c r="I1985" i="2" s="1"/>
  <c r="H1981" i="2"/>
  <c r="I1981" i="2" s="1"/>
  <c r="H1977" i="2"/>
  <c r="I1977" i="2" s="1"/>
  <c r="H1973" i="2"/>
  <c r="I1973" i="2" s="1"/>
  <c r="H1969" i="2"/>
  <c r="I1969" i="2" s="1"/>
  <c r="H1965" i="2"/>
  <c r="I1965" i="2" s="1"/>
  <c r="H1961" i="2"/>
  <c r="I1961" i="2" s="1"/>
  <c r="H1957" i="2"/>
  <c r="I1957" i="2" s="1"/>
  <c r="H1953" i="2"/>
  <c r="I1953" i="2" s="1"/>
  <c r="H1949" i="2"/>
  <c r="I1949" i="2" s="1"/>
  <c r="H1945" i="2"/>
  <c r="I1945" i="2" s="1"/>
  <c r="H1941" i="2"/>
  <c r="I1941" i="2" s="1"/>
  <c r="H1937" i="2"/>
  <c r="I1937" i="2" s="1"/>
  <c r="H1933" i="2"/>
  <c r="I1933" i="2" s="1"/>
  <c r="H1929" i="2"/>
  <c r="I1929" i="2" s="1"/>
  <c r="H1925" i="2"/>
  <c r="I1925" i="2" s="1"/>
  <c r="H1921" i="2"/>
  <c r="I1921" i="2" s="1"/>
  <c r="H1917" i="2"/>
  <c r="I1917" i="2" s="1"/>
  <c r="H1913" i="2"/>
  <c r="I1913" i="2" s="1"/>
  <c r="H1909" i="2"/>
  <c r="I1909" i="2" s="1"/>
  <c r="H1905" i="2"/>
  <c r="I1905" i="2" s="1"/>
  <c r="H1901" i="2"/>
  <c r="I1901" i="2" s="1"/>
  <c r="H1897" i="2"/>
  <c r="I1897" i="2" s="1"/>
  <c r="H1893" i="2"/>
  <c r="I1893" i="2" s="1"/>
  <c r="H1889" i="2"/>
  <c r="I1889" i="2" s="1"/>
  <c r="H1885" i="2"/>
  <c r="I1885" i="2" s="1"/>
  <c r="H1881" i="2"/>
  <c r="I1881" i="2" s="1"/>
  <c r="H1877" i="2"/>
  <c r="I1877" i="2" s="1"/>
  <c r="H1873" i="2"/>
  <c r="I1873" i="2" s="1"/>
  <c r="H1869" i="2"/>
  <c r="I1869" i="2" s="1"/>
  <c r="H1865" i="2"/>
  <c r="I1865" i="2" s="1"/>
  <c r="H1861" i="2"/>
  <c r="I1861" i="2" s="1"/>
  <c r="H1857" i="2"/>
  <c r="I1857" i="2" s="1"/>
  <c r="H1853" i="2"/>
  <c r="I1853" i="2" s="1"/>
  <c r="H1849" i="2"/>
  <c r="I1849" i="2" s="1"/>
  <c r="H1845" i="2"/>
  <c r="I1845" i="2" s="1"/>
  <c r="H1841" i="2"/>
  <c r="I1841" i="2" s="1"/>
  <c r="H1837" i="2"/>
  <c r="I1837" i="2" s="1"/>
  <c r="H1833" i="2"/>
  <c r="I1833" i="2" s="1"/>
  <c r="H1829" i="2"/>
  <c r="I1829" i="2" s="1"/>
  <c r="H1825" i="2"/>
  <c r="I1825" i="2" s="1"/>
  <c r="H1821" i="2"/>
  <c r="I1821" i="2" s="1"/>
  <c r="H1817" i="2"/>
  <c r="I1817" i="2" s="1"/>
  <c r="H1813" i="2"/>
  <c r="I1813" i="2" s="1"/>
  <c r="H1809" i="2"/>
  <c r="I1809" i="2" s="1"/>
  <c r="H1805" i="2"/>
  <c r="I1805" i="2" s="1"/>
  <c r="H1801" i="2"/>
  <c r="I1801" i="2" s="1"/>
  <c r="H1797" i="2"/>
  <c r="I1797" i="2" s="1"/>
  <c r="H1793" i="2"/>
  <c r="I1793" i="2" s="1"/>
  <c r="H1789" i="2"/>
  <c r="I1789" i="2" s="1"/>
  <c r="H1785" i="2"/>
  <c r="I1785" i="2" s="1"/>
  <c r="H1781" i="2"/>
  <c r="I1781" i="2" s="1"/>
  <c r="H1777" i="2"/>
  <c r="I1777" i="2" s="1"/>
  <c r="H1773" i="2"/>
  <c r="I1773" i="2" s="1"/>
  <c r="H1769" i="2"/>
  <c r="I1769" i="2" s="1"/>
  <c r="H1765" i="2"/>
  <c r="I1765" i="2" s="1"/>
  <c r="H1761" i="2"/>
  <c r="I1761" i="2" s="1"/>
  <c r="H1757" i="2"/>
  <c r="I1757" i="2" s="1"/>
  <c r="H1753" i="2"/>
  <c r="I1753" i="2" s="1"/>
  <c r="H1749" i="2"/>
  <c r="I1749" i="2" s="1"/>
  <c r="H1745" i="2"/>
  <c r="I1745" i="2" s="1"/>
  <c r="H1741" i="2"/>
  <c r="I1741" i="2" s="1"/>
  <c r="H1737" i="2"/>
  <c r="I1737" i="2" s="1"/>
  <c r="H1733" i="2"/>
  <c r="I1733" i="2" s="1"/>
  <c r="H1729" i="2"/>
  <c r="I1729" i="2" s="1"/>
  <c r="H1725" i="2"/>
  <c r="I1725" i="2" s="1"/>
  <c r="H1721" i="2"/>
  <c r="I1721" i="2" s="1"/>
  <c r="H1717" i="2"/>
  <c r="I1717" i="2" s="1"/>
  <c r="H1713" i="2"/>
  <c r="I1713" i="2" s="1"/>
  <c r="H1709" i="2"/>
  <c r="I1709" i="2" s="1"/>
  <c r="H1705" i="2"/>
  <c r="I1705" i="2" s="1"/>
  <c r="H1701" i="2"/>
  <c r="I1701" i="2" s="1"/>
  <c r="H1697" i="2"/>
  <c r="I1697" i="2" s="1"/>
  <c r="H1693" i="2"/>
  <c r="I1693" i="2" s="1"/>
  <c r="H1689" i="2"/>
  <c r="I1689" i="2" s="1"/>
  <c r="H1685" i="2"/>
  <c r="I1685" i="2" s="1"/>
  <c r="H1681" i="2"/>
  <c r="I1681" i="2" s="1"/>
  <c r="H1677" i="2"/>
  <c r="I1677" i="2" s="1"/>
  <c r="H1673" i="2"/>
  <c r="I1673" i="2" s="1"/>
  <c r="H1669" i="2"/>
  <c r="I1669" i="2" s="1"/>
  <c r="H1665" i="2"/>
  <c r="I1665" i="2" s="1"/>
  <c r="H1661" i="2"/>
  <c r="I1661" i="2" s="1"/>
  <c r="H1657" i="2"/>
  <c r="I1657" i="2" s="1"/>
  <c r="H1653" i="2"/>
  <c r="I1653" i="2" s="1"/>
  <c r="H1649" i="2"/>
  <c r="I1649" i="2" s="1"/>
  <c r="H1645" i="2"/>
  <c r="I1645" i="2" s="1"/>
  <c r="H1641" i="2"/>
  <c r="I1641" i="2" s="1"/>
  <c r="H1637" i="2"/>
  <c r="I1637" i="2" s="1"/>
  <c r="H1633" i="2"/>
  <c r="I1633" i="2" s="1"/>
  <c r="H1629" i="2"/>
  <c r="I1629" i="2" s="1"/>
  <c r="H1625" i="2"/>
  <c r="I1625" i="2" s="1"/>
  <c r="H1621" i="2"/>
  <c r="I1621" i="2" s="1"/>
  <c r="H1617" i="2"/>
  <c r="I1617" i="2" s="1"/>
  <c r="H1613" i="2"/>
  <c r="I1613" i="2" s="1"/>
  <c r="H1609" i="2"/>
  <c r="I1609" i="2" s="1"/>
  <c r="H1605" i="2"/>
  <c r="I1605" i="2" s="1"/>
  <c r="H1601" i="2"/>
  <c r="I1601" i="2" s="1"/>
  <c r="H1597" i="2"/>
  <c r="I1597" i="2" s="1"/>
  <c r="H1593" i="2"/>
  <c r="I1593" i="2" s="1"/>
  <c r="H1589" i="2"/>
  <c r="I1589" i="2" s="1"/>
  <c r="H1585" i="2"/>
  <c r="I1585" i="2" s="1"/>
  <c r="H1581" i="2"/>
  <c r="I1581" i="2" s="1"/>
  <c r="H1577" i="2"/>
  <c r="I1577" i="2" s="1"/>
  <c r="H1573" i="2"/>
  <c r="I1573" i="2" s="1"/>
  <c r="H1569" i="2"/>
  <c r="I1569" i="2" s="1"/>
  <c r="H1565" i="2"/>
  <c r="I1565" i="2" s="1"/>
  <c r="H1561" i="2"/>
  <c r="I1561" i="2" s="1"/>
  <c r="H1557" i="2"/>
  <c r="I1557" i="2" s="1"/>
  <c r="H1553" i="2"/>
  <c r="I1553" i="2" s="1"/>
  <c r="H1549" i="2"/>
  <c r="I1549" i="2" s="1"/>
  <c r="H1545" i="2"/>
  <c r="I1545" i="2" s="1"/>
  <c r="H1541" i="2"/>
  <c r="I1541" i="2" s="1"/>
  <c r="H1537" i="2"/>
  <c r="I1537" i="2" s="1"/>
  <c r="H1533" i="2"/>
  <c r="I1533" i="2" s="1"/>
  <c r="H1529" i="2"/>
  <c r="I1529" i="2" s="1"/>
  <c r="H1525" i="2"/>
  <c r="I1525" i="2" s="1"/>
  <c r="H1521" i="2"/>
  <c r="I1521" i="2" s="1"/>
  <c r="H1517" i="2"/>
  <c r="I1517" i="2" s="1"/>
  <c r="H1509" i="2"/>
  <c r="I1509" i="2" s="1"/>
  <c r="H1505" i="2"/>
  <c r="I1505" i="2" s="1"/>
  <c r="H1501" i="2"/>
  <c r="I1501" i="2" s="1"/>
  <c r="H1497" i="2"/>
  <c r="I1497" i="2" s="1"/>
  <c r="H1493" i="2"/>
  <c r="I1493" i="2" s="1"/>
  <c r="H1489" i="2"/>
  <c r="I1489" i="2" s="1"/>
  <c r="H1485" i="2"/>
  <c r="I1485" i="2" s="1"/>
  <c r="H1481" i="2"/>
  <c r="I1481" i="2" s="1"/>
  <c r="H1477" i="2"/>
  <c r="I1477" i="2" s="1"/>
  <c r="H1473" i="2"/>
  <c r="I1473" i="2" s="1"/>
  <c r="H1469" i="2"/>
  <c r="I1469" i="2" s="1"/>
  <c r="H1465" i="2"/>
  <c r="I1465" i="2" s="1"/>
  <c r="H1461" i="2"/>
  <c r="I1461" i="2" s="1"/>
  <c r="H1457" i="2"/>
  <c r="I1457" i="2" s="1"/>
  <c r="H1453" i="2"/>
  <c r="I1453" i="2" s="1"/>
  <c r="H1449" i="2"/>
  <c r="I1449" i="2" s="1"/>
  <c r="H1445" i="2"/>
  <c r="I1445" i="2" s="1"/>
  <c r="H1441" i="2"/>
  <c r="I1441" i="2" s="1"/>
  <c r="H1437" i="2"/>
  <c r="I1437" i="2" s="1"/>
  <c r="H1433" i="2"/>
  <c r="I1433" i="2" s="1"/>
  <c r="H1429" i="2"/>
  <c r="I1429" i="2" s="1"/>
  <c r="H1425" i="2"/>
  <c r="I1425" i="2" s="1"/>
  <c r="H1421" i="2"/>
  <c r="I1421" i="2" s="1"/>
  <c r="H1417" i="2"/>
  <c r="I1417" i="2" s="1"/>
  <c r="H1413" i="2"/>
  <c r="I1413" i="2" s="1"/>
  <c r="H1409" i="2"/>
  <c r="I1409" i="2" s="1"/>
  <c r="H1405" i="2"/>
  <c r="I1405" i="2" s="1"/>
  <c r="H1401" i="2"/>
  <c r="I1401" i="2" s="1"/>
  <c r="H1397" i="2"/>
  <c r="I1397" i="2" s="1"/>
  <c r="H1393" i="2"/>
  <c r="I1393" i="2" s="1"/>
  <c r="H1389" i="2"/>
  <c r="I1389" i="2" s="1"/>
  <c r="H1385" i="2"/>
  <c r="I1385" i="2" s="1"/>
  <c r="H1381" i="2"/>
  <c r="I1381" i="2" s="1"/>
  <c r="H1377" i="2"/>
  <c r="I1377" i="2" s="1"/>
  <c r="H1373" i="2"/>
  <c r="I1373" i="2" s="1"/>
  <c r="H1369" i="2"/>
  <c r="I1369" i="2" s="1"/>
  <c r="H1365" i="2"/>
  <c r="I1365" i="2" s="1"/>
  <c r="H1361" i="2"/>
  <c r="I1361" i="2" s="1"/>
  <c r="H1357" i="2"/>
  <c r="I1357" i="2" s="1"/>
  <c r="H1353" i="2"/>
  <c r="I1353" i="2" s="1"/>
  <c r="H1349" i="2"/>
  <c r="I1349" i="2" s="1"/>
  <c r="H1345" i="2"/>
  <c r="I1345" i="2" s="1"/>
  <c r="H1341" i="2"/>
  <c r="I1341" i="2" s="1"/>
  <c r="H1337" i="2"/>
  <c r="I1337" i="2" s="1"/>
  <c r="H1333" i="2"/>
  <c r="I1333" i="2" s="1"/>
  <c r="H1329" i="2"/>
  <c r="I1329" i="2" s="1"/>
  <c r="H1325" i="2"/>
  <c r="I1325" i="2" s="1"/>
  <c r="H1321" i="2"/>
  <c r="I1321" i="2" s="1"/>
  <c r="H1317" i="2"/>
  <c r="I1317" i="2" s="1"/>
  <c r="H1313" i="2"/>
  <c r="I1313" i="2" s="1"/>
  <c r="H1309" i="2"/>
  <c r="I1309" i="2" s="1"/>
  <c r="H1305" i="2"/>
  <c r="I1305" i="2" s="1"/>
  <c r="H1301" i="2"/>
  <c r="I1301" i="2" s="1"/>
  <c r="H1297" i="2"/>
  <c r="I1297" i="2" s="1"/>
  <c r="H1293" i="2"/>
  <c r="I1293" i="2" s="1"/>
  <c r="H1289" i="2"/>
  <c r="I1289" i="2" s="1"/>
  <c r="H1285" i="2"/>
  <c r="I1285" i="2" s="1"/>
  <c r="H1281" i="2"/>
  <c r="I1281" i="2" s="1"/>
  <c r="H1277" i="2"/>
  <c r="I1277" i="2" s="1"/>
  <c r="H1273" i="2"/>
  <c r="I1273" i="2" s="1"/>
  <c r="H1269" i="2"/>
  <c r="I1269" i="2" s="1"/>
  <c r="H1265" i="2"/>
  <c r="I1265" i="2" s="1"/>
  <c r="H1261" i="2"/>
  <c r="I1261" i="2" s="1"/>
  <c r="H1257" i="2"/>
  <c r="I1257" i="2" s="1"/>
  <c r="H1253" i="2"/>
  <c r="I1253" i="2" s="1"/>
  <c r="H1249" i="2"/>
  <c r="I1249" i="2" s="1"/>
  <c r="H1245" i="2"/>
  <c r="I1245" i="2" s="1"/>
  <c r="H1241" i="2"/>
  <c r="I1241" i="2" s="1"/>
  <c r="H1237" i="2"/>
  <c r="I1237" i="2" s="1"/>
  <c r="H1233" i="2"/>
  <c r="I1233" i="2" s="1"/>
  <c r="H1229" i="2"/>
  <c r="I1229" i="2" s="1"/>
  <c r="H1225" i="2"/>
  <c r="I1225" i="2" s="1"/>
  <c r="H1221" i="2"/>
  <c r="I1221" i="2" s="1"/>
  <c r="H1217" i="2"/>
  <c r="I1217" i="2" s="1"/>
  <c r="H1213" i="2"/>
  <c r="I1213" i="2" s="1"/>
  <c r="H1209" i="2"/>
  <c r="I1209" i="2" s="1"/>
  <c r="H1205" i="2"/>
  <c r="I1205" i="2" s="1"/>
  <c r="H1201" i="2"/>
  <c r="I1201" i="2" s="1"/>
  <c r="H1197" i="2"/>
  <c r="I1197" i="2" s="1"/>
  <c r="H1193" i="2"/>
  <c r="I1193" i="2" s="1"/>
  <c r="H1189" i="2"/>
  <c r="I1189" i="2" s="1"/>
  <c r="H1185" i="2"/>
  <c r="I1185" i="2" s="1"/>
  <c r="H1181" i="2"/>
  <c r="I1181" i="2" s="1"/>
  <c r="H1177" i="2"/>
  <c r="I1177" i="2" s="1"/>
  <c r="H1173" i="2"/>
  <c r="I1173" i="2" s="1"/>
  <c r="H1169" i="2"/>
  <c r="I1169" i="2" s="1"/>
  <c r="H1165" i="2"/>
  <c r="I1165" i="2" s="1"/>
  <c r="H1161" i="2"/>
  <c r="I1161" i="2" s="1"/>
  <c r="H1157" i="2"/>
  <c r="I1157" i="2" s="1"/>
  <c r="H1153" i="2"/>
  <c r="I1153" i="2" s="1"/>
  <c r="H1149" i="2"/>
  <c r="I1149" i="2" s="1"/>
  <c r="H1145" i="2"/>
  <c r="I1145" i="2" s="1"/>
  <c r="H1141" i="2"/>
  <c r="I1141" i="2" s="1"/>
  <c r="H1137" i="2"/>
  <c r="I1137" i="2" s="1"/>
  <c r="H1133" i="2"/>
  <c r="I1133" i="2" s="1"/>
  <c r="H1129" i="2"/>
  <c r="I1129" i="2" s="1"/>
  <c r="H1125" i="2"/>
  <c r="I1125" i="2" s="1"/>
  <c r="H1121" i="2"/>
  <c r="I1121" i="2" s="1"/>
  <c r="H1117" i="2"/>
  <c r="I1117" i="2" s="1"/>
  <c r="H1113" i="2"/>
  <c r="I1113" i="2" s="1"/>
  <c r="H1109" i="2"/>
  <c r="I1109" i="2" s="1"/>
  <c r="H1105" i="2"/>
  <c r="I1105" i="2" s="1"/>
  <c r="H1101" i="2"/>
  <c r="I1101" i="2" s="1"/>
  <c r="H1097" i="2"/>
  <c r="I1097" i="2" s="1"/>
  <c r="H1093" i="2"/>
  <c r="I1093" i="2" s="1"/>
  <c r="H1089" i="2"/>
  <c r="I1089" i="2" s="1"/>
  <c r="H1085" i="2"/>
  <c r="I1085" i="2" s="1"/>
  <c r="H1081" i="2"/>
  <c r="I1081" i="2" s="1"/>
  <c r="H1077" i="2"/>
  <c r="I1077" i="2" s="1"/>
  <c r="H1073" i="2"/>
  <c r="I1073" i="2" s="1"/>
  <c r="H1069" i="2"/>
  <c r="I1069" i="2" s="1"/>
  <c r="H1065" i="2"/>
  <c r="I1065" i="2" s="1"/>
  <c r="H1061" i="2"/>
  <c r="I1061" i="2" s="1"/>
  <c r="H1057" i="2"/>
  <c r="I1057" i="2" s="1"/>
  <c r="H1053" i="2"/>
  <c r="I1053" i="2" s="1"/>
  <c r="H1049" i="2"/>
  <c r="I1049" i="2" s="1"/>
  <c r="H1045" i="2"/>
  <c r="I1045" i="2" s="1"/>
  <c r="H1041" i="2"/>
  <c r="I1041" i="2" s="1"/>
  <c r="H1037" i="2"/>
  <c r="I1037" i="2" s="1"/>
  <c r="H1033" i="2"/>
  <c r="I1033" i="2" s="1"/>
  <c r="H1029" i="2"/>
  <c r="I1029" i="2" s="1"/>
  <c r="H1025" i="2"/>
  <c r="I1025" i="2" s="1"/>
  <c r="H1021" i="2"/>
  <c r="I1021" i="2" s="1"/>
  <c r="H1017" i="2"/>
  <c r="I1017" i="2" s="1"/>
  <c r="H1013" i="2"/>
  <c r="I1013" i="2" s="1"/>
  <c r="H1009" i="2"/>
  <c r="I1009" i="2" s="1"/>
  <c r="H1005" i="2"/>
  <c r="I1005" i="2" s="1"/>
  <c r="H1001" i="2"/>
  <c r="I1001" i="2" s="1"/>
  <c r="H997" i="2"/>
  <c r="I997" i="2" s="1"/>
  <c r="H993" i="2"/>
  <c r="I993" i="2" s="1"/>
  <c r="H989" i="2"/>
  <c r="I989" i="2" s="1"/>
  <c r="H985" i="2"/>
  <c r="I985" i="2" s="1"/>
  <c r="H981" i="2"/>
  <c r="I981" i="2" s="1"/>
  <c r="H977" i="2"/>
  <c r="I977" i="2" s="1"/>
  <c r="H973" i="2"/>
  <c r="I973" i="2" s="1"/>
  <c r="H969" i="2"/>
  <c r="I969" i="2" s="1"/>
  <c r="H965" i="2"/>
  <c r="I965" i="2" s="1"/>
  <c r="H961" i="2"/>
  <c r="I961" i="2" s="1"/>
  <c r="H957" i="2"/>
  <c r="I957" i="2" s="1"/>
  <c r="H953" i="2"/>
  <c r="I953" i="2" s="1"/>
  <c r="H949" i="2"/>
  <c r="I949" i="2" s="1"/>
  <c r="H945" i="2"/>
  <c r="I945" i="2" s="1"/>
  <c r="H941" i="2"/>
  <c r="I941" i="2" s="1"/>
  <c r="H937" i="2"/>
  <c r="I937" i="2" s="1"/>
  <c r="H933" i="2"/>
  <c r="I933" i="2" s="1"/>
  <c r="H929" i="2"/>
  <c r="I929" i="2" s="1"/>
  <c r="H925" i="2"/>
  <c r="I925" i="2" s="1"/>
  <c r="H921" i="2"/>
  <c r="I921" i="2" s="1"/>
  <c r="H917" i="2"/>
  <c r="I917" i="2" s="1"/>
  <c r="H913" i="2"/>
  <c r="I913" i="2" s="1"/>
  <c r="H909" i="2"/>
  <c r="I909" i="2" s="1"/>
  <c r="H905" i="2"/>
  <c r="I905" i="2" s="1"/>
  <c r="H901" i="2"/>
  <c r="I901" i="2" s="1"/>
  <c r="H897" i="2"/>
  <c r="I897" i="2" s="1"/>
  <c r="H893" i="2"/>
  <c r="I893" i="2" s="1"/>
  <c r="H889" i="2"/>
  <c r="I889" i="2" s="1"/>
  <c r="H885" i="2"/>
  <c r="I885" i="2" s="1"/>
  <c r="H881" i="2"/>
  <c r="I881" i="2" s="1"/>
  <c r="H877" i="2"/>
  <c r="I877" i="2" s="1"/>
  <c r="H873" i="2"/>
  <c r="I873" i="2" s="1"/>
  <c r="H869" i="2"/>
  <c r="I869" i="2" s="1"/>
  <c r="H865" i="2"/>
  <c r="I865" i="2" s="1"/>
  <c r="H861" i="2"/>
  <c r="I861" i="2" s="1"/>
  <c r="H857" i="2"/>
  <c r="I857" i="2" s="1"/>
  <c r="H853" i="2"/>
  <c r="I853" i="2" s="1"/>
  <c r="H849" i="2"/>
  <c r="I849" i="2" s="1"/>
  <c r="H845" i="2"/>
  <c r="I845" i="2" s="1"/>
  <c r="H841" i="2"/>
  <c r="I841" i="2" s="1"/>
  <c r="H837" i="2"/>
  <c r="I837" i="2" s="1"/>
  <c r="H833" i="2"/>
  <c r="I833" i="2" s="1"/>
  <c r="H829" i="2"/>
  <c r="I829" i="2" s="1"/>
  <c r="H825" i="2"/>
  <c r="I825" i="2" s="1"/>
  <c r="H821" i="2"/>
  <c r="I821" i="2" s="1"/>
  <c r="H817" i="2"/>
  <c r="I817" i="2" s="1"/>
  <c r="H813" i="2"/>
  <c r="I813" i="2" s="1"/>
  <c r="H809" i="2"/>
  <c r="I809" i="2" s="1"/>
  <c r="H805" i="2"/>
  <c r="I805" i="2" s="1"/>
  <c r="H801" i="2"/>
  <c r="I801" i="2" s="1"/>
  <c r="H797" i="2"/>
  <c r="I797" i="2" s="1"/>
  <c r="H793" i="2"/>
  <c r="I793" i="2" s="1"/>
  <c r="H789" i="2"/>
  <c r="I789" i="2" s="1"/>
  <c r="H785" i="2"/>
  <c r="I785" i="2" s="1"/>
  <c r="H781" i="2"/>
  <c r="I781" i="2" s="1"/>
  <c r="H777" i="2"/>
  <c r="I777" i="2" s="1"/>
  <c r="H773" i="2"/>
  <c r="I773" i="2" s="1"/>
  <c r="H769" i="2"/>
  <c r="I769" i="2" s="1"/>
  <c r="H765" i="2"/>
  <c r="I765" i="2" s="1"/>
  <c r="H761" i="2"/>
  <c r="I761" i="2" s="1"/>
  <c r="H757" i="2"/>
  <c r="I757" i="2" s="1"/>
  <c r="H753" i="2"/>
  <c r="I753" i="2" s="1"/>
  <c r="H749" i="2"/>
  <c r="I749" i="2" s="1"/>
  <c r="H745" i="2"/>
  <c r="I745" i="2" s="1"/>
  <c r="H741" i="2"/>
  <c r="I741" i="2" s="1"/>
  <c r="H737" i="2"/>
  <c r="I737" i="2" s="1"/>
  <c r="H733" i="2"/>
  <c r="I733" i="2" s="1"/>
  <c r="H729" i="2"/>
  <c r="I729" i="2" s="1"/>
  <c r="H725" i="2"/>
  <c r="I725" i="2" s="1"/>
  <c r="H721" i="2"/>
  <c r="I721" i="2" s="1"/>
  <c r="H717" i="2"/>
  <c r="I717" i="2" s="1"/>
  <c r="H713" i="2"/>
  <c r="I713" i="2" s="1"/>
  <c r="H709" i="2"/>
  <c r="I709" i="2" s="1"/>
  <c r="H705" i="2"/>
  <c r="I705" i="2" s="1"/>
  <c r="H701" i="2"/>
  <c r="I701" i="2" s="1"/>
  <c r="H697" i="2"/>
  <c r="I697" i="2" s="1"/>
  <c r="H693" i="2"/>
  <c r="I693" i="2" s="1"/>
  <c r="H689" i="2"/>
  <c r="I689" i="2" s="1"/>
  <c r="H685" i="2"/>
  <c r="I685" i="2" s="1"/>
  <c r="H681" i="2"/>
  <c r="I681" i="2" s="1"/>
  <c r="H677" i="2"/>
  <c r="I677" i="2" s="1"/>
  <c r="H673" i="2"/>
  <c r="I673" i="2" s="1"/>
  <c r="H669" i="2"/>
  <c r="I669" i="2" s="1"/>
  <c r="H665" i="2"/>
  <c r="I665" i="2" s="1"/>
  <c r="H661" i="2"/>
  <c r="I661" i="2" s="1"/>
  <c r="H657" i="2"/>
  <c r="I657" i="2" s="1"/>
  <c r="H653" i="2"/>
  <c r="I653" i="2" s="1"/>
  <c r="H649" i="2"/>
  <c r="I649" i="2" s="1"/>
  <c r="H645" i="2"/>
  <c r="I645" i="2" s="1"/>
  <c r="H641" i="2"/>
  <c r="I641" i="2" s="1"/>
  <c r="H637" i="2"/>
  <c r="I637" i="2" s="1"/>
  <c r="H633" i="2"/>
  <c r="I633" i="2" s="1"/>
  <c r="H629" i="2"/>
  <c r="I629" i="2" s="1"/>
  <c r="H625" i="2"/>
  <c r="I625" i="2" s="1"/>
  <c r="H621" i="2"/>
  <c r="I621" i="2" s="1"/>
  <c r="H617" i="2"/>
  <c r="I617" i="2" s="1"/>
  <c r="H613" i="2"/>
  <c r="I613" i="2" s="1"/>
  <c r="H609" i="2"/>
  <c r="I609" i="2" s="1"/>
  <c r="H605" i="2"/>
  <c r="I605" i="2" s="1"/>
  <c r="H601" i="2"/>
  <c r="I601" i="2" s="1"/>
  <c r="H597" i="2"/>
  <c r="I597" i="2" s="1"/>
  <c r="H593" i="2"/>
  <c r="I593" i="2" s="1"/>
  <c r="H589" i="2"/>
  <c r="I589" i="2" s="1"/>
  <c r="H585" i="2"/>
  <c r="I585" i="2" s="1"/>
  <c r="H581" i="2"/>
  <c r="I581" i="2" s="1"/>
  <c r="H577" i="2"/>
  <c r="I577" i="2" s="1"/>
  <c r="H573" i="2"/>
  <c r="I573" i="2" s="1"/>
  <c r="H569" i="2"/>
  <c r="I569" i="2" s="1"/>
  <c r="H565" i="2"/>
  <c r="I565" i="2" s="1"/>
  <c r="H561" i="2"/>
  <c r="I561" i="2" s="1"/>
  <c r="H557" i="2"/>
  <c r="I557" i="2" s="1"/>
  <c r="H553" i="2"/>
  <c r="I553" i="2" s="1"/>
  <c r="H549" i="2"/>
  <c r="I549" i="2" s="1"/>
  <c r="H545" i="2"/>
  <c r="I545" i="2" s="1"/>
  <c r="H541" i="2"/>
  <c r="I541" i="2" s="1"/>
  <c r="H537" i="2"/>
  <c r="I537" i="2" s="1"/>
  <c r="H533" i="2"/>
  <c r="I533" i="2" s="1"/>
  <c r="H529" i="2"/>
  <c r="I529" i="2" s="1"/>
  <c r="H525" i="2"/>
  <c r="I525" i="2" s="1"/>
  <c r="H521" i="2"/>
  <c r="I521" i="2" s="1"/>
  <c r="H517" i="2"/>
  <c r="I517" i="2" s="1"/>
  <c r="H513" i="2"/>
  <c r="I513" i="2" s="1"/>
  <c r="H509" i="2"/>
  <c r="I509" i="2" s="1"/>
  <c r="H505" i="2"/>
  <c r="I505" i="2" s="1"/>
  <c r="H501" i="2"/>
  <c r="I501" i="2" s="1"/>
  <c r="H497" i="2"/>
  <c r="I497" i="2" s="1"/>
  <c r="H493" i="2"/>
  <c r="I493" i="2" s="1"/>
  <c r="H489" i="2"/>
  <c r="I489" i="2" s="1"/>
  <c r="H485" i="2"/>
  <c r="I485" i="2" s="1"/>
  <c r="H481" i="2"/>
  <c r="I481" i="2" s="1"/>
  <c r="H477" i="2"/>
  <c r="I477" i="2" s="1"/>
  <c r="H473" i="2"/>
  <c r="I473" i="2" s="1"/>
  <c r="H469" i="2"/>
  <c r="I469" i="2" s="1"/>
  <c r="H465" i="2"/>
  <c r="I465" i="2" s="1"/>
  <c r="H461" i="2"/>
  <c r="I461" i="2" s="1"/>
  <c r="H457" i="2"/>
  <c r="I457" i="2" s="1"/>
  <c r="H453" i="2"/>
  <c r="I453" i="2" s="1"/>
  <c r="H449" i="2"/>
  <c r="I449" i="2" s="1"/>
  <c r="H445" i="2"/>
  <c r="I445" i="2" s="1"/>
  <c r="H441" i="2"/>
  <c r="I441" i="2" s="1"/>
  <c r="H437" i="2"/>
  <c r="I437" i="2" s="1"/>
  <c r="H433" i="2"/>
  <c r="I433" i="2" s="1"/>
  <c r="H429" i="2"/>
  <c r="I429" i="2" s="1"/>
  <c r="H425" i="2"/>
  <c r="I425" i="2" s="1"/>
  <c r="H421" i="2"/>
  <c r="I421" i="2" s="1"/>
  <c r="H417" i="2"/>
  <c r="I417" i="2" s="1"/>
  <c r="H413" i="2"/>
  <c r="I413" i="2" s="1"/>
  <c r="H409" i="2"/>
  <c r="I409" i="2" s="1"/>
  <c r="H405" i="2"/>
  <c r="I405" i="2" s="1"/>
  <c r="H401" i="2"/>
  <c r="I401" i="2" s="1"/>
  <c r="H397" i="2"/>
  <c r="I397" i="2" s="1"/>
  <c r="H393" i="2"/>
  <c r="I393" i="2" s="1"/>
  <c r="H389" i="2"/>
  <c r="I389" i="2" s="1"/>
  <c r="H385" i="2"/>
  <c r="I385" i="2" s="1"/>
  <c r="H381" i="2"/>
  <c r="I381" i="2" s="1"/>
  <c r="H377" i="2"/>
  <c r="I377" i="2" s="1"/>
  <c r="H373" i="2"/>
  <c r="I373" i="2" s="1"/>
  <c r="H369" i="2"/>
  <c r="I369" i="2" s="1"/>
  <c r="H365" i="2"/>
  <c r="I365" i="2" s="1"/>
  <c r="H361" i="2"/>
  <c r="I361" i="2" s="1"/>
  <c r="H357" i="2"/>
  <c r="I357" i="2" s="1"/>
  <c r="H353" i="2"/>
  <c r="I353" i="2" s="1"/>
  <c r="H349" i="2"/>
  <c r="I349" i="2" s="1"/>
  <c r="H345" i="2"/>
  <c r="I345" i="2" s="1"/>
  <c r="H341" i="2"/>
  <c r="I341" i="2" s="1"/>
  <c r="H337" i="2"/>
  <c r="I337" i="2" s="1"/>
  <c r="H333" i="2"/>
  <c r="I333" i="2" s="1"/>
  <c r="H329" i="2"/>
  <c r="I329" i="2" s="1"/>
  <c r="H325" i="2"/>
  <c r="I325" i="2" s="1"/>
  <c r="H321" i="2"/>
  <c r="I321" i="2" s="1"/>
  <c r="H317" i="2"/>
  <c r="I317" i="2" s="1"/>
  <c r="H313" i="2"/>
  <c r="I313" i="2" s="1"/>
  <c r="H309" i="2"/>
  <c r="I309" i="2" s="1"/>
  <c r="H305" i="2"/>
  <c r="I305" i="2" s="1"/>
  <c r="H301" i="2"/>
  <c r="I301" i="2" s="1"/>
  <c r="H297" i="2"/>
  <c r="I297" i="2" s="1"/>
  <c r="H293" i="2"/>
  <c r="I293" i="2" s="1"/>
  <c r="H289" i="2"/>
  <c r="I289" i="2" s="1"/>
  <c r="H285" i="2"/>
  <c r="I285" i="2" s="1"/>
  <c r="H281" i="2"/>
  <c r="I281" i="2" s="1"/>
  <c r="H277" i="2"/>
  <c r="I277" i="2" s="1"/>
  <c r="H273" i="2"/>
  <c r="I273" i="2" s="1"/>
  <c r="H269" i="2"/>
  <c r="I269" i="2" s="1"/>
  <c r="H265" i="2"/>
  <c r="I265" i="2" s="1"/>
  <c r="H261" i="2"/>
  <c r="I261" i="2" s="1"/>
  <c r="H257" i="2"/>
  <c r="I257" i="2" s="1"/>
  <c r="H253" i="2"/>
  <c r="I253" i="2" s="1"/>
  <c r="H249" i="2"/>
  <c r="I249" i="2" s="1"/>
  <c r="H245" i="2"/>
  <c r="I245" i="2" s="1"/>
  <c r="H241" i="2"/>
  <c r="I241" i="2" s="1"/>
  <c r="H237" i="2"/>
  <c r="I237" i="2" s="1"/>
  <c r="H233" i="2"/>
  <c r="I233" i="2" s="1"/>
  <c r="H229" i="2"/>
  <c r="I229" i="2" s="1"/>
  <c r="H225" i="2"/>
  <c r="I225" i="2" s="1"/>
  <c r="H221" i="2"/>
  <c r="I221" i="2" s="1"/>
  <c r="H217" i="2"/>
  <c r="I217" i="2" s="1"/>
  <c r="H213" i="2"/>
  <c r="I213" i="2" s="1"/>
  <c r="H209" i="2"/>
  <c r="I209" i="2" s="1"/>
  <c r="H205" i="2"/>
  <c r="I205" i="2" s="1"/>
  <c r="H201" i="2"/>
  <c r="I201" i="2" s="1"/>
  <c r="H197" i="2"/>
  <c r="I197" i="2" s="1"/>
  <c r="H193" i="2"/>
  <c r="I193" i="2" s="1"/>
  <c r="H189" i="2"/>
  <c r="I189" i="2" s="1"/>
  <c r="H185" i="2"/>
  <c r="I185" i="2" s="1"/>
  <c r="H181" i="2"/>
  <c r="I181" i="2" s="1"/>
  <c r="H177" i="2"/>
  <c r="I177" i="2" s="1"/>
  <c r="H173" i="2"/>
  <c r="I173" i="2" s="1"/>
  <c r="H169" i="2"/>
  <c r="I169" i="2" s="1"/>
  <c r="H165" i="2"/>
  <c r="I165" i="2" s="1"/>
  <c r="H161" i="2"/>
  <c r="I161" i="2" s="1"/>
  <c r="H157" i="2"/>
  <c r="I157" i="2" s="1"/>
  <c r="H153" i="2"/>
  <c r="I153" i="2" s="1"/>
  <c r="H149" i="2"/>
  <c r="I149" i="2" s="1"/>
  <c r="H145" i="2"/>
  <c r="I145" i="2" s="1"/>
  <c r="H141" i="2"/>
  <c r="I141" i="2" s="1"/>
  <c r="H137" i="2"/>
  <c r="I137" i="2" s="1"/>
  <c r="H133" i="2"/>
  <c r="I133" i="2" s="1"/>
  <c r="H129" i="2"/>
  <c r="I129" i="2" s="1"/>
  <c r="H125" i="2"/>
  <c r="I125" i="2" s="1"/>
  <c r="H121" i="2"/>
  <c r="I121" i="2" s="1"/>
  <c r="H117" i="2"/>
  <c r="I117" i="2" s="1"/>
  <c r="H113" i="2"/>
  <c r="I113" i="2" s="1"/>
  <c r="H109" i="2"/>
  <c r="I109" i="2" s="1"/>
  <c r="H105" i="2"/>
  <c r="I105" i="2" s="1"/>
  <c r="H101" i="2"/>
  <c r="I101" i="2" s="1"/>
  <c r="H97" i="2"/>
  <c r="I97" i="2" s="1"/>
  <c r="H93" i="2"/>
  <c r="I93" i="2" s="1"/>
  <c r="H89" i="2"/>
  <c r="I89" i="2" s="1"/>
  <c r="H85" i="2"/>
  <c r="I85" i="2" s="1"/>
  <c r="H81" i="2"/>
  <c r="I81" i="2" s="1"/>
  <c r="H77" i="2"/>
  <c r="I77" i="2" s="1"/>
  <c r="H73" i="2"/>
  <c r="I73" i="2" s="1"/>
  <c r="H69" i="2"/>
  <c r="I69" i="2" s="1"/>
  <c r="H65" i="2"/>
  <c r="I65" i="2" s="1"/>
  <c r="H61" i="2"/>
  <c r="I61" i="2" s="1"/>
  <c r="H57" i="2"/>
  <c r="I57" i="2" s="1"/>
  <c r="H53" i="2"/>
  <c r="I53" i="2" s="1"/>
  <c r="H49" i="2"/>
  <c r="I49" i="2" s="1"/>
  <c r="H45" i="2"/>
  <c r="I45" i="2" s="1"/>
  <c r="H41" i="2"/>
  <c r="I41" i="2" s="1"/>
  <c r="H36" i="2"/>
  <c r="I36" i="2" s="1"/>
  <c r="I28" i="2"/>
  <c r="H21" i="2"/>
  <c r="I21" i="2" s="1"/>
  <c r="H17" i="2"/>
  <c r="I17" i="2" s="1"/>
  <c r="H13" i="2"/>
  <c r="I13" i="2" s="1"/>
  <c r="H9" i="2"/>
  <c r="I9" i="2" s="1"/>
  <c r="H2608" i="2"/>
  <c r="I2608" i="2" s="1"/>
  <c r="H2604" i="2"/>
  <c r="I2604" i="2" s="1"/>
  <c r="H2600" i="2"/>
  <c r="I2600" i="2" s="1"/>
  <c r="H2596" i="2"/>
  <c r="I2596" i="2" s="1"/>
  <c r="H2592" i="2"/>
  <c r="I2592" i="2" s="1"/>
  <c r="H2588" i="2"/>
  <c r="I2588" i="2" s="1"/>
  <c r="H2584" i="2"/>
  <c r="I2584" i="2" s="1"/>
  <c r="H2580" i="2"/>
  <c r="I2580" i="2" s="1"/>
  <c r="H2576" i="2"/>
  <c r="I2576" i="2" s="1"/>
  <c r="H2572" i="2"/>
  <c r="I2572" i="2" s="1"/>
  <c r="H2568" i="2"/>
  <c r="I2568" i="2" s="1"/>
  <c r="H2564" i="2"/>
  <c r="I2564" i="2" s="1"/>
  <c r="H2560" i="2"/>
  <c r="I2560" i="2" s="1"/>
  <c r="H2556" i="2"/>
  <c r="I2556" i="2" s="1"/>
  <c r="H2552" i="2"/>
  <c r="I2552" i="2" s="1"/>
  <c r="H2548" i="2"/>
  <c r="I2548" i="2" s="1"/>
  <c r="H2544" i="2"/>
  <c r="I2544" i="2" s="1"/>
  <c r="H2540" i="2"/>
  <c r="I2540" i="2" s="1"/>
  <c r="H2536" i="2"/>
  <c r="I2536" i="2" s="1"/>
  <c r="H2532" i="2"/>
  <c r="I2532" i="2" s="1"/>
  <c r="H2528" i="2"/>
  <c r="I2528" i="2" s="1"/>
  <c r="K2528" i="2" s="1"/>
  <c r="H2524" i="2"/>
  <c r="I2524" i="2" s="1"/>
  <c r="H2520" i="2"/>
  <c r="I2520" i="2" s="1"/>
  <c r="H2516" i="2"/>
  <c r="I2516" i="2" s="1"/>
  <c r="H2512" i="2"/>
  <c r="I2512" i="2" s="1"/>
  <c r="K2512" i="2" s="1"/>
  <c r="H2508" i="2"/>
  <c r="I2508" i="2" s="1"/>
  <c r="H2504" i="2"/>
  <c r="I2504" i="2" s="1"/>
  <c r="H2500" i="2"/>
  <c r="I2500" i="2" s="1"/>
  <c r="H2496" i="2"/>
  <c r="I2496" i="2" s="1"/>
  <c r="H2492" i="2"/>
  <c r="I2492" i="2" s="1"/>
  <c r="H2488" i="2"/>
  <c r="I2488" i="2" s="1"/>
  <c r="H2484" i="2"/>
  <c r="I2484" i="2" s="1"/>
  <c r="H2480" i="2"/>
  <c r="I2480" i="2" s="1"/>
  <c r="H2476" i="2"/>
  <c r="I2476" i="2" s="1"/>
  <c r="H2472" i="2"/>
  <c r="I2472" i="2" s="1"/>
  <c r="H2468" i="2"/>
  <c r="I2468" i="2" s="1"/>
  <c r="H2464" i="2"/>
  <c r="I2464" i="2" s="1"/>
  <c r="H2460" i="2"/>
  <c r="I2460" i="2" s="1"/>
  <c r="H2456" i="2"/>
  <c r="I2456" i="2" s="1"/>
  <c r="H2452" i="2"/>
  <c r="I2452" i="2" s="1"/>
  <c r="H2448" i="2"/>
  <c r="I2448" i="2" s="1"/>
  <c r="H2444" i="2"/>
  <c r="I2444" i="2" s="1"/>
  <c r="H2440" i="2"/>
  <c r="I2440" i="2" s="1"/>
  <c r="H2436" i="2"/>
  <c r="I2436" i="2" s="1"/>
  <c r="H2432" i="2"/>
  <c r="I2432" i="2" s="1"/>
  <c r="K2432" i="2" s="1"/>
  <c r="H2428" i="2"/>
  <c r="I2428" i="2" s="1"/>
  <c r="H2424" i="2"/>
  <c r="I2424" i="2" s="1"/>
  <c r="H2420" i="2"/>
  <c r="I2420" i="2" s="1"/>
  <c r="H2416" i="2"/>
  <c r="I2416" i="2" s="1"/>
  <c r="H2412" i="2"/>
  <c r="I2412" i="2" s="1"/>
  <c r="H2408" i="2"/>
  <c r="I2408" i="2" s="1"/>
  <c r="H2404" i="2"/>
  <c r="I2404" i="2" s="1"/>
  <c r="H2400" i="2"/>
  <c r="I2400" i="2" s="1"/>
  <c r="H2396" i="2"/>
  <c r="I2396" i="2" s="1"/>
  <c r="H2392" i="2"/>
  <c r="I2392" i="2" s="1"/>
  <c r="H2388" i="2"/>
  <c r="I2388" i="2" s="1"/>
  <c r="H2384" i="2"/>
  <c r="I2384" i="2" s="1"/>
  <c r="H2380" i="2"/>
  <c r="I2380" i="2" s="1"/>
  <c r="H2376" i="2"/>
  <c r="I2376" i="2" s="1"/>
  <c r="H2372" i="2"/>
  <c r="I2372" i="2" s="1"/>
  <c r="H2368" i="2"/>
  <c r="I2368" i="2" s="1"/>
  <c r="H2364" i="2"/>
  <c r="I2364" i="2" s="1"/>
  <c r="H2360" i="2"/>
  <c r="I2360" i="2" s="1"/>
  <c r="H2356" i="2"/>
  <c r="I2356" i="2" s="1"/>
  <c r="H2352" i="2"/>
  <c r="I2352" i="2" s="1"/>
  <c r="K2352" i="2" s="1"/>
  <c r="H2348" i="2"/>
  <c r="I2348" i="2" s="1"/>
  <c r="H2344" i="2"/>
  <c r="I2344" i="2" s="1"/>
  <c r="H2340" i="2"/>
  <c r="I2340" i="2" s="1"/>
  <c r="H2336" i="2"/>
  <c r="I2336" i="2" s="1"/>
  <c r="K2336" i="2" s="1"/>
  <c r="H2332" i="2"/>
  <c r="I2332" i="2" s="1"/>
  <c r="H2328" i="2"/>
  <c r="I2328" i="2" s="1"/>
  <c r="H2324" i="2"/>
  <c r="I2324" i="2" s="1"/>
  <c r="H2320" i="2"/>
  <c r="I2320" i="2" s="1"/>
  <c r="H2316" i="2"/>
  <c r="I2316" i="2" s="1"/>
  <c r="H2312" i="2"/>
  <c r="I2312" i="2" s="1"/>
  <c r="H2308" i="2"/>
  <c r="I2308" i="2" s="1"/>
  <c r="H2304" i="2"/>
  <c r="I2304" i="2" s="1"/>
  <c r="H2300" i="2"/>
  <c r="I2300" i="2" s="1"/>
  <c r="H2296" i="2"/>
  <c r="I2296" i="2" s="1"/>
  <c r="H2292" i="2"/>
  <c r="I2292" i="2" s="1"/>
  <c r="H2288" i="2"/>
  <c r="I2288" i="2" s="1"/>
  <c r="K2288" i="2" s="1"/>
  <c r="H2284" i="2"/>
  <c r="I2284" i="2" s="1"/>
  <c r="H2280" i="2"/>
  <c r="I2280" i="2" s="1"/>
  <c r="H2276" i="2"/>
  <c r="I2276" i="2" s="1"/>
  <c r="H2272" i="2"/>
  <c r="I2272" i="2" s="1"/>
  <c r="H2268" i="2"/>
  <c r="I2268" i="2" s="1"/>
  <c r="H2264" i="2"/>
  <c r="I2264" i="2" s="1"/>
  <c r="H2260" i="2"/>
  <c r="I2260" i="2" s="1"/>
  <c r="H2256" i="2"/>
  <c r="I2256" i="2" s="1"/>
  <c r="H2252" i="2"/>
  <c r="I2252" i="2" s="1"/>
  <c r="H2248" i="2"/>
  <c r="I2248" i="2" s="1"/>
  <c r="H2244" i="2"/>
  <c r="I2244" i="2" s="1"/>
  <c r="H2240" i="2"/>
  <c r="I2240" i="2" s="1"/>
  <c r="K2240" i="2" s="1"/>
  <c r="H2236" i="2"/>
  <c r="I2236" i="2" s="1"/>
  <c r="H2232" i="2"/>
  <c r="I2232" i="2" s="1"/>
  <c r="H2228" i="2"/>
  <c r="I2228" i="2" s="1"/>
  <c r="H2224" i="2"/>
  <c r="I2224" i="2" s="1"/>
  <c r="H2220" i="2"/>
  <c r="I2220" i="2" s="1"/>
  <c r="H2216" i="2"/>
  <c r="I2216" i="2" s="1"/>
  <c r="H2212" i="2"/>
  <c r="I2212" i="2" s="1"/>
  <c r="H2208" i="2"/>
  <c r="I2208" i="2" s="1"/>
  <c r="K2208" i="2" s="1"/>
  <c r="H2204" i="2"/>
  <c r="I2204" i="2" s="1"/>
  <c r="H2200" i="2"/>
  <c r="I2200" i="2" s="1"/>
  <c r="H2196" i="2"/>
  <c r="I2196" i="2" s="1"/>
  <c r="H2192" i="2"/>
  <c r="I2192" i="2" s="1"/>
  <c r="H2188" i="2"/>
  <c r="I2188" i="2" s="1"/>
  <c r="H2184" i="2"/>
  <c r="I2184" i="2" s="1"/>
  <c r="H2180" i="2"/>
  <c r="I2180" i="2" s="1"/>
  <c r="H2176" i="2"/>
  <c r="I2176" i="2" s="1"/>
  <c r="H2172" i="2"/>
  <c r="I2172" i="2" s="1"/>
  <c r="H2168" i="2"/>
  <c r="I2168" i="2" s="1"/>
  <c r="H2164" i="2"/>
  <c r="I2164" i="2" s="1"/>
  <c r="H2160" i="2"/>
  <c r="I2160" i="2" s="1"/>
  <c r="H2156" i="2"/>
  <c r="I2156" i="2" s="1"/>
  <c r="H2152" i="2"/>
  <c r="I2152" i="2" s="1"/>
  <c r="H2148" i="2"/>
  <c r="I2148" i="2" s="1"/>
  <c r="H2144" i="2"/>
  <c r="I2144" i="2" s="1"/>
  <c r="K2144" i="2" s="1"/>
  <c r="H2140" i="2"/>
  <c r="I2140" i="2" s="1"/>
  <c r="H2136" i="2"/>
  <c r="I2136" i="2" s="1"/>
  <c r="H2132" i="2"/>
  <c r="I2132" i="2" s="1"/>
  <c r="H2128" i="2"/>
  <c r="I2128" i="2" s="1"/>
  <c r="H2124" i="2"/>
  <c r="I2124" i="2" s="1"/>
  <c r="H2120" i="2"/>
  <c r="I2120" i="2" s="1"/>
  <c r="H2116" i="2"/>
  <c r="I2116" i="2" s="1"/>
  <c r="H2112" i="2"/>
  <c r="I2112" i="2" s="1"/>
  <c r="K2112" i="2" s="1"/>
  <c r="H2108" i="2"/>
  <c r="I2108" i="2" s="1"/>
  <c r="H2104" i="2"/>
  <c r="I2104" i="2" s="1"/>
  <c r="H2100" i="2"/>
  <c r="I2100" i="2" s="1"/>
  <c r="H2096" i="2"/>
  <c r="I2096" i="2" s="1"/>
  <c r="K2096" i="2" s="1"/>
  <c r="H2092" i="2"/>
  <c r="I2092" i="2" s="1"/>
  <c r="H2088" i="2"/>
  <c r="I2088" i="2" s="1"/>
  <c r="H2084" i="2"/>
  <c r="I2084" i="2" s="1"/>
  <c r="H2080" i="2"/>
  <c r="I2080" i="2" s="1"/>
  <c r="K2080" i="2" s="1"/>
  <c r="H2076" i="2"/>
  <c r="I2076" i="2" s="1"/>
  <c r="H2072" i="2"/>
  <c r="I2072" i="2" s="1"/>
  <c r="H2068" i="2"/>
  <c r="I2068" i="2" s="1"/>
  <c r="H2064" i="2"/>
  <c r="I2064" i="2" s="1"/>
  <c r="H2060" i="2"/>
  <c r="I2060" i="2" s="1"/>
  <c r="H2056" i="2"/>
  <c r="I2056" i="2" s="1"/>
  <c r="H2052" i="2"/>
  <c r="I2052" i="2" s="1"/>
  <c r="H2048" i="2"/>
  <c r="I2048" i="2" s="1"/>
  <c r="H2044" i="2"/>
  <c r="I2044" i="2" s="1"/>
  <c r="H2040" i="2"/>
  <c r="I2040" i="2" s="1"/>
  <c r="H2036" i="2"/>
  <c r="I2036" i="2" s="1"/>
  <c r="H2032" i="2"/>
  <c r="I2032" i="2" s="1"/>
  <c r="K2032" i="2" s="1"/>
  <c r="H2028" i="2"/>
  <c r="I2028" i="2" s="1"/>
  <c r="H2024" i="2"/>
  <c r="I2024" i="2" s="1"/>
  <c r="H2020" i="2"/>
  <c r="I2020" i="2" s="1"/>
  <c r="H2016" i="2"/>
  <c r="I2016" i="2" s="1"/>
  <c r="K2016" i="2" s="1"/>
  <c r="H2012" i="2"/>
  <c r="I2012" i="2" s="1"/>
  <c r="H2008" i="2"/>
  <c r="I2008" i="2" s="1"/>
  <c r="H2004" i="2"/>
  <c r="I2004" i="2" s="1"/>
  <c r="H2000" i="2"/>
  <c r="I2000" i="2" s="1"/>
  <c r="H1996" i="2"/>
  <c r="I1996" i="2" s="1"/>
  <c r="H1992" i="2"/>
  <c r="I1992" i="2" s="1"/>
  <c r="H1988" i="2"/>
  <c r="I1988" i="2" s="1"/>
  <c r="H1984" i="2"/>
  <c r="I1984" i="2" s="1"/>
  <c r="H1980" i="2"/>
  <c r="I1980" i="2" s="1"/>
  <c r="H1976" i="2"/>
  <c r="I1976" i="2" s="1"/>
  <c r="H1972" i="2"/>
  <c r="I1972" i="2" s="1"/>
  <c r="H1968" i="2"/>
  <c r="I1968" i="2" s="1"/>
  <c r="H1964" i="2"/>
  <c r="I1964" i="2" s="1"/>
  <c r="H1960" i="2"/>
  <c r="I1960" i="2" s="1"/>
  <c r="H1956" i="2"/>
  <c r="I1956" i="2" s="1"/>
  <c r="H1952" i="2"/>
  <c r="I1952" i="2" s="1"/>
  <c r="H1948" i="2"/>
  <c r="I1948" i="2" s="1"/>
  <c r="H1944" i="2"/>
  <c r="I1944" i="2" s="1"/>
  <c r="H1940" i="2"/>
  <c r="I1940" i="2" s="1"/>
  <c r="H1936" i="2"/>
  <c r="I1936" i="2" s="1"/>
  <c r="H1932" i="2"/>
  <c r="I1932" i="2" s="1"/>
  <c r="H1928" i="2"/>
  <c r="I1928" i="2" s="1"/>
  <c r="H1924" i="2"/>
  <c r="I1924" i="2" s="1"/>
  <c r="H1920" i="2"/>
  <c r="I1920" i="2" s="1"/>
  <c r="K1920" i="2" s="1"/>
  <c r="H1916" i="2"/>
  <c r="I1916" i="2" s="1"/>
  <c r="H1912" i="2"/>
  <c r="I1912" i="2" s="1"/>
  <c r="H1908" i="2"/>
  <c r="I1908" i="2" s="1"/>
  <c r="H1904" i="2"/>
  <c r="I1904" i="2" s="1"/>
  <c r="H1900" i="2"/>
  <c r="I1900" i="2" s="1"/>
  <c r="H1896" i="2"/>
  <c r="I1896" i="2" s="1"/>
  <c r="H1892" i="2"/>
  <c r="I1892" i="2" s="1"/>
  <c r="H1888" i="2"/>
  <c r="I1888" i="2" s="1"/>
  <c r="H1884" i="2"/>
  <c r="I1884" i="2" s="1"/>
  <c r="H1880" i="2"/>
  <c r="I1880" i="2" s="1"/>
  <c r="H1876" i="2"/>
  <c r="I1876" i="2" s="1"/>
  <c r="H1872" i="2"/>
  <c r="I1872" i="2" s="1"/>
  <c r="K1872" i="2" s="1"/>
  <c r="H1868" i="2"/>
  <c r="I1868" i="2" s="1"/>
  <c r="H1864" i="2"/>
  <c r="I1864" i="2" s="1"/>
  <c r="H1860" i="2"/>
  <c r="I1860" i="2" s="1"/>
  <c r="H1856" i="2"/>
  <c r="I1856" i="2" s="1"/>
  <c r="H1852" i="2"/>
  <c r="I1852" i="2" s="1"/>
  <c r="H1848" i="2"/>
  <c r="I1848" i="2" s="1"/>
  <c r="H1844" i="2"/>
  <c r="I1844" i="2" s="1"/>
  <c r="H1840" i="2"/>
  <c r="I1840" i="2" s="1"/>
  <c r="K1840" i="2" s="1"/>
  <c r="H1836" i="2"/>
  <c r="I1836" i="2" s="1"/>
  <c r="H1832" i="2"/>
  <c r="I1832" i="2" s="1"/>
  <c r="H1828" i="2"/>
  <c r="I1828" i="2" s="1"/>
  <c r="H1824" i="2"/>
  <c r="I1824" i="2" s="1"/>
  <c r="K1824" i="2" s="1"/>
  <c r="H1820" i="2"/>
  <c r="I1820" i="2" s="1"/>
  <c r="H1816" i="2"/>
  <c r="I1816" i="2" s="1"/>
  <c r="H1812" i="2"/>
  <c r="I1812" i="2" s="1"/>
  <c r="H1808" i="2"/>
  <c r="I1808" i="2" s="1"/>
  <c r="K1808" i="2" s="1"/>
  <c r="H1804" i="2"/>
  <c r="I1804" i="2" s="1"/>
  <c r="H1800" i="2"/>
  <c r="I1800" i="2" s="1"/>
  <c r="H1796" i="2"/>
  <c r="I1796" i="2" s="1"/>
  <c r="H1792" i="2"/>
  <c r="I1792" i="2" s="1"/>
  <c r="K1792" i="2" s="1"/>
  <c r="H1788" i="2"/>
  <c r="I1788" i="2" s="1"/>
  <c r="H1784" i="2"/>
  <c r="I1784" i="2" s="1"/>
  <c r="H1780" i="2"/>
  <c r="I1780" i="2" s="1"/>
  <c r="H1776" i="2"/>
  <c r="I1776" i="2" s="1"/>
  <c r="H1772" i="2"/>
  <c r="I1772" i="2" s="1"/>
  <c r="H1768" i="2"/>
  <c r="I1768" i="2" s="1"/>
  <c r="H1764" i="2"/>
  <c r="I1764" i="2" s="1"/>
  <c r="H1760" i="2"/>
  <c r="I1760" i="2" s="1"/>
  <c r="K1760" i="2" s="1"/>
  <c r="H1756" i="2"/>
  <c r="I1756" i="2" s="1"/>
  <c r="H1752" i="2"/>
  <c r="I1752" i="2" s="1"/>
  <c r="H1748" i="2"/>
  <c r="I1748" i="2" s="1"/>
  <c r="H1744" i="2"/>
  <c r="I1744" i="2" s="1"/>
  <c r="K1744" i="2" s="1"/>
  <c r="H1740" i="2"/>
  <c r="I1740" i="2" s="1"/>
  <c r="H1736" i="2"/>
  <c r="I1736" i="2" s="1"/>
  <c r="H1732" i="2"/>
  <c r="I1732" i="2" s="1"/>
  <c r="H1728" i="2"/>
  <c r="I1728" i="2" s="1"/>
  <c r="K1728" i="2" s="1"/>
  <c r="H1724" i="2"/>
  <c r="I1724" i="2" s="1"/>
  <c r="H1720" i="2"/>
  <c r="I1720" i="2" s="1"/>
  <c r="H1716" i="2"/>
  <c r="I1716" i="2" s="1"/>
  <c r="H1712" i="2"/>
  <c r="I1712" i="2" s="1"/>
  <c r="H1708" i="2"/>
  <c r="I1708" i="2" s="1"/>
  <c r="H1704" i="2"/>
  <c r="I1704" i="2" s="1"/>
  <c r="H1700" i="2"/>
  <c r="I1700" i="2" s="1"/>
  <c r="H1696" i="2"/>
  <c r="I1696" i="2" s="1"/>
  <c r="H1692" i="2"/>
  <c r="I1692" i="2" s="1"/>
  <c r="H1688" i="2"/>
  <c r="I1688" i="2" s="1"/>
  <c r="H1684" i="2"/>
  <c r="I1684" i="2" s="1"/>
  <c r="H1680" i="2"/>
  <c r="I1680" i="2" s="1"/>
  <c r="K1680" i="2" s="1"/>
  <c r="H1676" i="2"/>
  <c r="I1676" i="2" s="1"/>
  <c r="H1672" i="2"/>
  <c r="I1672" i="2" s="1"/>
  <c r="H1668" i="2"/>
  <c r="I1668" i="2" s="1"/>
  <c r="H1664" i="2"/>
  <c r="I1664" i="2" s="1"/>
  <c r="H1660" i="2"/>
  <c r="I1660" i="2" s="1"/>
  <c r="H1656" i="2"/>
  <c r="I1656" i="2" s="1"/>
  <c r="H1652" i="2"/>
  <c r="I1652" i="2" s="1"/>
  <c r="H1648" i="2"/>
  <c r="I1648" i="2" s="1"/>
  <c r="H1644" i="2"/>
  <c r="I1644" i="2" s="1"/>
  <c r="H1640" i="2"/>
  <c r="I1640" i="2" s="1"/>
  <c r="H1636" i="2"/>
  <c r="I1636" i="2" s="1"/>
  <c r="H1632" i="2"/>
  <c r="I1632" i="2" s="1"/>
  <c r="H1628" i="2"/>
  <c r="I1628" i="2" s="1"/>
  <c r="H1624" i="2"/>
  <c r="I1624" i="2" s="1"/>
  <c r="H1620" i="2"/>
  <c r="I1620" i="2" s="1"/>
  <c r="H1616" i="2"/>
  <c r="I1616" i="2" s="1"/>
  <c r="H1612" i="2"/>
  <c r="I1612" i="2" s="1"/>
  <c r="H1608" i="2"/>
  <c r="I1608" i="2" s="1"/>
  <c r="H1604" i="2"/>
  <c r="I1604" i="2" s="1"/>
  <c r="H1600" i="2"/>
  <c r="I1600" i="2" s="1"/>
  <c r="K1600" i="2" s="1"/>
  <c r="H1596" i="2"/>
  <c r="I1596" i="2" s="1"/>
  <c r="H1592" i="2"/>
  <c r="I1592" i="2" s="1"/>
  <c r="H1588" i="2"/>
  <c r="I1588" i="2" s="1"/>
  <c r="H1584" i="2"/>
  <c r="I1584" i="2" s="1"/>
  <c r="H1580" i="2"/>
  <c r="I1580" i="2" s="1"/>
  <c r="H1576" i="2"/>
  <c r="I1576" i="2" s="1"/>
  <c r="H1572" i="2"/>
  <c r="I1572" i="2" s="1"/>
  <c r="H1568" i="2"/>
  <c r="I1568" i="2" s="1"/>
  <c r="H1564" i="2"/>
  <c r="I1564" i="2" s="1"/>
  <c r="H1560" i="2"/>
  <c r="I1560" i="2" s="1"/>
  <c r="H1556" i="2"/>
  <c r="I1556" i="2" s="1"/>
  <c r="H1552" i="2"/>
  <c r="I1552" i="2" s="1"/>
  <c r="K1552" i="2" s="1"/>
  <c r="H1548" i="2"/>
  <c r="I1548" i="2" s="1"/>
  <c r="H1544" i="2"/>
  <c r="I1544" i="2" s="1"/>
  <c r="H1540" i="2"/>
  <c r="I1540" i="2" s="1"/>
  <c r="H1536" i="2"/>
  <c r="I1536" i="2" s="1"/>
  <c r="K1536" i="2" s="1"/>
  <c r="H1532" i="2"/>
  <c r="I1532" i="2" s="1"/>
  <c r="H1528" i="2"/>
  <c r="I1528" i="2" s="1"/>
  <c r="H1524" i="2"/>
  <c r="I1524" i="2" s="1"/>
  <c r="H1520" i="2"/>
  <c r="I1520" i="2" s="1"/>
  <c r="H1516" i="2"/>
  <c r="I1516" i="2" s="1"/>
  <c r="H1512" i="2"/>
  <c r="I1512" i="2" s="1"/>
  <c r="H1508" i="2"/>
  <c r="I1508" i="2" s="1"/>
  <c r="H1504" i="2"/>
  <c r="I1504" i="2" s="1"/>
  <c r="H1500" i="2"/>
  <c r="I1500" i="2" s="1"/>
  <c r="H1496" i="2"/>
  <c r="I1496" i="2" s="1"/>
  <c r="H1492" i="2"/>
  <c r="I1492" i="2" s="1"/>
  <c r="H1488" i="2"/>
  <c r="I1488" i="2" s="1"/>
  <c r="H1484" i="2"/>
  <c r="I1484" i="2" s="1"/>
  <c r="H1480" i="2"/>
  <c r="I1480" i="2" s="1"/>
  <c r="H1476" i="2"/>
  <c r="I1476" i="2" s="1"/>
  <c r="H1472" i="2"/>
  <c r="I1472" i="2" s="1"/>
  <c r="K1472" i="2" s="1"/>
  <c r="H1468" i="2"/>
  <c r="I1468" i="2" s="1"/>
  <c r="H1464" i="2"/>
  <c r="I1464" i="2" s="1"/>
  <c r="H1460" i="2"/>
  <c r="I1460" i="2" s="1"/>
  <c r="H1456" i="2"/>
  <c r="I1456" i="2" s="1"/>
  <c r="K1456" i="2" s="1"/>
  <c r="H1452" i="2"/>
  <c r="I1452" i="2" s="1"/>
  <c r="H1448" i="2"/>
  <c r="I1448" i="2" s="1"/>
  <c r="H1444" i="2"/>
  <c r="I1444" i="2" s="1"/>
  <c r="H1440" i="2"/>
  <c r="I1440" i="2" s="1"/>
  <c r="K1440" i="2" s="1"/>
  <c r="H1436" i="2"/>
  <c r="I1436" i="2" s="1"/>
  <c r="H1432" i="2"/>
  <c r="I1432" i="2" s="1"/>
  <c r="H1428" i="2"/>
  <c r="I1428" i="2" s="1"/>
  <c r="H1424" i="2"/>
  <c r="I1424" i="2" s="1"/>
  <c r="K1424" i="2" s="1"/>
  <c r="H1420" i="2"/>
  <c r="I1420" i="2" s="1"/>
  <c r="H1416" i="2"/>
  <c r="I1416" i="2" s="1"/>
  <c r="H1412" i="2"/>
  <c r="I1412" i="2" s="1"/>
  <c r="H1408" i="2"/>
  <c r="I1408" i="2" s="1"/>
  <c r="K1408" i="2" s="1"/>
  <c r="H1404" i="2"/>
  <c r="I1404" i="2" s="1"/>
  <c r="H1400" i="2"/>
  <c r="I1400" i="2" s="1"/>
  <c r="H1396" i="2"/>
  <c r="I1396" i="2" s="1"/>
  <c r="H1392" i="2"/>
  <c r="I1392" i="2" s="1"/>
  <c r="H1388" i="2"/>
  <c r="I1388" i="2" s="1"/>
  <c r="H1384" i="2"/>
  <c r="I1384" i="2" s="1"/>
  <c r="H1380" i="2"/>
  <c r="I1380" i="2" s="1"/>
  <c r="H1376" i="2"/>
  <c r="I1376" i="2" s="1"/>
  <c r="K1376" i="2" s="1"/>
  <c r="H1372" i="2"/>
  <c r="I1372" i="2" s="1"/>
  <c r="H1368" i="2"/>
  <c r="I1368" i="2" s="1"/>
  <c r="H1364" i="2"/>
  <c r="I1364" i="2" s="1"/>
  <c r="H1360" i="2"/>
  <c r="I1360" i="2" s="1"/>
  <c r="H1356" i="2"/>
  <c r="I1356" i="2" s="1"/>
  <c r="H1352" i="2"/>
  <c r="I1352" i="2" s="1"/>
  <c r="H1348" i="2"/>
  <c r="I1348" i="2" s="1"/>
  <c r="H1344" i="2"/>
  <c r="I1344" i="2" s="1"/>
  <c r="H1340" i="2"/>
  <c r="I1340" i="2" s="1"/>
  <c r="H1336" i="2"/>
  <c r="I1336" i="2" s="1"/>
  <c r="H1332" i="2"/>
  <c r="I1332" i="2" s="1"/>
  <c r="H1328" i="2"/>
  <c r="I1328" i="2" s="1"/>
  <c r="H1324" i="2"/>
  <c r="I1324" i="2" s="1"/>
  <c r="H1320" i="2"/>
  <c r="I1320" i="2" s="1"/>
  <c r="H1316" i="2"/>
  <c r="I1316" i="2" s="1"/>
  <c r="H1312" i="2"/>
  <c r="I1312" i="2" s="1"/>
  <c r="K1312" i="2" s="1"/>
  <c r="H1308" i="2"/>
  <c r="I1308" i="2" s="1"/>
  <c r="H1304" i="2"/>
  <c r="I1304" i="2" s="1"/>
  <c r="H1300" i="2"/>
  <c r="I1300" i="2" s="1"/>
  <c r="H1296" i="2"/>
  <c r="I1296" i="2" s="1"/>
  <c r="K1296" i="2" s="1"/>
  <c r="H1292" i="2"/>
  <c r="I1292" i="2" s="1"/>
  <c r="H1288" i="2"/>
  <c r="I1288" i="2" s="1"/>
  <c r="H1284" i="2"/>
  <c r="I1284" i="2" s="1"/>
  <c r="H1280" i="2"/>
  <c r="I1280" i="2" s="1"/>
  <c r="H1276" i="2"/>
  <c r="I1276" i="2" s="1"/>
  <c r="H1272" i="2"/>
  <c r="I1272" i="2" s="1"/>
  <c r="H1268" i="2"/>
  <c r="I1268" i="2" s="1"/>
  <c r="H1264" i="2"/>
  <c r="I1264" i="2" s="1"/>
  <c r="H1260" i="2"/>
  <c r="I1260" i="2" s="1"/>
  <c r="H1256" i="2"/>
  <c r="I1256" i="2" s="1"/>
  <c r="H1252" i="2"/>
  <c r="I1252" i="2" s="1"/>
  <c r="H1248" i="2"/>
  <c r="I1248" i="2" s="1"/>
  <c r="H1244" i="2"/>
  <c r="I1244" i="2" s="1"/>
  <c r="H1240" i="2"/>
  <c r="I1240" i="2" s="1"/>
  <c r="H1236" i="2"/>
  <c r="I1236" i="2" s="1"/>
  <c r="H1232" i="2"/>
  <c r="I1232" i="2" s="1"/>
  <c r="H1228" i="2"/>
  <c r="I1228" i="2" s="1"/>
  <c r="H1224" i="2"/>
  <c r="I1224" i="2" s="1"/>
  <c r="H1220" i="2"/>
  <c r="I1220" i="2" s="1"/>
  <c r="H1216" i="2"/>
  <c r="I1216" i="2" s="1"/>
  <c r="H1212" i="2"/>
  <c r="I1212" i="2" s="1"/>
  <c r="H1208" i="2"/>
  <c r="I1208" i="2" s="1"/>
  <c r="H1204" i="2"/>
  <c r="I1204" i="2" s="1"/>
  <c r="H1200" i="2"/>
  <c r="I1200" i="2" s="1"/>
  <c r="H1196" i="2"/>
  <c r="I1196" i="2" s="1"/>
  <c r="H1192" i="2"/>
  <c r="I1192" i="2" s="1"/>
  <c r="H1188" i="2"/>
  <c r="I1188" i="2" s="1"/>
  <c r="H1184" i="2"/>
  <c r="I1184" i="2" s="1"/>
  <c r="H1180" i="2"/>
  <c r="I1180" i="2" s="1"/>
  <c r="H1176" i="2"/>
  <c r="I1176" i="2" s="1"/>
  <c r="H1172" i="2"/>
  <c r="I1172" i="2" s="1"/>
  <c r="H1168" i="2"/>
  <c r="I1168" i="2" s="1"/>
  <c r="K1168" i="2" s="1"/>
  <c r="H1164" i="2"/>
  <c r="I1164" i="2" s="1"/>
  <c r="H1160" i="2"/>
  <c r="I1160" i="2" s="1"/>
  <c r="H1156" i="2"/>
  <c r="I1156" i="2" s="1"/>
  <c r="H1152" i="2"/>
  <c r="I1152" i="2" s="1"/>
  <c r="H1148" i="2"/>
  <c r="I1148" i="2" s="1"/>
  <c r="H1144" i="2"/>
  <c r="I1144" i="2" s="1"/>
  <c r="H1140" i="2"/>
  <c r="I1140" i="2" s="1"/>
  <c r="H1136" i="2"/>
  <c r="I1136" i="2" s="1"/>
  <c r="H1132" i="2"/>
  <c r="I1132" i="2" s="1"/>
  <c r="H1128" i="2"/>
  <c r="I1128" i="2" s="1"/>
  <c r="H1124" i="2"/>
  <c r="I1124" i="2" s="1"/>
  <c r="H1120" i="2"/>
  <c r="I1120" i="2" s="1"/>
  <c r="K1120" i="2" s="1"/>
  <c r="H1116" i="2"/>
  <c r="I1116" i="2" s="1"/>
  <c r="H1112" i="2"/>
  <c r="I1112" i="2" s="1"/>
  <c r="H1108" i="2"/>
  <c r="I1108" i="2" s="1"/>
  <c r="H1104" i="2"/>
  <c r="I1104" i="2" s="1"/>
  <c r="H1100" i="2"/>
  <c r="I1100" i="2" s="1"/>
  <c r="H1096" i="2"/>
  <c r="I1096" i="2" s="1"/>
  <c r="H1092" i="2"/>
  <c r="I1092" i="2" s="1"/>
  <c r="H1088" i="2"/>
  <c r="I1088" i="2" s="1"/>
  <c r="H1084" i="2"/>
  <c r="I1084" i="2" s="1"/>
  <c r="H1080" i="2"/>
  <c r="I1080" i="2" s="1"/>
  <c r="H1076" i="2"/>
  <c r="I1076" i="2" s="1"/>
  <c r="H1072" i="2"/>
  <c r="I1072" i="2" s="1"/>
  <c r="K1072" i="2" s="1"/>
  <c r="H1068" i="2"/>
  <c r="I1068" i="2" s="1"/>
  <c r="H1064" i="2"/>
  <c r="I1064" i="2" s="1"/>
  <c r="H1060" i="2"/>
  <c r="I1060" i="2" s="1"/>
  <c r="H1056" i="2"/>
  <c r="I1056" i="2" s="1"/>
  <c r="K1056" i="2" s="1"/>
  <c r="H1052" i="2"/>
  <c r="I1052" i="2" s="1"/>
  <c r="H1048" i="2"/>
  <c r="I1048" i="2" s="1"/>
  <c r="H1044" i="2"/>
  <c r="I1044" i="2" s="1"/>
  <c r="H1040" i="2"/>
  <c r="I1040" i="2" s="1"/>
  <c r="H1036" i="2"/>
  <c r="I1036" i="2" s="1"/>
  <c r="H1032" i="2"/>
  <c r="I1032" i="2" s="1"/>
  <c r="H1028" i="2"/>
  <c r="I1028" i="2" s="1"/>
  <c r="H1024" i="2"/>
  <c r="I1024" i="2" s="1"/>
  <c r="H1020" i="2"/>
  <c r="I1020" i="2" s="1"/>
  <c r="H1016" i="2"/>
  <c r="I1016" i="2" s="1"/>
  <c r="H1012" i="2"/>
  <c r="I1012" i="2" s="1"/>
  <c r="H1008" i="2"/>
  <c r="I1008" i="2" s="1"/>
  <c r="H1004" i="2"/>
  <c r="I1004" i="2" s="1"/>
  <c r="H1000" i="2"/>
  <c r="I1000" i="2" s="1"/>
  <c r="H996" i="2"/>
  <c r="I996" i="2" s="1"/>
  <c r="H992" i="2"/>
  <c r="I992" i="2" s="1"/>
  <c r="H988" i="2"/>
  <c r="I988" i="2" s="1"/>
  <c r="H984" i="2"/>
  <c r="I984" i="2" s="1"/>
  <c r="H980" i="2"/>
  <c r="I980" i="2" s="1"/>
  <c r="H976" i="2"/>
  <c r="I976" i="2" s="1"/>
  <c r="K976" i="2" s="1"/>
  <c r="H972" i="2"/>
  <c r="I972" i="2" s="1"/>
  <c r="H968" i="2"/>
  <c r="I968" i="2" s="1"/>
  <c r="H964" i="2"/>
  <c r="I964" i="2" s="1"/>
  <c r="H960" i="2"/>
  <c r="I960" i="2" s="1"/>
  <c r="K960" i="2" s="1"/>
  <c r="H956" i="2"/>
  <c r="I956" i="2" s="1"/>
  <c r="H952" i="2"/>
  <c r="I952" i="2" s="1"/>
  <c r="H948" i="2"/>
  <c r="I948" i="2" s="1"/>
  <c r="H944" i="2"/>
  <c r="I944" i="2" s="1"/>
  <c r="H940" i="2"/>
  <c r="I940" i="2" s="1"/>
  <c r="H936" i="2"/>
  <c r="I936" i="2" s="1"/>
  <c r="H932" i="2"/>
  <c r="I932" i="2" s="1"/>
  <c r="H928" i="2"/>
  <c r="I928" i="2" s="1"/>
  <c r="H924" i="2"/>
  <c r="I924" i="2" s="1"/>
  <c r="H920" i="2"/>
  <c r="I920" i="2" s="1"/>
  <c r="H916" i="2"/>
  <c r="I916" i="2" s="1"/>
  <c r="H912" i="2"/>
  <c r="I912" i="2" s="1"/>
  <c r="K912" i="2" s="1"/>
  <c r="H908" i="2"/>
  <c r="I908" i="2" s="1"/>
  <c r="H904" i="2"/>
  <c r="I904" i="2" s="1"/>
  <c r="H900" i="2"/>
  <c r="I900" i="2" s="1"/>
  <c r="H896" i="2"/>
  <c r="I896" i="2" s="1"/>
  <c r="K896" i="2" s="1"/>
  <c r="H892" i="2"/>
  <c r="I892" i="2" s="1"/>
  <c r="H888" i="2"/>
  <c r="I888" i="2" s="1"/>
  <c r="H884" i="2"/>
  <c r="I884" i="2" s="1"/>
  <c r="H880" i="2"/>
  <c r="I880" i="2" s="1"/>
  <c r="H876" i="2"/>
  <c r="I876" i="2" s="1"/>
  <c r="H872" i="2"/>
  <c r="I872" i="2" s="1"/>
  <c r="H868" i="2"/>
  <c r="I868" i="2" s="1"/>
  <c r="H864" i="2"/>
  <c r="I864" i="2" s="1"/>
  <c r="H860" i="2"/>
  <c r="I860" i="2" s="1"/>
  <c r="H856" i="2"/>
  <c r="I856" i="2" s="1"/>
  <c r="H852" i="2"/>
  <c r="I852" i="2" s="1"/>
  <c r="H848" i="2"/>
  <c r="I848" i="2" s="1"/>
  <c r="K848" i="2" s="1"/>
  <c r="H844" i="2"/>
  <c r="I844" i="2" s="1"/>
  <c r="H840" i="2"/>
  <c r="I840" i="2" s="1"/>
  <c r="H836" i="2"/>
  <c r="I836" i="2" s="1"/>
  <c r="H832" i="2"/>
  <c r="I832" i="2" s="1"/>
  <c r="K832" i="2" s="1"/>
  <c r="H828" i="2"/>
  <c r="I828" i="2" s="1"/>
  <c r="H824" i="2"/>
  <c r="I824" i="2" s="1"/>
  <c r="H820" i="2"/>
  <c r="I820" i="2" s="1"/>
  <c r="H816" i="2"/>
  <c r="I816" i="2" s="1"/>
  <c r="K816" i="2" s="1"/>
  <c r="H812" i="2"/>
  <c r="I812" i="2" s="1"/>
  <c r="H808" i="2"/>
  <c r="I808" i="2" s="1"/>
  <c r="H804" i="2"/>
  <c r="I804" i="2" s="1"/>
  <c r="H800" i="2"/>
  <c r="I800" i="2" s="1"/>
  <c r="K800" i="2" s="1"/>
  <c r="H796" i="2"/>
  <c r="I796" i="2" s="1"/>
  <c r="H792" i="2"/>
  <c r="I792" i="2" s="1"/>
  <c r="H788" i="2"/>
  <c r="I788" i="2" s="1"/>
  <c r="H784" i="2"/>
  <c r="I784" i="2" s="1"/>
  <c r="H780" i="2"/>
  <c r="I780" i="2" s="1"/>
  <c r="H776" i="2"/>
  <c r="I776" i="2" s="1"/>
  <c r="H772" i="2"/>
  <c r="I772" i="2" s="1"/>
  <c r="H768" i="2"/>
  <c r="I768" i="2" s="1"/>
  <c r="H764" i="2"/>
  <c r="I764" i="2" s="1"/>
  <c r="H760" i="2"/>
  <c r="I760" i="2" s="1"/>
  <c r="H756" i="2"/>
  <c r="I756" i="2" s="1"/>
  <c r="H752" i="2"/>
  <c r="I752" i="2" s="1"/>
  <c r="H748" i="2"/>
  <c r="I748" i="2" s="1"/>
  <c r="H744" i="2"/>
  <c r="I744" i="2" s="1"/>
  <c r="H740" i="2"/>
  <c r="I740" i="2" s="1"/>
  <c r="H736" i="2"/>
  <c r="I736" i="2" s="1"/>
  <c r="H732" i="2"/>
  <c r="I732" i="2" s="1"/>
  <c r="H728" i="2"/>
  <c r="I728" i="2" s="1"/>
  <c r="H724" i="2"/>
  <c r="I724" i="2" s="1"/>
  <c r="H720" i="2"/>
  <c r="I720" i="2" s="1"/>
  <c r="H716" i="2"/>
  <c r="I716" i="2" s="1"/>
  <c r="H712" i="2"/>
  <c r="I712" i="2" s="1"/>
  <c r="H708" i="2"/>
  <c r="I708" i="2" s="1"/>
  <c r="H704" i="2"/>
  <c r="I704" i="2" s="1"/>
  <c r="H700" i="2"/>
  <c r="I700" i="2" s="1"/>
  <c r="H696" i="2"/>
  <c r="I696" i="2" s="1"/>
  <c r="H692" i="2"/>
  <c r="I692" i="2" s="1"/>
  <c r="H688" i="2"/>
  <c r="I688" i="2" s="1"/>
  <c r="H684" i="2"/>
  <c r="I684" i="2" s="1"/>
  <c r="H680" i="2"/>
  <c r="I680" i="2" s="1"/>
  <c r="H676" i="2"/>
  <c r="I676" i="2" s="1"/>
  <c r="H672" i="2"/>
  <c r="I672" i="2" s="1"/>
  <c r="K672" i="2" s="1"/>
  <c r="H668" i="2"/>
  <c r="I668" i="2" s="1"/>
  <c r="H664" i="2"/>
  <c r="I664" i="2" s="1"/>
  <c r="H660" i="2"/>
  <c r="I660" i="2" s="1"/>
  <c r="H656" i="2"/>
  <c r="I656" i="2" s="1"/>
  <c r="H652" i="2"/>
  <c r="I652" i="2" s="1"/>
  <c r="H648" i="2"/>
  <c r="I648" i="2" s="1"/>
  <c r="H644" i="2"/>
  <c r="I644" i="2" s="1"/>
  <c r="H640" i="2"/>
  <c r="I640" i="2" s="1"/>
  <c r="H636" i="2"/>
  <c r="I636" i="2" s="1"/>
  <c r="H632" i="2"/>
  <c r="I632" i="2" s="1"/>
  <c r="H628" i="2"/>
  <c r="I628" i="2" s="1"/>
  <c r="H624" i="2"/>
  <c r="I624" i="2" s="1"/>
  <c r="H620" i="2"/>
  <c r="I620" i="2" s="1"/>
  <c r="H616" i="2"/>
  <c r="I616" i="2" s="1"/>
  <c r="H612" i="2"/>
  <c r="I612" i="2" s="1"/>
  <c r="H608" i="2"/>
  <c r="I608" i="2" s="1"/>
  <c r="H604" i="2"/>
  <c r="I604" i="2" s="1"/>
  <c r="H600" i="2"/>
  <c r="I600" i="2" s="1"/>
  <c r="H596" i="2"/>
  <c r="I596" i="2" s="1"/>
  <c r="H592" i="2"/>
  <c r="I592" i="2" s="1"/>
  <c r="H588" i="2"/>
  <c r="I588" i="2" s="1"/>
  <c r="H584" i="2"/>
  <c r="I584" i="2" s="1"/>
  <c r="H580" i="2"/>
  <c r="I580" i="2" s="1"/>
  <c r="H576" i="2"/>
  <c r="I576" i="2" s="1"/>
  <c r="H572" i="2"/>
  <c r="I572" i="2" s="1"/>
  <c r="H568" i="2"/>
  <c r="I568" i="2" s="1"/>
  <c r="H564" i="2"/>
  <c r="I564" i="2" s="1"/>
  <c r="H560" i="2"/>
  <c r="I560" i="2" s="1"/>
  <c r="K560" i="2" s="1"/>
  <c r="H556" i="2"/>
  <c r="I556" i="2" s="1"/>
  <c r="H552" i="2"/>
  <c r="I552" i="2" s="1"/>
  <c r="H548" i="2"/>
  <c r="I548" i="2" s="1"/>
  <c r="H544" i="2"/>
  <c r="I544" i="2" s="1"/>
  <c r="H540" i="2"/>
  <c r="I540" i="2" s="1"/>
  <c r="H536" i="2"/>
  <c r="I536" i="2" s="1"/>
  <c r="H532" i="2"/>
  <c r="I532" i="2" s="1"/>
  <c r="H528" i="2"/>
  <c r="I528" i="2" s="1"/>
  <c r="H524" i="2"/>
  <c r="I524" i="2" s="1"/>
  <c r="H520" i="2"/>
  <c r="I520" i="2" s="1"/>
  <c r="H516" i="2"/>
  <c r="I516" i="2" s="1"/>
  <c r="H512" i="2"/>
  <c r="I512" i="2" s="1"/>
  <c r="H508" i="2"/>
  <c r="I508" i="2" s="1"/>
  <c r="H504" i="2"/>
  <c r="I504" i="2" s="1"/>
  <c r="H500" i="2"/>
  <c r="I500" i="2" s="1"/>
  <c r="H496" i="2"/>
  <c r="I496" i="2" s="1"/>
  <c r="H492" i="2"/>
  <c r="I492" i="2" s="1"/>
  <c r="H488" i="2"/>
  <c r="I488" i="2" s="1"/>
  <c r="H484" i="2"/>
  <c r="I484" i="2" s="1"/>
  <c r="H480" i="2"/>
  <c r="I480" i="2" s="1"/>
  <c r="H476" i="2"/>
  <c r="I476" i="2" s="1"/>
  <c r="H472" i="2"/>
  <c r="I472" i="2" s="1"/>
  <c r="H468" i="2"/>
  <c r="I468" i="2" s="1"/>
  <c r="H464" i="2"/>
  <c r="I464" i="2" s="1"/>
  <c r="H460" i="2"/>
  <c r="I460" i="2" s="1"/>
  <c r="H456" i="2"/>
  <c r="I456" i="2" s="1"/>
  <c r="H452" i="2"/>
  <c r="I452" i="2" s="1"/>
  <c r="H448" i="2"/>
  <c r="I448" i="2" s="1"/>
  <c r="H444" i="2"/>
  <c r="I444" i="2" s="1"/>
  <c r="H440" i="2"/>
  <c r="I440" i="2" s="1"/>
  <c r="H436" i="2"/>
  <c r="I436" i="2" s="1"/>
  <c r="H432" i="2"/>
  <c r="I432" i="2" s="1"/>
  <c r="H428" i="2"/>
  <c r="I428" i="2" s="1"/>
  <c r="H424" i="2"/>
  <c r="I424" i="2" s="1"/>
  <c r="H420" i="2"/>
  <c r="I420" i="2" s="1"/>
  <c r="H416" i="2"/>
  <c r="I416" i="2" s="1"/>
  <c r="K416" i="2" s="1"/>
  <c r="H412" i="2"/>
  <c r="I412" i="2" s="1"/>
  <c r="H408" i="2"/>
  <c r="I408" i="2" s="1"/>
  <c r="H404" i="2"/>
  <c r="I404" i="2" s="1"/>
  <c r="H400" i="2"/>
  <c r="I400" i="2" s="1"/>
  <c r="H396" i="2"/>
  <c r="I396" i="2" s="1"/>
  <c r="H392" i="2"/>
  <c r="I392" i="2" s="1"/>
  <c r="H388" i="2"/>
  <c r="I388" i="2" s="1"/>
  <c r="H384" i="2"/>
  <c r="I384" i="2" s="1"/>
  <c r="H380" i="2"/>
  <c r="I380" i="2" s="1"/>
  <c r="H376" i="2"/>
  <c r="I376" i="2" s="1"/>
  <c r="H372" i="2"/>
  <c r="I372" i="2" s="1"/>
  <c r="H368" i="2"/>
  <c r="I368" i="2" s="1"/>
  <c r="K368" i="2" s="1"/>
  <c r="H364" i="2"/>
  <c r="I364" i="2" s="1"/>
  <c r="H360" i="2"/>
  <c r="I360" i="2" s="1"/>
  <c r="H356" i="2"/>
  <c r="I356" i="2" s="1"/>
  <c r="H352" i="2"/>
  <c r="I352" i="2" s="1"/>
  <c r="K352" i="2" s="1"/>
  <c r="H348" i="2"/>
  <c r="I348" i="2" s="1"/>
  <c r="H344" i="2"/>
  <c r="I344" i="2" s="1"/>
  <c r="H340" i="2"/>
  <c r="I340" i="2" s="1"/>
  <c r="H336" i="2"/>
  <c r="I336" i="2" s="1"/>
  <c r="H332" i="2"/>
  <c r="I332" i="2" s="1"/>
  <c r="H328" i="2"/>
  <c r="I328" i="2" s="1"/>
  <c r="H324" i="2"/>
  <c r="I324" i="2" s="1"/>
  <c r="H320" i="2"/>
  <c r="I320" i="2" s="1"/>
  <c r="K320" i="2" s="1"/>
  <c r="H316" i="2"/>
  <c r="I316" i="2" s="1"/>
  <c r="H312" i="2"/>
  <c r="I312" i="2" s="1"/>
  <c r="H308" i="2"/>
  <c r="I308" i="2" s="1"/>
  <c r="H304" i="2"/>
  <c r="I304" i="2" s="1"/>
  <c r="H300" i="2"/>
  <c r="I300" i="2" s="1"/>
  <c r="H296" i="2"/>
  <c r="I296" i="2" s="1"/>
  <c r="H292" i="2"/>
  <c r="I292" i="2" s="1"/>
  <c r="H288" i="2"/>
  <c r="I288" i="2" s="1"/>
  <c r="K288" i="2" s="1"/>
  <c r="H284" i="2"/>
  <c r="I284" i="2" s="1"/>
  <c r="H280" i="2"/>
  <c r="I280" i="2" s="1"/>
  <c r="H276" i="2"/>
  <c r="I276" i="2" s="1"/>
  <c r="H272" i="2"/>
  <c r="I272" i="2" s="1"/>
  <c r="H268" i="2"/>
  <c r="I268" i="2" s="1"/>
  <c r="H264" i="2"/>
  <c r="I264" i="2" s="1"/>
  <c r="H260" i="2"/>
  <c r="I260" i="2" s="1"/>
  <c r="H256" i="2"/>
  <c r="I256" i="2" s="1"/>
  <c r="H252" i="2"/>
  <c r="I252" i="2" s="1"/>
  <c r="H248" i="2"/>
  <c r="I248" i="2" s="1"/>
  <c r="H244" i="2"/>
  <c r="I244" i="2" s="1"/>
  <c r="H240" i="2"/>
  <c r="I240" i="2" s="1"/>
  <c r="K240" i="2" s="1"/>
  <c r="H236" i="2"/>
  <c r="I236" i="2" s="1"/>
  <c r="H232" i="2"/>
  <c r="I232" i="2" s="1"/>
  <c r="H228" i="2"/>
  <c r="I228" i="2" s="1"/>
  <c r="H224" i="2"/>
  <c r="I224" i="2" s="1"/>
  <c r="K224" i="2" s="1"/>
  <c r="H220" i="2"/>
  <c r="I220" i="2" s="1"/>
  <c r="H216" i="2"/>
  <c r="I216" i="2" s="1"/>
  <c r="H212" i="2"/>
  <c r="I212" i="2" s="1"/>
  <c r="H208" i="2"/>
  <c r="I208" i="2" s="1"/>
  <c r="K208" i="2" s="1"/>
  <c r="H204" i="2"/>
  <c r="I204" i="2" s="1"/>
  <c r="H200" i="2"/>
  <c r="I200" i="2" s="1"/>
  <c r="H196" i="2"/>
  <c r="I196" i="2" s="1"/>
  <c r="H192" i="2"/>
  <c r="I192" i="2" s="1"/>
  <c r="H188" i="2"/>
  <c r="I188" i="2" s="1"/>
  <c r="H184" i="2"/>
  <c r="I184" i="2" s="1"/>
  <c r="H180" i="2"/>
  <c r="I180" i="2" s="1"/>
  <c r="H176" i="2"/>
  <c r="I176" i="2" s="1"/>
  <c r="H172" i="2"/>
  <c r="I172" i="2" s="1"/>
  <c r="H168" i="2"/>
  <c r="I168" i="2" s="1"/>
  <c r="H164" i="2"/>
  <c r="I164" i="2" s="1"/>
  <c r="H160" i="2"/>
  <c r="I160" i="2" s="1"/>
  <c r="K160" i="2" s="1"/>
  <c r="H156" i="2"/>
  <c r="I156" i="2" s="1"/>
  <c r="H152" i="2"/>
  <c r="I152" i="2" s="1"/>
  <c r="H148" i="2"/>
  <c r="I148" i="2" s="1"/>
  <c r="H144" i="2"/>
  <c r="I144" i="2" s="1"/>
  <c r="K144" i="2" s="1"/>
  <c r="H140" i="2"/>
  <c r="I140" i="2" s="1"/>
  <c r="H136" i="2"/>
  <c r="I136" i="2" s="1"/>
  <c r="H132" i="2"/>
  <c r="I132" i="2" s="1"/>
  <c r="H128" i="2"/>
  <c r="I128" i="2" s="1"/>
  <c r="K128" i="2" s="1"/>
  <c r="H124" i="2"/>
  <c r="I124" i="2" s="1"/>
  <c r="H120" i="2"/>
  <c r="I120" i="2" s="1"/>
  <c r="H116" i="2"/>
  <c r="I116" i="2" s="1"/>
  <c r="H112" i="2"/>
  <c r="I112" i="2" s="1"/>
  <c r="H108" i="2"/>
  <c r="I108" i="2" s="1"/>
  <c r="H104" i="2"/>
  <c r="I104" i="2" s="1"/>
  <c r="H100" i="2"/>
  <c r="I100" i="2" s="1"/>
  <c r="H96" i="2"/>
  <c r="I96" i="2" s="1"/>
  <c r="H92" i="2"/>
  <c r="I92" i="2" s="1"/>
  <c r="H88" i="2"/>
  <c r="I88" i="2" s="1"/>
  <c r="H84" i="2"/>
  <c r="I84" i="2" s="1"/>
  <c r="H80" i="2"/>
  <c r="I80" i="2" s="1"/>
  <c r="H76" i="2"/>
  <c r="I76" i="2" s="1"/>
  <c r="H72" i="2"/>
  <c r="I72" i="2" s="1"/>
  <c r="H68" i="2"/>
  <c r="I68" i="2" s="1"/>
  <c r="H64" i="2"/>
  <c r="I64" i="2" s="1"/>
  <c r="H60" i="2"/>
  <c r="I60" i="2" s="1"/>
  <c r="H56" i="2"/>
  <c r="I56" i="2" s="1"/>
  <c r="H52" i="2"/>
  <c r="I52" i="2" s="1"/>
  <c r="H48" i="2"/>
  <c r="I48" i="2" s="1"/>
  <c r="H44" i="2"/>
  <c r="I44" i="2" s="1"/>
  <c r="H40" i="2"/>
  <c r="I40" i="2" s="1"/>
  <c r="H35" i="2"/>
  <c r="I35" i="2" s="1"/>
  <c r="I26" i="2"/>
  <c r="H20" i="2"/>
  <c r="I20" i="2" s="1"/>
  <c r="H16" i="2"/>
  <c r="I16" i="2" s="1"/>
  <c r="H12" i="2"/>
  <c r="I12" i="2" s="1"/>
  <c r="H8" i="2"/>
  <c r="I8" i="2" s="1"/>
  <c r="H2595" i="2"/>
  <c r="I2595" i="2" s="1"/>
  <c r="H2575" i="2"/>
  <c r="I2575" i="2" s="1"/>
  <c r="H2559" i="2"/>
  <c r="I2559" i="2" s="1"/>
  <c r="H2535" i="2"/>
  <c r="I2535" i="2" s="1"/>
  <c r="K2535" i="2" s="1"/>
  <c r="H2511" i="2"/>
  <c r="I2511" i="2" s="1"/>
  <c r="H2483" i="2"/>
  <c r="I2483" i="2" s="1"/>
  <c r="H2423" i="2"/>
  <c r="I2423" i="2" s="1"/>
  <c r="H2279" i="2"/>
  <c r="I2279" i="2" s="1"/>
  <c r="H1935" i="2"/>
  <c r="I1935" i="2" s="1"/>
  <c r="H1931" i="2"/>
  <c r="I1931" i="2" s="1"/>
  <c r="H1927" i="2"/>
  <c r="I1927" i="2" s="1"/>
  <c r="H1923" i="2"/>
  <c r="I1923" i="2" s="1"/>
  <c r="K1923" i="2" s="1"/>
  <c r="H1919" i="2"/>
  <c r="I1919" i="2" s="1"/>
  <c r="H1915" i="2"/>
  <c r="I1915" i="2" s="1"/>
  <c r="H1911" i="2"/>
  <c r="I1911" i="2" s="1"/>
  <c r="H1907" i="2"/>
  <c r="I1907" i="2" s="1"/>
  <c r="H1903" i="2"/>
  <c r="I1903" i="2" s="1"/>
  <c r="H1899" i="2"/>
  <c r="I1899" i="2" s="1"/>
  <c r="H1895" i="2"/>
  <c r="I1895" i="2" s="1"/>
  <c r="H1891" i="2"/>
  <c r="I1891" i="2" s="1"/>
  <c r="H1887" i="2"/>
  <c r="I1887" i="2" s="1"/>
  <c r="H1883" i="2"/>
  <c r="I1883" i="2" s="1"/>
  <c r="H1879" i="2"/>
  <c r="I1879" i="2" s="1"/>
  <c r="H1875" i="2"/>
  <c r="I1875" i="2" s="1"/>
  <c r="K1875" i="2" s="1"/>
  <c r="H1871" i="2"/>
  <c r="I1871" i="2" s="1"/>
  <c r="H1867" i="2"/>
  <c r="I1867" i="2" s="1"/>
  <c r="H1863" i="2"/>
  <c r="I1863" i="2" s="1"/>
  <c r="H1859" i="2"/>
  <c r="I1859" i="2" s="1"/>
  <c r="H1855" i="2"/>
  <c r="I1855" i="2" s="1"/>
  <c r="H1851" i="2"/>
  <c r="I1851" i="2" s="1"/>
  <c r="H1847" i="2"/>
  <c r="I1847" i="2" s="1"/>
  <c r="H1843" i="2"/>
  <c r="I1843" i="2" s="1"/>
  <c r="H1839" i="2"/>
  <c r="I1839" i="2" s="1"/>
  <c r="H1835" i="2"/>
  <c r="I1835" i="2" s="1"/>
  <c r="H1827" i="2"/>
  <c r="I1827" i="2" s="1"/>
  <c r="H1823" i="2"/>
  <c r="I1823" i="2" s="1"/>
  <c r="K1823" i="2" s="1"/>
  <c r="H1819" i="2"/>
  <c r="I1819" i="2" s="1"/>
  <c r="H1815" i="2"/>
  <c r="I1815" i="2" s="1"/>
  <c r="H1811" i="2"/>
  <c r="I1811" i="2" s="1"/>
  <c r="H1807" i="2"/>
  <c r="I1807" i="2" s="1"/>
  <c r="H1803" i="2"/>
  <c r="I1803" i="2" s="1"/>
  <c r="H1799" i="2"/>
  <c r="I1799" i="2" s="1"/>
  <c r="H1795" i="2"/>
  <c r="I1795" i="2" s="1"/>
  <c r="H1791" i="2"/>
  <c r="I1791" i="2" s="1"/>
  <c r="H1787" i="2"/>
  <c r="I1787" i="2" s="1"/>
  <c r="H1783" i="2"/>
  <c r="I1783" i="2" s="1"/>
  <c r="H1779" i="2"/>
  <c r="I1779" i="2" s="1"/>
  <c r="H1775" i="2"/>
  <c r="I1775" i="2" s="1"/>
  <c r="H1771" i="2"/>
  <c r="I1771" i="2" s="1"/>
  <c r="H1767" i="2"/>
  <c r="I1767" i="2" s="1"/>
  <c r="H1763" i="2"/>
  <c r="I1763" i="2" s="1"/>
  <c r="H1759" i="2"/>
  <c r="I1759" i="2" s="1"/>
  <c r="H1755" i="2"/>
  <c r="I1755" i="2" s="1"/>
  <c r="H1751" i="2"/>
  <c r="I1751" i="2" s="1"/>
  <c r="H1747" i="2"/>
  <c r="I1747" i="2" s="1"/>
  <c r="H1743" i="2"/>
  <c r="I1743" i="2" s="1"/>
  <c r="H1739" i="2"/>
  <c r="I1739" i="2" s="1"/>
  <c r="H1735" i="2"/>
  <c r="I1735" i="2" s="1"/>
  <c r="H1731" i="2"/>
  <c r="I1731" i="2" s="1"/>
  <c r="H1727" i="2"/>
  <c r="I1727" i="2" s="1"/>
  <c r="K1727" i="2" s="1"/>
  <c r="H1723" i="2"/>
  <c r="I1723" i="2" s="1"/>
  <c r="H1719" i="2"/>
  <c r="I1719" i="2" s="1"/>
  <c r="H1715" i="2"/>
  <c r="I1715" i="2" s="1"/>
  <c r="H1711" i="2"/>
  <c r="I1711" i="2" s="1"/>
  <c r="K1711" i="2" s="1"/>
  <c r="H1707" i="2"/>
  <c r="I1707" i="2" s="1"/>
  <c r="H1703" i="2"/>
  <c r="I1703" i="2" s="1"/>
  <c r="H1699" i="2"/>
  <c r="I1699" i="2" s="1"/>
  <c r="H1695" i="2"/>
  <c r="I1695" i="2" s="1"/>
  <c r="H1691" i="2"/>
  <c r="I1691" i="2" s="1"/>
  <c r="H1687" i="2"/>
  <c r="I1687" i="2" s="1"/>
  <c r="H1683" i="2"/>
  <c r="I1683" i="2" s="1"/>
  <c r="H1679" i="2"/>
  <c r="I1679" i="2" s="1"/>
  <c r="H1675" i="2"/>
  <c r="I1675" i="2" s="1"/>
  <c r="H1671" i="2"/>
  <c r="I1671" i="2" s="1"/>
  <c r="H1667" i="2"/>
  <c r="I1667" i="2" s="1"/>
  <c r="H1663" i="2"/>
  <c r="I1663" i="2" s="1"/>
  <c r="K1663" i="2" s="1"/>
  <c r="H1659" i="2"/>
  <c r="I1659" i="2" s="1"/>
  <c r="H1655" i="2"/>
  <c r="I1655" i="2" s="1"/>
  <c r="H1651" i="2"/>
  <c r="I1651" i="2" s="1"/>
  <c r="H1647" i="2"/>
  <c r="I1647" i="2" s="1"/>
  <c r="H1643" i="2"/>
  <c r="I1643" i="2" s="1"/>
  <c r="H1639" i="2"/>
  <c r="I1639" i="2" s="1"/>
  <c r="H1635" i="2"/>
  <c r="I1635" i="2" s="1"/>
  <c r="H1631" i="2"/>
  <c r="I1631" i="2" s="1"/>
  <c r="H1627" i="2"/>
  <c r="I1627" i="2" s="1"/>
  <c r="H1623" i="2"/>
  <c r="I1623" i="2" s="1"/>
  <c r="H1619" i="2"/>
  <c r="I1619" i="2" s="1"/>
  <c r="H1615" i="2"/>
  <c r="I1615" i="2" s="1"/>
  <c r="H1611" i="2"/>
  <c r="I1611" i="2" s="1"/>
  <c r="H1607" i="2"/>
  <c r="I1607" i="2" s="1"/>
  <c r="H1603" i="2"/>
  <c r="I1603" i="2" s="1"/>
  <c r="H1599" i="2"/>
  <c r="I1599" i="2" s="1"/>
  <c r="H1595" i="2"/>
  <c r="I1595" i="2" s="1"/>
  <c r="H1591" i="2"/>
  <c r="I1591" i="2" s="1"/>
  <c r="H1587" i="2"/>
  <c r="I1587" i="2" s="1"/>
  <c r="H1583" i="2"/>
  <c r="I1583" i="2" s="1"/>
  <c r="H1579" i="2"/>
  <c r="I1579" i="2" s="1"/>
  <c r="H1575" i="2"/>
  <c r="I1575" i="2" s="1"/>
  <c r="H1571" i="2"/>
  <c r="I1571" i="2" s="1"/>
  <c r="H1567" i="2"/>
  <c r="I1567" i="2" s="1"/>
  <c r="K1567" i="2" s="1"/>
  <c r="H1563" i="2"/>
  <c r="I1563" i="2" s="1"/>
  <c r="H1559" i="2"/>
  <c r="I1559" i="2" s="1"/>
  <c r="H1555" i="2"/>
  <c r="I1555" i="2" s="1"/>
  <c r="H1551" i="2"/>
  <c r="I1551" i="2" s="1"/>
  <c r="K1551" i="2" s="1"/>
  <c r="H1547" i="2"/>
  <c r="I1547" i="2" s="1"/>
  <c r="H1543" i="2"/>
  <c r="I1543" i="2" s="1"/>
  <c r="H1539" i="2"/>
  <c r="I1539" i="2" s="1"/>
  <c r="H1535" i="2"/>
  <c r="I1535" i="2" s="1"/>
  <c r="K1535" i="2" s="1"/>
  <c r="H1531" i="2"/>
  <c r="I1531" i="2" s="1"/>
  <c r="H1527" i="2"/>
  <c r="I1527" i="2" s="1"/>
  <c r="H1523" i="2"/>
  <c r="I1523" i="2" s="1"/>
  <c r="H1519" i="2"/>
  <c r="I1519" i="2" s="1"/>
  <c r="H1515" i="2"/>
  <c r="I1515" i="2" s="1"/>
  <c r="H1511" i="2"/>
  <c r="I1511" i="2" s="1"/>
  <c r="H1507" i="2"/>
  <c r="I1507" i="2" s="1"/>
  <c r="H1503" i="2"/>
  <c r="I1503" i="2" s="1"/>
  <c r="H1499" i="2"/>
  <c r="I1499" i="2" s="1"/>
  <c r="H1495" i="2"/>
  <c r="I1495" i="2" s="1"/>
  <c r="H1491" i="2"/>
  <c r="I1491" i="2" s="1"/>
  <c r="H1487" i="2"/>
  <c r="I1487" i="2" s="1"/>
  <c r="H1483" i="2"/>
  <c r="I1483" i="2" s="1"/>
  <c r="H1479" i="2"/>
  <c r="I1479" i="2" s="1"/>
  <c r="H1475" i="2"/>
  <c r="I1475" i="2" s="1"/>
  <c r="H1471" i="2"/>
  <c r="I1471" i="2" s="1"/>
  <c r="H1467" i="2"/>
  <c r="I1467" i="2" s="1"/>
  <c r="H1463" i="2"/>
  <c r="I1463" i="2" s="1"/>
  <c r="H1459" i="2"/>
  <c r="I1459" i="2" s="1"/>
  <c r="H1455" i="2"/>
  <c r="I1455" i="2" s="1"/>
  <c r="K1455" i="2" s="1"/>
  <c r="H1451" i="2"/>
  <c r="I1451" i="2" s="1"/>
  <c r="H1447" i="2"/>
  <c r="I1447" i="2" s="1"/>
  <c r="H1443" i="2"/>
  <c r="I1443" i="2" s="1"/>
  <c r="H1439" i="2"/>
  <c r="I1439" i="2" s="1"/>
  <c r="K1439" i="2" s="1"/>
  <c r="H1435" i="2"/>
  <c r="I1435" i="2" s="1"/>
  <c r="H1431" i="2"/>
  <c r="I1431" i="2" s="1"/>
  <c r="H1427" i="2"/>
  <c r="I1427" i="2" s="1"/>
  <c r="H1423" i="2"/>
  <c r="I1423" i="2" s="1"/>
  <c r="K1423" i="2" s="1"/>
  <c r="H1419" i="2"/>
  <c r="I1419" i="2" s="1"/>
  <c r="H1415" i="2"/>
  <c r="I1415" i="2" s="1"/>
  <c r="H1411" i="2"/>
  <c r="I1411" i="2" s="1"/>
  <c r="H1407" i="2"/>
  <c r="I1407" i="2" s="1"/>
  <c r="K1407" i="2" s="1"/>
  <c r="H1403" i="2"/>
  <c r="I1403" i="2" s="1"/>
  <c r="H1399" i="2"/>
  <c r="I1399" i="2" s="1"/>
  <c r="H1395" i="2"/>
  <c r="I1395" i="2" s="1"/>
  <c r="H1391" i="2"/>
  <c r="I1391" i="2" s="1"/>
  <c r="K1391" i="2" s="1"/>
  <c r="H1387" i="2"/>
  <c r="I1387" i="2" s="1"/>
  <c r="H1383" i="2"/>
  <c r="I1383" i="2" s="1"/>
  <c r="H1379" i="2"/>
  <c r="I1379" i="2" s="1"/>
  <c r="H1375" i="2"/>
  <c r="I1375" i="2" s="1"/>
  <c r="K1375" i="2" s="1"/>
  <c r="H1371" i="2"/>
  <c r="I1371" i="2" s="1"/>
  <c r="H1367" i="2"/>
  <c r="I1367" i="2" s="1"/>
  <c r="H1363" i="2"/>
  <c r="I1363" i="2" s="1"/>
  <c r="H1359" i="2"/>
  <c r="I1359" i="2" s="1"/>
  <c r="K1359" i="2" s="1"/>
  <c r="H1355" i="2"/>
  <c r="I1355" i="2" s="1"/>
  <c r="H1351" i="2"/>
  <c r="I1351" i="2" s="1"/>
  <c r="H1347" i="2"/>
  <c r="I1347" i="2" s="1"/>
  <c r="H1343" i="2"/>
  <c r="I1343" i="2" s="1"/>
  <c r="H1339" i="2"/>
  <c r="I1339" i="2" s="1"/>
  <c r="H1335" i="2"/>
  <c r="I1335" i="2" s="1"/>
  <c r="H1331" i="2"/>
  <c r="I1331" i="2" s="1"/>
  <c r="H1327" i="2"/>
  <c r="I1327" i="2" s="1"/>
  <c r="H1323" i="2"/>
  <c r="I1323" i="2" s="1"/>
  <c r="H1319" i="2"/>
  <c r="I1319" i="2" s="1"/>
  <c r="H1315" i="2"/>
  <c r="I1315" i="2" s="1"/>
  <c r="H1311" i="2"/>
  <c r="I1311" i="2" s="1"/>
  <c r="H1307" i="2"/>
  <c r="I1307" i="2" s="1"/>
  <c r="H1303" i="2"/>
  <c r="I1303" i="2" s="1"/>
  <c r="H1299" i="2"/>
  <c r="I1299" i="2" s="1"/>
  <c r="H1295" i="2"/>
  <c r="I1295" i="2" s="1"/>
  <c r="K1295" i="2" s="1"/>
  <c r="H1291" i="2"/>
  <c r="I1291" i="2" s="1"/>
  <c r="H1287" i="2"/>
  <c r="I1287" i="2" s="1"/>
  <c r="H1283" i="2"/>
  <c r="I1283" i="2" s="1"/>
  <c r="H1279" i="2"/>
  <c r="I1279" i="2" s="1"/>
  <c r="H1275" i="2"/>
  <c r="I1275" i="2" s="1"/>
  <c r="H1271" i="2"/>
  <c r="I1271" i="2" s="1"/>
  <c r="H1267" i="2"/>
  <c r="I1267" i="2" s="1"/>
  <c r="H1263" i="2"/>
  <c r="I1263" i="2" s="1"/>
  <c r="H1259" i="2"/>
  <c r="I1259" i="2" s="1"/>
  <c r="H1255" i="2"/>
  <c r="I1255" i="2" s="1"/>
  <c r="H1251" i="2"/>
  <c r="I1251" i="2" s="1"/>
  <c r="H1247" i="2"/>
  <c r="I1247" i="2" s="1"/>
  <c r="H1243" i="2"/>
  <c r="I1243" i="2" s="1"/>
  <c r="H1239" i="2"/>
  <c r="I1239" i="2" s="1"/>
  <c r="H1235" i="2"/>
  <c r="I1235" i="2" s="1"/>
  <c r="H1231" i="2"/>
  <c r="I1231" i="2" s="1"/>
  <c r="H1227" i="2"/>
  <c r="I1227" i="2" s="1"/>
  <c r="H1223" i="2"/>
  <c r="I1223" i="2" s="1"/>
  <c r="H1219" i="2"/>
  <c r="I1219" i="2" s="1"/>
  <c r="H1215" i="2"/>
  <c r="I1215" i="2" s="1"/>
  <c r="H1211" i="2"/>
  <c r="I1211" i="2" s="1"/>
  <c r="H1207" i="2"/>
  <c r="I1207" i="2" s="1"/>
  <c r="H1203" i="2"/>
  <c r="I1203" i="2" s="1"/>
  <c r="H1199" i="2"/>
  <c r="I1199" i="2" s="1"/>
  <c r="H1195" i="2"/>
  <c r="I1195" i="2" s="1"/>
  <c r="H1191" i="2"/>
  <c r="I1191" i="2" s="1"/>
  <c r="H1187" i="2"/>
  <c r="I1187" i="2" s="1"/>
  <c r="H1183" i="2"/>
  <c r="I1183" i="2" s="1"/>
  <c r="H1179" i="2"/>
  <c r="I1179" i="2" s="1"/>
  <c r="H1175" i="2"/>
  <c r="I1175" i="2" s="1"/>
  <c r="H1171" i="2"/>
  <c r="I1171" i="2" s="1"/>
  <c r="H1167" i="2"/>
  <c r="I1167" i="2" s="1"/>
  <c r="H1163" i="2"/>
  <c r="I1163" i="2" s="1"/>
  <c r="H1159" i="2"/>
  <c r="I1159" i="2" s="1"/>
  <c r="H1155" i="2"/>
  <c r="I1155" i="2" s="1"/>
  <c r="H1151" i="2"/>
  <c r="I1151" i="2" s="1"/>
  <c r="H1147" i="2"/>
  <c r="I1147" i="2" s="1"/>
  <c r="H1143" i="2"/>
  <c r="I1143" i="2" s="1"/>
  <c r="H1139" i="2"/>
  <c r="I1139" i="2" s="1"/>
  <c r="H1135" i="2"/>
  <c r="I1135" i="2" s="1"/>
  <c r="H1131" i="2"/>
  <c r="I1131" i="2" s="1"/>
  <c r="H1127" i="2"/>
  <c r="I1127" i="2" s="1"/>
  <c r="H1123" i="2"/>
  <c r="I1123" i="2" s="1"/>
  <c r="H1119" i="2"/>
  <c r="I1119" i="2" s="1"/>
  <c r="H1115" i="2"/>
  <c r="I1115" i="2" s="1"/>
  <c r="H1111" i="2"/>
  <c r="I1111" i="2" s="1"/>
  <c r="H1107" i="2"/>
  <c r="I1107" i="2" s="1"/>
  <c r="H1103" i="2"/>
  <c r="I1103" i="2" s="1"/>
  <c r="K1103" i="2" s="1"/>
  <c r="H1099" i="2"/>
  <c r="I1099" i="2" s="1"/>
  <c r="H1095" i="2"/>
  <c r="I1095" i="2" s="1"/>
  <c r="H1091" i="2"/>
  <c r="I1091" i="2" s="1"/>
  <c r="H1087" i="2"/>
  <c r="I1087" i="2" s="1"/>
  <c r="H1083" i="2"/>
  <c r="I1083" i="2" s="1"/>
  <c r="H1079" i="2"/>
  <c r="I1079" i="2" s="1"/>
  <c r="H1075" i="2"/>
  <c r="I1075" i="2" s="1"/>
  <c r="H1071" i="2"/>
  <c r="I1071" i="2" s="1"/>
  <c r="K1071" i="2" s="1"/>
  <c r="H1067" i="2"/>
  <c r="I1067" i="2" s="1"/>
  <c r="H1063" i="2"/>
  <c r="I1063" i="2" s="1"/>
  <c r="H1059" i="2"/>
  <c r="I1059" i="2" s="1"/>
  <c r="H1055" i="2"/>
  <c r="I1055" i="2" s="1"/>
  <c r="H1051" i="2"/>
  <c r="I1051" i="2" s="1"/>
  <c r="H1047" i="2"/>
  <c r="I1047" i="2" s="1"/>
  <c r="H1043" i="2"/>
  <c r="I1043" i="2" s="1"/>
  <c r="H1039" i="2"/>
  <c r="I1039" i="2" s="1"/>
  <c r="H1035" i="2"/>
  <c r="I1035" i="2" s="1"/>
  <c r="H1031" i="2"/>
  <c r="I1031" i="2" s="1"/>
  <c r="H1027" i="2"/>
  <c r="I1027" i="2" s="1"/>
  <c r="H1023" i="2"/>
  <c r="I1023" i="2" s="1"/>
  <c r="H1019" i="2"/>
  <c r="I1019" i="2" s="1"/>
  <c r="H1015" i="2"/>
  <c r="I1015" i="2" s="1"/>
  <c r="H1011" i="2"/>
  <c r="I1011" i="2" s="1"/>
  <c r="H1007" i="2"/>
  <c r="I1007" i="2" s="1"/>
  <c r="H1003" i="2"/>
  <c r="I1003" i="2" s="1"/>
  <c r="H999" i="2"/>
  <c r="I999" i="2" s="1"/>
  <c r="H995" i="2"/>
  <c r="I995" i="2" s="1"/>
  <c r="H991" i="2"/>
  <c r="I991" i="2" s="1"/>
  <c r="K991" i="2" s="1"/>
  <c r="H987" i="2"/>
  <c r="I987" i="2" s="1"/>
  <c r="H983" i="2"/>
  <c r="I983" i="2" s="1"/>
  <c r="H979" i="2"/>
  <c r="I979" i="2" s="1"/>
  <c r="H975" i="2"/>
  <c r="I975" i="2" s="1"/>
  <c r="K975" i="2" s="1"/>
  <c r="H971" i="2"/>
  <c r="I971" i="2" s="1"/>
  <c r="H967" i="2"/>
  <c r="I967" i="2" s="1"/>
  <c r="H963" i="2"/>
  <c r="I963" i="2" s="1"/>
  <c r="H959" i="2"/>
  <c r="I959" i="2" s="1"/>
  <c r="H955" i="2"/>
  <c r="I955" i="2" s="1"/>
  <c r="H951" i="2"/>
  <c r="I951" i="2" s="1"/>
  <c r="H947" i="2"/>
  <c r="I947" i="2" s="1"/>
  <c r="H943" i="2"/>
  <c r="I943" i="2" s="1"/>
  <c r="H939" i="2"/>
  <c r="I939" i="2" s="1"/>
  <c r="H935" i="2"/>
  <c r="I935" i="2" s="1"/>
  <c r="H931" i="2"/>
  <c r="I931" i="2" s="1"/>
  <c r="H927" i="2"/>
  <c r="I927" i="2" s="1"/>
  <c r="H923" i="2"/>
  <c r="I923" i="2" s="1"/>
  <c r="H919" i="2"/>
  <c r="I919" i="2" s="1"/>
  <c r="H915" i="2"/>
  <c r="I915" i="2" s="1"/>
  <c r="H911" i="2"/>
  <c r="I911" i="2" s="1"/>
  <c r="H907" i="2"/>
  <c r="I907" i="2" s="1"/>
  <c r="H903" i="2"/>
  <c r="I903" i="2" s="1"/>
  <c r="H899" i="2"/>
  <c r="I899" i="2" s="1"/>
  <c r="H895" i="2"/>
  <c r="I895" i="2" s="1"/>
  <c r="K895" i="2" s="1"/>
  <c r="H891" i="2"/>
  <c r="I891" i="2" s="1"/>
  <c r="H887" i="2"/>
  <c r="I887" i="2" s="1"/>
  <c r="H883" i="2"/>
  <c r="I883" i="2" s="1"/>
  <c r="H879" i="2"/>
  <c r="I879" i="2" s="1"/>
  <c r="H875" i="2"/>
  <c r="I875" i="2" s="1"/>
  <c r="H871" i="2"/>
  <c r="I871" i="2" s="1"/>
  <c r="H867" i="2"/>
  <c r="I867" i="2" s="1"/>
  <c r="H863" i="2"/>
  <c r="I863" i="2" s="1"/>
  <c r="H859" i="2"/>
  <c r="I859" i="2" s="1"/>
  <c r="H855" i="2"/>
  <c r="I855" i="2" s="1"/>
  <c r="H851" i="2"/>
  <c r="I851" i="2" s="1"/>
  <c r="H847" i="2"/>
  <c r="I847" i="2" s="1"/>
  <c r="H843" i="2"/>
  <c r="I843" i="2" s="1"/>
  <c r="H839" i="2"/>
  <c r="I839" i="2" s="1"/>
  <c r="H835" i="2"/>
  <c r="I835" i="2" s="1"/>
  <c r="H831" i="2"/>
  <c r="I831" i="2" s="1"/>
  <c r="H827" i="2"/>
  <c r="I827" i="2" s="1"/>
  <c r="H823" i="2"/>
  <c r="I823" i="2" s="1"/>
  <c r="H819" i="2"/>
  <c r="I819" i="2" s="1"/>
  <c r="H815" i="2"/>
  <c r="I815" i="2" s="1"/>
  <c r="H811" i="2"/>
  <c r="I811" i="2" s="1"/>
  <c r="H807" i="2"/>
  <c r="I807" i="2" s="1"/>
  <c r="H803" i="2"/>
  <c r="I803" i="2" s="1"/>
  <c r="H799" i="2"/>
  <c r="I799" i="2" s="1"/>
  <c r="K799" i="2" s="1"/>
  <c r="H795" i="2"/>
  <c r="I795" i="2" s="1"/>
  <c r="H791" i="2"/>
  <c r="I791" i="2" s="1"/>
  <c r="H787" i="2"/>
  <c r="I787" i="2" s="1"/>
  <c r="H783" i="2"/>
  <c r="I783" i="2" s="1"/>
  <c r="H779" i="2"/>
  <c r="I779" i="2" s="1"/>
  <c r="H775" i="2"/>
  <c r="I775" i="2" s="1"/>
  <c r="H771" i="2"/>
  <c r="I771" i="2" s="1"/>
  <c r="H767" i="2"/>
  <c r="I767" i="2" s="1"/>
  <c r="H763" i="2"/>
  <c r="I763" i="2" s="1"/>
  <c r="H759" i="2"/>
  <c r="I759" i="2" s="1"/>
  <c r="H755" i="2"/>
  <c r="I755" i="2" s="1"/>
  <c r="H751" i="2"/>
  <c r="I751" i="2" s="1"/>
  <c r="H747" i="2"/>
  <c r="I747" i="2" s="1"/>
  <c r="H743" i="2"/>
  <c r="I743" i="2" s="1"/>
  <c r="H739" i="2"/>
  <c r="I739" i="2" s="1"/>
  <c r="H735" i="2"/>
  <c r="I735" i="2" s="1"/>
  <c r="H731" i="2"/>
  <c r="I731" i="2" s="1"/>
  <c r="H727" i="2"/>
  <c r="I727" i="2" s="1"/>
  <c r="H723" i="2"/>
  <c r="I723" i="2" s="1"/>
  <c r="H719" i="2"/>
  <c r="I719" i="2" s="1"/>
  <c r="H715" i="2"/>
  <c r="I715" i="2" s="1"/>
  <c r="H711" i="2"/>
  <c r="I711" i="2" s="1"/>
  <c r="H707" i="2"/>
  <c r="I707" i="2" s="1"/>
  <c r="H703" i="2"/>
  <c r="I703" i="2" s="1"/>
  <c r="H699" i="2"/>
  <c r="I699" i="2" s="1"/>
  <c r="H695" i="2"/>
  <c r="I695" i="2" s="1"/>
  <c r="H691" i="2"/>
  <c r="I691" i="2" s="1"/>
  <c r="H687" i="2"/>
  <c r="I687" i="2" s="1"/>
  <c r="H683" i="2"/>
  <c r="I683" i="2" s="1"/>
  <c r="H679" i="2"/>
  <c r="I679" i="2" s="1"/>
  <c r="H675" i="2"/>
  <c r="I675" i="2" s="1"/>
  <c r="H671" i="2"/>
  <c r="I671" i="2" s="1"/>
  <c r="H667" i="2"/>
  <c r="I667" i="2" s="1"/>
  <c r="H663" i="2"/>
  <c r="I663" i="2" s="1"/>
  <c r="H659" i="2"/>
  <c r="I659" i="2" s="1"/>
  <c r="H655" i="2"/>
  <c r="I655" i="2" s="1"/>
  <c r="H651" i="2"/>
  <c r="I651" i="2" s="1"/>
  <c r="H647" i="2"/>
  <c r="I647" i="2" s="1"/>
  <c r="H643" i="2"/>
  <c r="I643" i="2" s="1"/>
  <c r="H639" i="2"/>
  <c r="I639" i="2" s="1"/>
  <c r="H635" i="2"/>
  <c r="I635" i="2" s="1"/>
  <c r="H631" i="2"/>
  <c r="I631" i="2" s="1"/>
  <c r="H627" i="2"/>
  <c r="I627" i="2" s="1"/>
  <c r="H623" i="2"/>
  <c r="I623" i="2" s="1"/>
  <c r="H619" i="2"/>
  <c r="I619" i="2" s="1"/>
  <c r="H615" i="2"/>
  <c r="I615" i="2" s="1"/>
  <c r="H611" i="2"/>
  <c r="I611" i="2" s="1"/>
  <c r="H607" i="2"/>
  <c r="I607" i="2" s="1"/>
  <c r="H603" i="2"/>
  <c r="I603" i="2" s="1"/>
  <c r="H599" i="2"/>
  <c r="I599" i="2" s="1"/>
  <c r="H595" i="2"/>
  <c r="I595" i="2" s="1"/>
  <c r="H591" i="2"/>
  <c r="I591" i="2" s="1"/>
  <c r="H587" i="2"/>
  <c r="I587" i="2" s="1"/>
  <c r="H583" i="2"/>
  <c r="I583" i="2" s="1"/>
  <c r="H579" i="2"/>
  <c r="I579" i="2" s="1"/>
  <c r="H575" i="2"/>
  <c r="I575" i="2" s="1"/>
  <c r="H571" i="2"/>
  <c r="I571" i="2" s="1"/>
  <c r="H567" i="2"/>
  <c r="I567" i="2" s="1"/>
  <c r="H563" i="2"/>
  <c r="I563" i="2" s="1"/>
  <c r="H559" i="2"/>
  <c r="I559" i="2" s="1"/>
  <c r="H555" i="2"/>
  <c r="I555" i="2" s="1"/>
  <c r="H551" i="2"/>
  <c r="I551" i="2" s="1"/>
  <c r="H547" i="2"/>
  <c r="I547" i="2" s="1"/>
  <c r="H543" i="2"/>
  <c r="I543" i="2" s="1"/>
  <c r="H539" i="2"/>
  <c r="I539" i="2" s="1"/>
  <c r="H535" i="2"/>
  <c r="I535" i="2" s="1"/>
  <c r="H531" i="2"/>
  <c r="I531" i="2" s="1"/>
  <c r="H527" i="2"/>
  <c r="I527" i="2" s="1"/>
  <c r="H523" i="2"/>
  <c r="I523" i="2" s="1"/>
  <c r="H519" i="2"/>
  <c r="I519" i="2" s="1"/>
  <c r="H515" i="2"/>
  <c r="I515" i="2" s="1"/>
  <c r="H511" i="2"/>
  <c r="I511" i="2" s="1"/>
  <c r="H507" i="2"/>
  <c r="I507" i="2" s="1"/>
  <c r="H503" i="2"/>
  <c r="I503" i="2" s="1"/>
  <c r="H499" i="2"/>
  <c r="I499" i="2" s="1"/>
  <c r="H495" i="2"/>
  <c r="I495" i="2" s="1"/>
  <c r="H491" i="2"/>
  <c r="I491" i="2" s="1"/>
  <c r="H487" i="2"/>
  <c r="I487" i="2" s="1"/>
  <c r="H483" i="2"/>
  <c r="I483" i="2" s="1"/>
  <c r="H479" i="2"/>
  <c r="I479" i="2" s="1"/>
  <c r="H475" i="2"/>
  <c r="I475" i="2" s="1"/>
  <c r="H471" i="2"/>
  <c r="I471" i="2" s="1"/>
  <c r="H467" i="2"/>
  <c r="I467" i="2" s="1"/>
  <c r="H463" i="2"/>
  <c r="I463" i="2" s="1"/>
  <c r="H459" i="2"/>
  <c r="I459" i="2" s="1"/>
  <c r="H455" i="2"/>
  <c r="I455" i="2" s="1"/>
  <c r="H451" i="2"/>
  <c r="I451" i="2" s="1"/>
  <c r="H447" i="2"/>
  <c r="I447" i="2" s="1"/>
  <c r="H443" i="2"/>
  <c r="I443" i="2" s="1"/>
  <c r="H439" i="2"/>
  <c r="I439" i="2" s="1"/>
  <c r="H435" i="2"/>
  <c r="I435" i="2" s="1"/>
  <c r="H431" i="2"/>
  <c r="I431" i="2" s="1"/>
  <c r="H427" i="2"/>
  <c r="I427" i="2" s="1"/>
  <c r="H423" i="2"/>
  <c r="I423" i="2" s="1"/>
  <c r="H419" i="2"/>
  <c r="I419" i="2" s="1"/>
  <c r="H415" i="2"/>
  <c r="I415" i="2" s="1"/>
  <c r="H411" i="2"/>
  <c r="I411" i="2" s="1"/>
  <c r="H407" i="2"/>
  <c r="I407" i="2" s="1"/>
  <c r="H403" i="2"/>
  <c r="I403" i="2" s="1"/>
  <c r="H399" i="2"/>
  <c r="I399" i="2" s="1"/>
  <c r="K399" i="2" s="1"/>
  <c r="H395" i="2"/>
  <c r="I395" i="2" s="1"/>
  <c r="H391" i="2"/>
  <c r="I391" i="2" s="1"/>
  <c r="H387" i="2"/>
  <c r="I387" i="2" s="1"/>
  <c r="H383" i="2"/>
  <c r="I383" i="2" s="1"/>
  <c r="H379" i="2"/>
  <c r="I379" i="2" s="1"/>
  <c r="H375" i="2"/>
  <c r="I375" i="2" s="1"/>
  <c r="H371" i="2"/>
  <c r="I371" i="2" s="1"/>
  <c r="H367" i="2"/>
  <c r="I367" i="2" s="1"/>
  <c r="H363" i="2"/>
  <c r="I363" i="2" s="1"/>
  <c r="H359" i="2"/>
  <c r="I359" i="2" s="1"/>
  <c r="H355" i="2"/>
  <c r="I355" i="2" s="1"/>
  <c r="H351" i="2"/>
  <c r="I351" i="2" s="1"/>
  <c r="H347" i="2"/>
  <c r="I347" i="2" s="1"/>
  <c r="H343" i="2"/>
  <c r="I343" i="2" s="1"/>
  <c r="H339" i="2"/>
  <c r="I339" i="2" s="1"/>
  <c r="H335" i="2"/>
  <c r="I335" i="2" s="1"/>
  <c r="K335" i="2" s="1"/>
  <c r="H331" i="2"/>
  <c r="I331" i="2" s="1"/>
  <c r="H327" i="2"/>
  <c r="I327" i="2" s="1"/>
  <c r="H323" i="2"/>
  <c r="I323" i="2" s="1"/>
  <c r="H319" i="2"/>
  <c r="I319" i="2" s="1"/>
  <c r="K319" i="2" s="1"/>
  <c r="H315" i="2"/>
  <c r="I315" i="2" s="1"/>
  <c r="H311" i="2"/>
  <c r="I311" i="2" s="1"/>
  <c r="H307" i="2"/>
  <c r="I307" i="2" s="1"/>
  <c r="H303" i="2"/>
  <c r="I303" i="2" s="1"/>
  <c r="H299" i="2"/>
  <c r="I299" i="2" s="1"/>
  <c r="H295" i="2"/>
  <c r="I295" i="2" s="1"/>
  <c r="H291" i="2"/>
  <c r="I291" i="2" s="1"/>
  <c r="H287" i="2"/>
  <c r="I287" i="2" s="1"/>
  <c r="H283" i="2"/>
  <c r="I283" i="2" s="1"/>
  <c r="H279" i="2"/>
  <c r="I279" i="2" s="1"/>
  <c r="H275" i="2"/>
  <c r="I275" i="2" s="1"/>
  <c r="H271" i="2"/>
  <c r="I271" i="2" s="1"/>
  <c r="H267" i="2"/>
  <c r="I267" i="2" s="1"/>
  <c r="H263" i="2"/>
  <c r="I263" i="2" s="1"/>
  <c r="H259" i="2"/>
  <c r="I259" i="2" s="1"/>
  <c r="H255" i="2"/>
  <c r="I255" i="2" s="1"/>
  <c r="K255" i="2" s="1"/>
  <c r="H251" i="2"/>
  <c r="I251" i="2" s="1"/>
  <c r="H247" i="2"/>
  <c r="I247" i="2" s="1"/>
  <c r="H243" i="2"/>
  <c r="I243" i="2" s="1"/>
  <c r="H239" i="2"/>
  <c r="I239" i="2" s="1"/>
  <c r="K239" i="2" s="1"/>
  <c r="H235" i="2"/>
  <c r="I235" i="2" s="1"/>
  <c r="H231" i="2"/>
  <c r="I231" i="2" s="1"/>
  <c r="H227" i="2"/>
  <c r="I227" i="2" s="1"/>
  <c r="H223" i="2"/>
  <c r="I223" i="2" s="1"/>
  <c r="K223" i="2" s="1"/>
  <c r="H219" i="2"/>
  <c r="I219" i="2" s="1"/>
  <c r="H215" i="2"/>
  <c r="I215" i="2" s="1"/>
  <c r="H211" i="2"/>
  <c r="I211" i="2" s="1"/>
  <c r="H207" i="2"/>
  <c r="I207" i="2" s="1"/>
  <c r="K207" i="2" s="1"/>
  <c r="H203" i="2"/>
  <c r="I203" i="2" s="1"/>
  <c r="H199" i="2"/>
  <c r="I199" i="2" s="1"/>
  <c r="H195" i="2"/>
  <c r="I195" i="2" s="1"/>
  <c r="H191" i="2"/>
  <c r="I191" i="2" s="1"/>
  <c r="K191" i="2" s="1"/>
  <c r="H187" i="2"/>
  <c r="I187" i="2" s="1"/>
  <c r="H183" i="2"/>
  <c r="I183" i="2" s="1"/>
  <c r="H179" i="2"/>
  <c r="I179" i="2" s="1"/>
  <c r="H175" i="2"/>
  <c r="I175" i="2" s="1"/>
  <c r="K175" i="2" s="1"/>
  <c r="H171" i="2"/>
  <c r="I171" i="2" s="1"/>
  <c r="H167" i="2"/>
  <c r="I167" i="2" s="1"/>
  <c r="H163" i="2"/>
  <c r="I163" i="2" s="1"/>
  <c r="H159" i="2"/>
  <c r="I159" i="2" s="1"/>
  <c r="H155" i="2"/>
  <c r="I155" i="2" s="1"/>
  <c r="H151" i="2"/>
  <c r="I151" i="2" s="1"/>
  <c r="H147" i="2"/>
  <c r="I147" i="2" s="1"/>
  <c r="H143" i="2"/>
  <c r="I143" i="2" s="1"/>
  <c r="H139" i="2"/>
  <c r="I139" i="2" s="1"/>
  <c r="H135" i="2"/>
  <c r="I135" i="2" s="1"/>
  <c r="H131" i="2"/>
  <c r="I131" i="2" s="1"/>
  <c r="H127" i="2"/>
  <c r="I127" i="2" s="1"/>
  <c r="H123" i="2"/>
  <c r="I123" i="2" s="1"/>
  <c r="H119" i="2"/>
  <c r="I119" i="2" s="1"/>
  <c r="H115" i="2"/>
  <c r="I115" i="2" s="1"/>
  <c r="H111" i="2"/>
  <c r="I111" i="2" s="1"/>
  <c r="H107" i="2"/>
  <c r="I107" i="2" s="1"/>
  <c r="H103" i="2"/>
  <c r="I103" i="2" s="1"/>
  <c r="H99" i="2"/>
  <c r="I99" i="2" s="1"/>
  <c r="H95" i="2"/>
  <c r="I95" i="2" s="1"/>
  <c r="H91" i="2"/>
  <c r="I91" i="2" s="1"/>
  <c r="H87" i="2"/>
  <c r="I87" i="2" s="1"/>
  <c r="H83" i="2"/>
  <c r="I83" i="2" s="1"/>
  <c r="H79" i="2"/>
  <c r="I79" i="2" s="1"/>
  <c r="H75" i="2"/>
  <c r="I75" i="2" s="1"/>
  <c r="H71" i="2"/>
  <c r="I71" i="2" s="1"/>
  <c r="H67" i="2"/>
  <c r="I67" i="2" s="1"/>
  <c r="H63" i="2"/>
  <c r="I63" i="2" s="1"/>
  <c r="K63" i="2" s="1"/>
  <c r="H59" i="2"/>
  <c r="I59" i="2" s="1"/>
  <c r="H55" i="2"/>
  <c r="I55" i="2" s="1"/>
  <c r="H51" i="2"/>
  <c r="I51" i="2" s="1"/>
  <c r="H47" i="2"/>
  <c r="I47" i="2" s="1"/>
  <c r="K47" i="2" s="1"/>
  <c r="H43" i="2"/>
  <c r="I43" i="2" s="1"/>
  <c r="H39" i="2"/>
  <c r="I39" i="2" s="1"/>
  <c r="H31" i="2"/>
  <c r="I31" i="2" s="1"/>
  <c r="I25" i="2"/>
  <c r="H19" i="2"/>
  <c r="I19" i="2" s="1"/>
  <c r="H15" i="2"/>
  <c r="I15" i="2" s="1"/>
  <c r="H11" i="2"/>
  <c r="I11" i="2" s="1"/>
  <c r="H7" i="2"/>
  <c r="I7" i="2" s="1"/>
  <c r="H2607" i="2"/>
  <c r="I2607" i="2" s="1"/>
  <c r="H2599" i="2"/>
  <c r="I2599" i="2" s="1"/>
  <c r="H2587" i="2"/>
  <c r="I2587" i="2" s="1"/>
  <c r="H2579" i="2"/>
  <c r="I2579" i="2" s="1"/>
  <c r="K2579" i="2" s="1"/>
  <c r="H2567" i="2"/>
  <c r="I2567" i="2" s="1"/>
  <c r="H2551" i="2"/>
  <c r="I2551" i="2" s="1"/>
  <c r="H2543" i="2"/>
  <c r="I2543" i="2" s="1"/>
  <c r="H2531" i="2"/>
  <c r="I2531" i="2" s="1"/>
  <c r="H2519" i="2"/>
  <c r="I2519" i="2" s="1"/>
  <c r="H2499" i="2"/>
  <c r="I2499" i="2" s="1"/>
  <c r="H2463" i="2"/>
  <c r="I2463" i="2" s="1"/>
  <c r="H2387" i="2"/>
  <c r="I2387" i="2" s="1"/>
  <c r="K2387" i="2" s="1"/>
  <c r="H2235" i="2"/>
  <c r="I2235" i="2" s="1"/>
  <c r="H2231" i="2"/>
  <c r="I2231" i="2" s="1"/>
  <c r="H2227" i="2"/>
  <c r="I2227" i="2" s="1"/>
  <c r="H2223" i="2"/>
  <c r="I2223" i="2" s="1"/>
  <c r="H2219" i="2"/>
  <c r="I2219" i="2" s="1"/>
  <c r="H2215" i="2"/>
  <c r="I2215" i="2" s="1"/>
  <c r="H2207" i="2"/>
  <c r="I2207" i="2" s="1"/>
  <c r="H2203" i="2"/>
  <c r="I2203" i="2" s="1"/>
  <c r="H2199" i="2"/>
  <c r="I2199" i="2" s="1"/>
  <c r="H2195" i="2"/>
  <c r="I2195" i="2" s="1"/>
  <c r="H2191" i="2"/>
  <c r="I2191" i="2" s="1"/>
  <c r="H2187" i="2"/>
  <c r="I2187" i="2" s="1"/>
  <c r="H2183" i="2"/>
  <c r="I2183" i="2" s="1"/>
  <c r="H2179" i="2"/>
  <c r="I2179" i="2" s="1"/>
  <c r="H2175" i="2"/>
  <c r="I2175" i="2" s="1"/>
  <c r="H2171" i="2"/>
  <c r="I2171" i="2" s="1"/>
  <c r="H2167" i="2"/>
  <c r="I2167" i="2" s="1"/>
  <c r="H2163" i="2"/>
  <c r="I2163" i="2" s="1"/>
  <c r="H2159" i="2"/>
  <c r="I2159" i="2" s="1"/>
  <c r="H2155" i="2"/>
  <c r="I2155" i="2" s="1"/>
  <c r="K2155" i="2" s="1"/>
  <c r="H2151" i="2"/>
  <c r="I2151" i="2" s="1"/>
  <c r="H2147" i="2"/>
  <c r="I2147" i="2" s="1"/>
  <c r="H2143" i="2"/>
  <c r="I2143" i="2" s="1"/>
  <c r="H2139" i="2"/>
  <c r="I2139" i="2" s="1"/>
  <c r="K2139" i="2" s="1"/>
  <c r="H2135" i="2"/>
  <c r="I2135" i="2" s="1"/>
  <c r="H2131" i="2"/>
  <c r="I2131" i="2" s="1"/>
  <c r="H2127" i="2"/>
  <c r="I2127" i="2" s="1"/>
  <c r="H2123" i="2"/>
  <c r="I2123" i="2" s="1"/>
  <c r="K2123" i="2" s="1"/>
  <c r="H2119" i="2"/>
  <c r="I2119" i="2" s="1"/>
  <c r="H2115" i="2"/>
  <c r="I2115" i="2" s="1"/>
  <c r="H2111" i="2"/>
  <c r="I2111" i="2" s="1"/>
  <c r="H2107" i="2"/>
  <c r="I2107" i="2" s="1"/>
  <c r="K2107" i="2" s="1"/>
  <c r="H2103" i="2"/>
  <c r="I2103" i="2" s="1"/>
  <c r="H2099" i="2"/>
  <c r="I2099" i="2" s="1"/>
  <c r="H2095" i="2"/>
  <c r="I2095" i="2" s="1"/>
  <c r="H2091" i="2"/>
  <c r="I2091" i="2" s="1"/>
  <c r="H2087" i="2"/>
  <c r="I2087" i="2" s="1"/>
  <c r="H2083" i="2"/>
  <c r="I2083" i="2" s="1"/>
  <c r="H2079" i="2"/>
  <c r="I2079" i="2" s="1"/>
  <c r="H2075" i="2"/>
  <c r="I2075" i="2" s="1"/>
  <c r="K2075" i="2" s="1"/>
  <c r="H2071" i="2"/>
  <c r="I2071" i="2" s="1"/>
  <c r="H2067" i="2"/>
  <c r="I2067" i="2" s="1"/>
  <c r="H2063" i="2"/>
  <c r="I2063" i="2" s="1"/>
  <c r="H2059" i="2"/>
  <c r="I2059" i="2" s="1"/>
  <c r="K2059" i="2" s="1"/>
  <c r="H2055" i="2"/>
  <c r="I2055" i="2" s="1"/>
  <c r="H2051" i="2"/>
  <c r="I2051" i="2" s="1"/>
  <c r="H2047" i="2"/>
  <c r="I2047" i="2" s="1"/>
  <c r="H2043" i="2"/>
  <c r="I2043" i="2" s="1"/>
  <c r="H2039" i="2"/>
  <c r="I2039" i="2" s="1"/>
  <c r="H2035" i="2"/>
  <c r="I2035" i="2" s="1"/>
  <c r="H2031" i="2"/>
  <c r="I2031" i="2" s="1"/>
  <c r="H2027" i="2"/>
  <c r="I2027" i="2" s="1"/>
  <c r="H2023" i="2"/>
  <c r="I2023" i="2" s="1"/>
  <c r="H2019" i="2"/>
  <c r="I2019" i="2" s="1"/>
  <c r="H2015" i="2"/>
  <c r="I2015" i="2" s="1"/>
  <c r="K2015" i="2" s="1"/>
  <c r="H2011" i="2"/>
  <c r="I2011" i="2" s="1"/>
  <c r="K2011" i="2" s="1"/>
  <c r="H2007" i="2"/>
  <c r="I2007" i="2" s="1"/>
  <c r="H2003" i="2"/>
  <c r="I2003" i="2" s="1"/>
  <c r="H1999" i="2"/>
  <c r="I1999" i="2" s="1"/>
  <c r="H1995" i="2"/>
  <c r="I1995" i="2" s="1"/>
  <c r="H1991" i="2"/>
  <c r="I1991" i="2" s="1"/>
  <c r="H1987" i="2"/>
  <c r="I1987" i="2" s="1"/>
  <c r="H1983" i="2"/>
  <c r="I1983" i="2" s="1"/>
  <c r="H1979" i="2"/>
  <c r="I1979" i="2" s="1"/>
  <c r="H1975" i="2"/>
  <c r="I1975" i="2" s="1"/>
  <c r="H1971" i="2"/>
  <c r="I1971" i="2" s="1"/>
  <c r="H1967" i="2"/>
  <c r="I1967" i="2" s="1"/>
  <c r="H1963" i="2"/>
  <c r="I1963" i="2" s="1"/>
  <c r="H1959" i="2"/>
  <c r="I1959" i="2" s="1"/>
  <c r="H1955" i="2"/>
  <c r="I1955" i="2" s="1"/>
  <c r="H1951" i="2"/>
  <c r="I1951" i="2" s="1"/>
  <c r="H1947" i="2"/>
  <c r="I1947" i="2" s="1"/>
  <c r="H1943" i="2"/>
  <c r="I1943" i="2" s="1"/>
  <c r="H1939" i="2"/>
  <c r="I1939" i="2" s="1"/>
  <c r="H1831" i="2"/>
  <c r="I1831" i="2" s="1"/>
  <c r="H2610" i="2"/>
  <c r="I2610" i="2" s="1"/>
  <c r="K2610" i="2" s="1"/>
  <c r="H2606" i="2"/>
  <c r="I2606" i="2" s="1"/>
  <c r="H2602" i="2"/>
  <c r="I2602" i="2" s="1"/>
  <c r="H2598" i="2"/>
  <c r="I2598" i="2" s="1"/>
  <c r="K2598" i="2" s="1"/>
  <c r="H2594" i="2"/>
  <c r="I2594" i="2" s="1"/>
  <c r="K2594" i="2" s="1"/>
  <c r="H2590" i="2"/>
  <c r="I2590" i="2" s="1"/>
  <c r="H2586" i="2"/>
  <c r="I2586" i="2" s="1"/>
  <c r="H2582" i="2"/>
  <c r="I2582" i="2" s="1"/>
  <c r="K2582" i="2" s="1"/>
  <c r="H2578" i="2"/>
  <c r="I2578" i="2" s="1"/>
  <c r="K2578" i="2" s="1"/>
  <c r="H2574" i="2"/>
  <c r="I2574" i="2" s="1"/>
  <c r="H2570" i="2"/>
  <c r="I2570" i="2" s="1"/>
  <c r="H2566" i="2"/>
  <c r="I2566" i="2" s="1"/>
  <c r="K2566" i="2" s="1"/>
  <c r="H2562" i="2"/>
  <c r="I2562" i="2" s="1"/>
  <c r="K2562" i="2" s="1"/>
  <c r="H2558" i="2"/>
  <c r="I2558" i="2" s="1"/>
  <c r="H2554" i="2"/>
  <c r="I2554" i="2" s="1"/>
  <c r="H2550" i="2"/>
  <c r="I2550" i="2" s="1"/>
  <c r="K2550" i="2" s="1"/>
  <c r="H2546" i="2"/>
  <c r="I2546" i="2" s="1"/>
  <c r="K2546" i="2" s="1"/>
  <c r="H2542" i="2"/>
  <c r="I2542" i="2" s="1"/>
  <c r="H2538" i="2"/>
  <c r="I2538" i="2" s="1"/>
  <c r="H2534" i="2"/>
  <c r="I2534" i="2" s="1"/>
  <c r="H2530" i="2"/>
  <c r="I2530" i="2" s="1"/>
  <c r="H2526" i="2"/>
  <c r="I2526" i="2" s="1"/>
  <c r="H2522" i="2"/>
  <c r="I2522" i="2" s="1"/>
  <c r="H2518" i="2"/>
  <c r="I2518" i="2" s="1"/>
  <c r="H2514" i="2"/>
  <c r="I2514" i="2" s="1"/>
  <c r="K2514" i="2" s="1"/>
  <c r="H2510" i="2"/>
  <c r="I2510" i="2" s="1"/>
  <c r="H2506" i="2"/>
  <c r="I2506" i="2" s="1"/>
  <c r="H2502" i="2"/>
  <c r="I2502" i="2" s="1"/>
  <c r="H2498" i="2"/>
  <c r="I2498" i="2" s="1"/>
  <c r="H2494" i="2"/>
  <c r="I2494" i="2" s="1"/>
  <c r="H2490" i="2"/>
  <c r="I2490" i="2" s="1"/>
  <c r="H2486" i="2"/>
  <c r="I2486" i="2" s="1"/>
  <c r="H2482" i="2"/>
  <c r="I2482" i="2" s="1"/>
  <c r="H2478" i="2"/>
  <c r="I2478" i="2" s="1"/>
  <c r="H2474" i="2"/>
  <c r="I2474" i="2" s="1"/>
  <c r="H2470" i="2"/>
  <c r="I2470" i="2" s="1"/>
  <c r="H2466" i="2"/>
  <c r="I2466" i="2" s="1"/>
  <c r="H2462" i="2"/>
  <c r="I2462" i="2" s="1"/>
  <c r="H2458" i="2"/>
  <c r="I2458" i="2" s="1"/>
  <c r="H2454" i="2"/>
  <c r="I2454" i="2" s="1"/>
  <c r="H2450" i="2"/>
  <c r="I2450" i="2" s="1"/>
  <c r="H2446" i="2"/>
  <c r="I2446" i="2" s="1"/>
  <c r="H2442" i="2"/>
  <c r="I2442" i="2" s="1"/>
  <c r="H2438" i="2"/>
  <c r="I2438" i="2" s="1"/>
  <c r="H2434" i="2"/>
  <c r="I2434" i="2" s="1"/>
  <c r="H2430" i="2"/>
  <c r="I2430" i="2" s="1"/>
  <c r="H2426" i="2"/>
  <c r="I2426" i="2" s="1"/>
  <c r="H2422" i="2"/>
  <c r="I2422" i="2" s="1"/>
  <c r="H2418" i="2"/>
  <c r="I2418" i="2" s="1"/>
  <c r="H2414" i="2"/>
  <c r="I2414" i="2" s="1"/>
  <c r="H2410" i="2"/>
  <c r="I2410" i="2" s="1"/>
  <c r="H2406" i="2"/>
  <c r="I2406" i="2" s="1"/>
  <c r="H2402" i="2"/>
  <c r="I2402" i="2" s="1"/>
  <c r="K2402" i="2" s="1"/>
  <c r="H2398" i="2"/>
  <c r="I2398" i="2" s="1"/>
  <c r="H2394" i="2"/>
  <c r="I2394" i="2" s="1"/>
  <c r="H2390" i="2"/>
  <c r="I2390" i="2" s="1"/>
  <c r="K2390" i="2" s="1"/>
  <c r="H2386" i="2"/>
  <c r="I2386" i="2" s="1"/>
  <c r="K2386" i="2" s="1"/>
  <c r="H2382" i="2"/>
  <c r="I2382" i="2" s="1"/>
  <c r="H2378" i="2"/>
  <c r="I2378" i="2" s="1"/>
  <c r="H2374" i="2"/>
  <c r="I2374" i="2" s="1"/>
  <c r="H2370" i="2"/>
  <c r="I2370" i="2" s="1"/>
  <c r="K2370" i="2" s="1"/>
  <c r="H2366" i="2"/>
  <c r="I2366" i="2" s="1"/>
  <c r="H2362" i="2"/>
  <c r="I2362" i="2" s="1"/>
  <c r="H2358" i="2"/>
  <c r="I2358" i="2" s="1"/>
  <c r="H2354" i="2"/>
  <c r="I2354" i="2" s="1"/>
  <c r="K2354" i="2" s="1"/>
  <c r="H2350" i="2"/>
  <c r="I2350" i="2" s="1"/>
  <c r="H2346" i="2"/>
  <c r="I2346" i="2" s="1"/>
  <c r="H2342" i="2"/>
  <c r="I2342" i="2" s="1"/>
  <c r="K2342" i="2" s="1"/>
  <c r="H2338" i="2"/>
  <c r="I2338" i="2" s="1"/>
  <c r="K2338" i="2" s="1"/>
  <c r="H2334" i="2"/>
  <c r="I2334" i="2" s="1"/>
  <c r="H2330" i="2"/>
  <c r="I2330" i="2" s="1"/>
  <c r="H2326" i="2"/>
  <c r="I2326" i="2" s="1"/>
  <c r="K2326" i="2" s="1"/>
  <c r="H2322" i="2"/>
  <c r="I2322" i="2" s="1"/>
  <c r="H2318" i="2"/>
  <c r="I2318" i="2" s="1"/>
  <c r="H2314" i="2"/>
  <c r="I2314" i="2" s="1"/>
  <c r="H2310" i="2"/>
  <c r="I2310" i="2" s="1"/>
  <c r="K2310" i="2" s="1"/>
  <c r="H2306" i="2"/>
  <c r="I2306" i="2" s="1"/>
  <c r="K2306" i="2" s="1"/>
  <c r="H2302" i="2"/>
  <c r="I2302" i="2" s="1"/>
  <c r="H2298" i="2"/>
  <c r="I2298" i="2" s="1"/>
  <c r="H2294" i="2"/>
  <c r="I2294" i="2" s="1"/>
  <c r="K2294" i="2" s="1"/>
  <c r="H2290" i="2"/>
  <c r="I2290" i="2" s="1"/>
  <c r="H2286" i="2"/>
  <c r="I2286" i="2" s="1"/>
  <c r="H2282" i="2"/>
  <c r="I2282" i="2" s="1"/>
  <c r="H2278" i="2"/>
  <c r="I2278" i="2" s="1"/>
  <c r="H2274" i="2"/>
  <c r="I2274" i="2" s="1"/>
  <c r="H2270" i="2"/>
  <c r="I2270" i="2" s="1"/>
  <c r="H2266" i="2"/>
  <c r="I2266" i="2" s="1"/>
  <c r="H2262" i="2"/>
  <c r="I2262" i="2" s="1"/>
  <c r="H2258" i="2"/>
  <c r="I2258" i="2" s="1"/>
  <c r="K2258" i="2" s="1"/>
  <c r="H2254" i="2"/>
  <c r="I2254" i="2" s="1"/>
  <c r="H2250" i="2"/>
  <c r="I2250" i="2" s="1"/>
  <c r="H2246" i="2"/>
  <c r="I2246" i="2" s="1"/>
  <c r="H2242" i="2"/>
  <c r="I2242" i="2" s="1"/>
  <c r="K2242" i="2" s="1"/>
  <c r="H2238" i="2"/>
  <c r="I2238" i="2" s="1"/>
  <c r="H2234" i="2"/>
  <c r="I2234" i="2" s="1"/>
  <c r="H2230" i="2"/>
  <c r="I2230" i="2" s="1"/>
  <c r="H2226" i="2"/>
  <c r="I2226" i="2" s="1"/>
  <c r="H2222" i="2"/>
  <c r="I2222" i="2" s="1"/>
  <c r="H2218" i="2"/>
  <c r="I2218" i="2" s="1"/>
  <c r="H2214" i="2"/>
  <c r="I2214" i="2" s="1"/>
  <c r="H2210" i="2"/>
  <c r="I2210" i="2" s="1"/>
  <c r="H2206" i="2"/>
  <c r="I2206" i="2" s="1"/>
  <c r="H2202" i="2"/>
  <c r="I2202" i="2" s="1"/>
  <c r="H2198" i="2"/>
  <c r="I2198" i="2" s="1"/>
  <c r="H2194" i="2"/>
  <c r="I2194" i="2" s="1"/>
  <c r="H2190" i="2"/>
  <c r="I2190" i="2" s="1"/>
  <c r="H2186" i="2"/>
  <c r="I2186" i="2" s="1"/>
  <c r="H2182" i="2"/>
  <c r="I2182" i="2" s="1"/>
  <c r="H2178" i="2"/>
  <c r="I2178" i="2" s="1"/>
  <c r="H2174" i="2"/>
  <c r="I2174" i="2" s="1"/>
  <c r="H2170" i="2"/>
  <c r="I2170" i="2" s="1"/>
  <c r="H2166" i="2"/>
  <c r="I2166" i="2" s="1"/>
  <c r="H2162" i="2"/>
  <c r="I2162" i="2" s="1"/>
  <c r="H2158" i="2"/>
  <c r="I2158" i="2" s="1"/>
  <c r="H2154" i="2"/>
  <c r="I2154" i="2" s="1"/>
  <c r="H2150" i="2"/>
  <c r="I2150" i="2" s="1"/>
  <c r="H2146" i="2"/>
  <c r="I2146" i="2" s="1"/>
  <c r="H2142" i="2"/>
  <c r="I2142" i="2" s="1"/>
  <c r="H2138" i="2"/>
  <c r="I2138" i="2" s="1"/>
  <c r="H2134" i="2"/>
  <c r="I2134" i="2" s="1"/>
  <c r="H2130" i="2"/>
  <c r="I2130" i="2" s="1"/>
  <c r="K2130" i="2" s="1"/>
  <c r="H2126" i="2"/>
  <c r="I2126" i="2" s="1"/>
  <c r="H2122" i="2"/>
  <c r="I2122" i="2" s="1"/>
  <c r="H2118" i="2"/>
  <c r="I2118" i="2" s="1"/>
  <c r="H2114" i="2"/>
  <c r="I2114" i="2" s="1"/>
  <c r="H2110" i="2"/>
  <c r="I2110" i="2" s="1"/>
  <c r="H2106" i="2"/>
  <c r="I2106" i="2" s="1"/>
  <c r="H2102" i="2"/>
  <c r="I2102" i="2" s="1"/>
  <c r="H2098" i="2"/>
  <c r="I2098" i="2" s="1"/>
  <c r="H2094" i="2"/>
  <c r="I2094" i="2" s="1"/>
  <c r="H2090" i="2"/>
  <c r="I2090" i="2" s="1"/>
  <c r="H2086" i="2"/>
  <c r="I2086" i="2" s="1"/>
  <c r="H2082" i="2"/>
  <c r="I2082" i="2" s="1"/>
  <c r="K2082" i="2" s="1"/>
  <c r="H2078" i="2"/>
  <c r="I2078" i="2" s="1"/>
  <c r="H2074" i="2"/>
  <c r="I2074" i="2" s="1"/>
  <c r="H2070" i="2"/>
  <c r="I2070" i="2" s="1"/>
  <c r="H2066" i="2"/>
  <c r="I2066" i="2" s="1"/>
  <c r="H2062" i="2"/>
  <c r="I2062" i="2" s="1"/>
  <c r="H2058" i="2"/>
  <c r="I2058" i="2" s="1"/>
  <c r="H2054" i="2"/>
  <c r="I2054" i="2" s="1"/>
  <c r="H2050" i="2"/>
  <c r="I2050" i="2" s="1"/>
  <c r="H2046" i="2"/>
  <c r="I2046" i="2" s="1"/>
  <c r="H2042" i="2"/>
  <c r="I2042" i="2" s="1"/>
  <c r="H2038" i="2"/>
  <c r="I2038" i="2" s="1"/>
  <c r="H2034" i="2"/>
  <c r="I2034" i="2" s="1"/>
  <c r="K2034" i="2" s="1"/>
  <c r="H2030" i="2"/>
  <c r="I2030" i="2" s="1"/>
  <c r="H2026" i="2"/>
  <c r="I2026" i="2" s="1"/>
  <c r="H2022" i="2"/>
  <c r="I2022" i="2" s="1"/>
  <c r="H2018" i="2"/>
  <c r="I2018" i="2" s="1"/>
  <c r="H2014" i="2"/>
  <c r="I2014" i="2" s="1"/>
  <c r="H2010" i="2"/>
  <c r="I2010" i="2" s="1"/>
  <c r="H2006" i="2"/>
  <c r="I2006" i="2" s="1"/>
  <c r="H2002" i="2"/>
  <c r="I2002" i="2" s="1"/>
  <c r="H1998" i="2"/>
  <c r="I1998" i="2" s="1"/>
  <c r="H1994" i="2"/>
  <c r="I1994" i="2" s="1"/>
  <c r="H1990" i="2"/>
  <c r="I1990" i="2" s="1"/>
  <c r="H1986" i="2"/>
  <c r="I1986" i="2" s="1"/>
  <c r="H1982" i="2"/>
  <c r="I1982" i="2" s="1"/>
  <c r="H1978" i="2"/>
  <c r="I1978" i="2" s="1"/>
  <c r="H1974" i="2"/>
  <c r="I1974" i="2" s="1"/>
  <c r="H1970" i="2"/>
  <c r="I1970" i="2" s="1"/>
  <c r="H1966" i="2"/>
  <c r="I1966" i="2" s="1"/>
  <c r="H1962" i="2"/>
  <c r="I1962" i="2" s="1"/>
  <c r="H1958" i="2"/>
  <c r="I1958" i="2" s="1"/>
  <c r="H1954" i="2"/>
  <c r="I1954" i="2" s="1"/>
  <c r="H1950" i="2"/>
  <c r="I1950" i="2" s="1"/>
  <c r="H1946" i="2"/>
  <c r="I1946" i="2" s="1"/>
  <c r="H1942" i="2"/>
  <c r="I1942" i="2" s="1"/>
  <c r="H1938" i="2"/>
  <c r="I1938" i="2" s="1"/>
  <c r="H1934" i="2"/>
  <c r="I1934" i="2" s="1"/>
  <c r="H1930" i="2"/>
  <c r="I1930" i="2" s="1"/>
  <c r="H1926" i="2"/>
  <c r="I1926" i="2" s="1"/>
  <c r="H1922" i="2"/>
  <c r="I1922" i="2" s="1"/>
  <c r="H1918" i="2"/>
  <c r="I1918" i="2" s="1"/>
  <c r="H1914" i="2"/>
  <c r="I1914" i="2" s="1"/>
  <c r="H1910" i="2"/>
  <c r="I1910" i="2" s="1"/>
  <c r="H1906" i="2"/>
  <c r="I1906" i="2" s="1"/>
  <c r="K1906" i="2" s="1"/>
  <c r="H1902" i="2"/>
  <c r="I1902" i="2" s="1"/>
  <c r="H1898" i="2"/>
  <c r="I1898" i="2" s="1"/>
  <c r="H1894" i="2"/>
  <c r="I1894" i="2" s="1"/>
  <c r="H1890" i="2"/>
  <c r="I1890" i="2" s="1"/>
  <c r="K1890" i="2" s="1"/>
  <c r="H1886" i="2"/>
  <c r="I1886" i="2" s="1"/>
  <c r="H1882" i="2"/>
  <c r="I1882" i="2" s="1"/>
  <c r="H1878" i="2"/>
  <c r="I1878" i="2" s="1"/>
  <c r="H1874" i="2"/>
  <c r="I1874" i="2" s="1"/>
  <c r="K1874" i="2" s="1"/>
  <c r="H1870" i="2"/>
  <c r="I1870" i="2" s="1"/>
  <c r="H1866" i="2"/>
  <c r="I1866" i="2" s="1"/>
  <c r="H1862" i="2"/>
  <c r="I1862" i="2" s="1"/>
  <c r="H1858" i="2"/>
  <c r="I1858" i="2" s="1"/>
  <c r="H1854" i="2"/>
  <c r="I1854" i="2" s="1"/>
  <c r="H1850" i="2"/>
  <c r="I1850" i="2" s="1"/>
  <c r="H1846" i="2"/>
  <c r="I1846" i="2" s="1"/>
  <c r="H1842" i="2"/>
  <c r="I1842" i="2" s="1"/>
  <c r="H1838" i="2"/>
  <c r="I1838" i="2" s="1"/>
  <c r="H1834" i="2"/>
  <c r="I1834" i="2" s="1"/>
  <c r="H1830" i="2"/>
  <c r="I1830" i="2" s="1"/>
  <c r="H1826" i="2"/>
  <c r="I1826" i="2" s="1"/>
  <c r="H1822" i="2"/>
  <c r="I1822" i="2" s="1"/>
  <c r="H1818" i="2"/>
  <c r="I1818" i="2" s="1"/>
  <c r="H1814" i="2"/>
  <c r="I1814" i="2" s="1"/>
  <c r="H1810" i="2"/>
  <c r="I1810" i="2" s="1"/>
  <c r="H1806" i="2"/>
  <c r="I1806" i="2" s="1"/>
  <c r="H1802" i="2"/>
  <c r="I1802" i="2" s="1"/>
  <c r="H1798" i="2"/>
  <c r="I1798" i="2" s="1"/>
  <c r="H1794" i="2"/>
  <c r="I1794" i="2" s="1"/>
  <c r="K1794" i="2" s="1"/>
  <c r="H1790" i="2"/>
  <c r="I1790" i="2" s="1"/>
  <c r="H1786" i="2"/>
  <c r="I1786" i="2" s="1"/>
  <c r="H1782" i="2"/>
  <c r="I1782" i="2" s="1"/>
  <c r="H1778" i="2"/>
  <c r="I1778" i="2" s="1"/>
  <c r="K1778" i="2" s="1"/>
  <c r="H1774" i="2"/>
  <c r="I1774" i="2" s="1"/>
  <c r="H1770" i="2"/>
  <c r="I1770" i="2" s="1"/>
  <c r="H1766" i="2"/>
  <c r="I1766" i="2" s="1"/>
  <c r="H1762" i="2"/>
  <c r="I1762" i="2" s="1"/>
  <c r="K1762" i="2" s="1"/>
  <c r="H1758" i="2"/>
  <c r="I1758" i="2" s="1"/>
  <c r="H1754" i="2"/>
  <c r="I1754" i="2" s="1"/>
  <c r="H1750" i="2"/>
  <c r="I1750" i="2" s="1"/>
  <c r="H1746" i="2"/>
  <c r="I1746" i="2" s="1"/>
  <c r="H1742" i="2"/>
  <c r="I1742" i="2" s="1"/>
  <c r="H1738" i="2"/>
  <c r="I1738" i="2" s="1"/>
  <c r="H1734" i="2"/>
  <c r="I1734" i="2" s="1"/>
  <c r="H1730" i="2"/>
  <c r="I1730" i="2" s="1"/>
  <c r="K1730" i="2" s="1"/>
  <c r="H1726" i="2"/>
  <c r="I1726" i="2" s="1"/>
  <c r="H1722" i="2"/>
  <c r="I1722" i="2" s="1"/>
  <c r="H1718" i="2"/>
  <c r="I1718" i="2" s="1"/>
  <c r="H1714" i="2"/>
  <c r="I1714" i="2" s="1"/>
  <c r="H1710" i="2"/>
  <c r="I1710" i="2" s="1"/>
  <c r="H1706" i="2"/>
  <c r="I1706" i="2" s="1"/>
  <c r="H1702" i="2"/>
  <c r="I1702" i="2" s="1"/>
  <c r="K1702" i="2" s="1"/>
  <c r="H1698" i="2"/>
  <c r="I1698" i="2" s="1"/>
  <c r="H1694" i="2"/>
  <c r="I1694" i="2" s="1"/>
  <c r="H1690" i="2"/>
  <c r="I1690" i="2" s="1"/>
  <c r="H1686" i="2"/>
  <c r="I1686" i="2" s="1"/>
  <c r="H1682" i="2"/>
  <c r="I1682" i="2" s="1"/>
  <c r="H1678" i="2"/>
  <c r="I1678" i="2" s="1"/>
  <c r="H1674" i="2"/>
  <c r="I1674" i="2" s="1"/>
  <c r="H1670" i="2"/>
  <c r="I1670" i="2" s="1"/>
  <c r="H1666" i="2"/>
  <c r="I1666" i="2" s="1"/>
  <c r="H1662" i="2"/>
  <c r="I1662" i="2" s="1"/>
  <c r="H1658" i="2"/>
  <c r="I1658" i="2" s="1"/>
  <c r="H1654" i="2"/>
  <c r="I1654" i="2" s="1"/>
  <c r="H1650" i="2"/>
  <c r="I1650" i="2" s="1"/>
  <c r="K1650" i="2" s="1"/>
  <c r="H1646" i="2"/>
  <c r="I1646" i="2" s="1"/>
  <c r="H1642" i="2"/>
  <c r="I1642" i="2" s="1"/>
  <c r="H1638" i="2"/>
  <c r="I1638" i="2" s="1"/>
  <c r="H1634" i="2"/>
  <c r="I1634" i="2" s="1"/>
  <c r="K1634" i="2" s="1"/>
  <c r="H1630" i="2"/>
  <c r="I1630" i="2" s="1"/>
  <c r="H1626" i="2"/>
  <c r="I1626" i="2" s="1"/>
  <c r="H1622" i="2"/>
  <c r="I1622" i="2" s="1"/>
  <c r="H1618" i="2"/>
  <c r="I1618" i="2" s="1"/>
  <c r="H1614" i="2"/>
  <c r="I1614" i="2" s="1"/>
  <c r="H1610" i="2"/>
  <c r="I1610" i="2" s="1"/>
  <c r="H1606" i="2"/>
  <c r="I1606" i="2" s="1"/>
  <c r="H1602" i="2"/>
  <c r="I1602" i="2" s="1"/>
  <c r="H1598" i="2"/>
  <c r="I1598" i="2" s="1"/>
  <c r="H1594" i="2"/>
  <c r="I1594" i="2" s="1"/>
  <c r="H1590" i="2"/>
  <c r="I1590" i="2" s="1"/>
  <c r="H1586" i="2"/>
  <c r="I1586" i="2" s="1"/>
  <c r="H1582" i="2"/>
  <c r="I1582" i="2" s="1"/>
  <c r="H1578" i="2"/>
  <c r="I1578" i="2" s="1"/>
  <c r="H1574" i="2"/>
  <c r="I1574" i="2" s="1"/>
  <c r="H1570" i="2"/>
  <c r="I1570" i="2" s="1"/>
  <c r="H1566" i="2"/>
  <c r="I1566" i="2" s="1"/>
  <c r="H1562" i="2"/>
  <c r="I1562" i="2" s="1"/>
  <c r="H1558" i="2"/>
  <c r="I1558" i="2" s="1"/>
  <c r="H1554" i="2"/>
  <c r="I1554" i="2" s="1"/>
  <c r="H1550" i="2"/>
  <c r="I1550" i="2" s="1"/>
  <c r="H1546" i="2"/>
  <c r="I1546" i="2" s="1"/>
  <c r="H1542" i="2"/>
  <c r="I1542" i="2" s="1"/>
  <c r="K1542" i="2" s="1"/>
  <c r="H1538" i="2"/>
  <c r="I1538" i="2" s="1"/>
  <c r="K1538" i="2" s="1"/>
  <c r="H1534" i="2"/>
  <c r="I1534" i="2" s="1"/>
  <c r="H1530" i="2"/>
  <c r="I1530" i="2" s="1"/>
  <c r="H1526" i="2"/>
  <c r="I1526" i="2" s="1"/>
  <c r="K1526" i="2" s="1"/>
  <c r="H1522" i="2"/>
  <c r="I1522" i="2" s="1"/>
  <c r="K1522" i="2" s="1"/>
  <c r="H1518" i="2"/>
  <c r="I1518" i="2" s="1"/>
  <c r="H1514" i="2"/>
  <c r="I1514" i="2" s="1"/>
  <c r="H1510" i="2"/>
  <c r="I1510" i="2" s="1"/>
  <c r="K1510" i="2" s="1"/>
  <c r="H1506" i="2"/>
  <c r="I1506" i="2" s="1"/>
  <c r="K1506" i="2" s="1"/>
  <c r="H1502" i="2"/>
  <c r="I1502" i="2" s="1"/>
  <c r="H1498" i="2"/>
  <c r="I1498" i="2" s="1"/>
  <c r="H1494" i="2"/>
  <c r="I1494" i="2" s="1"/>
  <c r="K1494" i="2" s="1"/>
  <c r="H1490" i="2"/>
  <c r="I1490" i="2" s="1"/>
  <c r="K1490" i="2" s="1"/>
  <c r="H1486" i="2"/>
  <c r="I1486" i="2" s="1"/>
  <c r="H1482" i="2"/>
  <c r="I1482" i="2" s="1"/>
  <c r="H1478" i="2"/>
  <c r="I1478" i="2" s="1"/>
  <c r="K1478" i="2" s="1"/>
  <c r="H1474" i="2"/>
  <c r="I1474" i="2" s="1"/>
  <c r="K1474" i="2" s="1"/>
  <c r="H1470" i="2"/>
  <c r="I1470" i="2" s="1"/>
  <c r="H1466" i="2"/>
  <c r="I1466" i="2" s="1"/>
  <c r="H1462" i="2"/>
  <c r="I1462" i="2" s="1"/>
  <c r="K1462" i="2" s="1"/>
  <c r="H1458" i="2"/>
  <c r="I1458" i="2" s="1"/>
  <c r="K1458" i="2" s="1"/>
  <c r="H1454" i="2"/>
  <c r="I1454" i="2" s="1"/>
  <c r="H1450" i="2"/>
  <c r="I1450" i="2" s="1"/>
  <c r="H1446" i="2"/>
  <c r="I1446" i="2" s="1"/>
  <c r="K1446" i="2" s="1"/>
  <c r="H1442" i="2"/>
  <c r="I1442" i="2" s="1"/>
  <c r="K1442" i="2" s="1"/>
  <c r="H1438" i="2"/>
  <c r="I1438" i="2" s="1"/>
  <c r="H1434" i="2"/>
  <c r="I1434" i="2" s="1"/>
  <c r="H1430" i="2"/>
  <c r="I1430" i="2" s="1"/>
  <c r="K1430" i="2" s="1"/>
  <c r="H1426" i="2"/>
  <c r="I1426" i="2" s="1"/>
  <c r="K1426" i="2" s="1"/>
  <c r="H1422" i="2"/>
  <c r="I1422" i="2" s="1"/>
  <c r="H1418" i="2"/>
  <c r="I1418" i="2" s="1"/>
  <c r="H1414" i="2"/>
  <c r="I1414" i="2" s="1"/>
  <c r="K1414" i="2" s="1"/>
  <c r="H1410" i="2"/>
  <c r="I1410" i="2" s="1"/>
  <c r="K1410" i="2" s="1"/>
  <c r="H1406" i="2"/>
  <c r="I1406" i="2" s="1"/>
  <c r="H1402" i="2"/>
  <c r="I1402" i="2" s="1"/>
  <c r="H1398" i="2"/>
  <c r="I1398" i="2" s="1"/>
  <c r="K1398" i="2" s="1"/>
  <c r="H1394" i="2"/>
  <c r="I1394" i="2" s="1"/>
  <c r="K1394" i="2" s="1"/>
  <c r="H1390" i="2"/>
  <c r="I1390" i="2" s="1"/>
  <c r="H1386" i="2"/>
  <c r="I1386" i="2" s="1"/>
  <c r="H1382" i="2"/>
  <c r="I1382" i="2" s="1"/>
  <c r="H1378" i="2"/>
  <c r="I1378" i="2" s="1"/>
  <c r="H1374" i="2"/>
  <c r="I1374" i="2" s="1"/>
  <c r="H1370" i="2"/>
  <c r="I1370" i="2" s="1"/>
  <c r="H1366" i="2"/>
  <c r="I1366" i="2" s="1"/>
  <c r="H1362" i="2"/>
  <c r="I1362" i="2" s="1"/>
  <c r="H1358" i="2"/>
  <c r="I1358" i="2" s="1"/>
  <c r="H1354" i="2"/>
  <c r="I1354" i="2" s="1"/>
  <c r="H1350" i="2"/>
  <c r="I1350" i="2" s="1"/>
  <c r="H1346" i="2"/>
  <c r="I1346" i="2" s="1"/>
  <c r="K1346" i="2" s="1"/>
  <c r="H1342" i="2"/>
  <c r="I1342" i="2" s="1"/>
  <c r="H1338" i="2"/>
  <c r="I1338" i="2" s="1"/>
  <c r="H1334" i="2"/>
  <c r="I1334" i="2" s="1"/>
  <c r="H1330" i="2"/>
  <c r="I1330" i="2" s="1"/>
  <c r="K1330" i="2" s="1"/>
  <c r="H1326" i="2"/>
  <c r="I1326" i="2" s="1"/>
  <c r="H1322" i="2"/>
  <c r="I1322" i="2" s="1"/>
  <c r="H1318" i="2"/>
  <c r="I1318" i="2" s="1"/>
  <c r="H1314" i="2"/>
  <c r="I1314" i="2" s="1"/>
  <c r="H1310" i="2"/>
  <c r="I1310" i="2" s="1"/>
  <c r="H1306" i="2"/>
  <c r="I1306" i="2" s="1"/>
  <c r="H1302" i="2"/>
  <c r="I1302" i="2" s="1"/>
  <c r="H1298" i="2"/>
  <c r="I1298" i="2" s="1"/>
  <c r="K1298" i="2" s="1"/>
  <c r="H1294" i="2"/>
  <c r="I1294" i="2" s="1"/>
  <c r="H1290" i="2"/>
  <c r="I1290" i="2" s="1"/>
  <c r="H1286" i="2"/>
  <c r="I1286" i="2" s="1"/>
  <c r="H1282" i="2"/>
  <c r="I1282" i="2" s="1"/>
  <c r="K1282" i="2" s="1"/>
  <c r="H1278" i="2"/>
  <c r="I1278" i="2" s="1"/>
  <c r="H1274" i="2"/>
  <c r="I1274" i="2" s="1"/>
  <c r="H1270" i="2"/>
  <c r="I1270" i="2" s="1"/>
  <c r="H1266" i="2"/>
  <c r="I1266" i="2" s="1"/>
  <c r="H1262" i="2"/>
  <c r="I1262" i="2" s="1"/>
  <c r="H1258" i="2"/>
  <c r="I1258" i="2" s="1"/>
  <c r="H1254" i="2"/>
  <c r="I1254" i="2" s="1"/>
  <c r="H1250" i="2"/>
  <c r="I1250" i="2" s="1"/>
  <c r="H1246" i="2"/>
  <c r="I1246" i="2" s="1"/>
  <c r="H1242" i="2"/>
  <c r="I1242" i="2" s="1"/>
  <c r="H1238" i="2"/>
  <c r="I1238" i="2" s="1"/>
  <c r="H1234" i="2"/>
  <c r="I1234" i="2" s="1"/>
  <c r="H1230" i="2"/>
  <c r="I1230" i="2" s="1"/>
  <c r="H1226" i="2"/>
  <c r="I1226" i="2" s="1"/>
  <c r="H1222" i="2"/>
  <c r="I1222" i="2" s="1"/>
  <c r="H1218" i="2"/>
  <c r="I1218" i="2" s="1"/>
  <c r="H1214" i="2"/>
  <c r="I1214" i="2" s="1"/>
  <c r="H1210" i="2"/>
  <c r="I1210" i="2" s="1"/>
  <c r="H1206" i="2"/>
  <c r="I1206" i="2" s="1"/>
  <c r="H1202" i="2"/>
  <c r="I1202" i="2" s="1"/>
  <c r="K1202" i="2" s="1"/>
  <c r="H1198" i="2"/>
  <c r="I1198" i="2" s="1"/>
  <c r="H1194" i="2"/>
  <c r="I1194" i="2" s="1"/>
  <c r="H1190" i="2"/>
  <c r="I1190" i="2" s="1"/>
  <c r="H1186" i="2"/>
  <c r="I1186" i="2" s="1"/>
  <c r="K1186" i="2" s="1"/>
  <c r="H1182" i="2"/>
  <c r="I1182" i="2" s="1"/>
  <c r="H1178" i="2"/>
  <c r="I1178" i="2" s="1"/>
  <c r="H1174" i="2"/>
  <c r="I1174" i="2" s="1"/>
  <c r="H1170" i="2"/>
  <c r="I1170" i="2" s="1"/>
  <c r="H1166" i="2"/>
  <c r="I1166" i="2" s="1"/>
  <c r="H1162" i="2"/>
  <c r="I1162" i="2" s="1"/>
  <c r="H1158" i="2"/>
  <c r="I1158" i="2" s="1"/>
  <c r="H1154" i="2"/>
  <c r="I1154" i="2" s="1"/>
  <c r="H1150" i="2"/>
  <c r="I1150" i="2" s="1"/>
  <c r="H1146" i="2"/>
  <c r="I1146" i="2" s="1"/>
  <c r="H1142" i="2"/>
  <c r="I1142" i="2" s="1"/>
  <c r="H1138" i="2"/>
  <c r="I1138" i="2" s="1"/>
  <c r="K1138" i="2" s="1"/>
  <c r="H1134" i="2"/>
  <c r="I1134" i="2" s="1"/>
  <c r="H1130" i="2"/>
  <c r="I1130" i="2" s="1"/>
  <c r="H1126" i="2"/>
  <c r="I1126" i="2" s="1"/>
  <c r="H1122" i="2"/>
  <c r="I1122" i="2" s="1"/>
  <c r="K1122" i="2" s="1"/>
  <c r="H1118" i="2"/>
  <c r="I1118" i="2" s="1"/>
  <c r="H1114" i="2"/>
  <c r="I1114" i="2" s="1"/>
  <c r="H1110" i="2"/>
  <c r="I1110" i="2" s="1"/>
  <c r="H1106" i="2"/>
  <c r="I1106" i="2" s="1"/>
  <c r="H1102" i="2"/>
  <c r="I1102" i="2" s="1"/>
  <c r="H1098" i="2"/>
  <c r="I1098" i="2" s="1"/>
  <c r="H1094" i="2"/>
  <c r="I1094" i="2" s="1"/>
  <c r="H1090" i="2"/>
  <c r="I1090" i="2" s="1"/>
  <c r="H1086" i="2"/>
  <c r="I1086" i="2" s="1"/>
  <c r="H1082" i="2"/>
  <c r="I1082" i="2" s="1"/>
  <c r="H1078" i="2"/>
  <c r="I1078" i="2" s="1"/>
  <c r="H1074" i="2"/>
  <c r="I1074" i="2" s="1"/>
  <c r="H1070" i="2"/>
  <c r="I1070" i="2" s="1"/>
  <c r="H1066" i="2"/>
  <c r="I1066" i="2" s="1"/>
  <c r="H1062" i="2"/>
  <c r="I1062" i="2" s="1"/>
  <c r="H1058" i="2"/>
  <c r="I1058" i="2" s="1"/>
  <c r="K1058" i="2" s="1"/>
  <c r="H1054" i="2"/>
  <c r="I1054" i="2" s="1"/>
  <c r="H1050" i="2"/>
  <c r="I1050" i="2" s="1"/>
  <c r="H1046" i="2"/>
  <c r="I1046" i="2" s="1"/>
  <c r="H1042" i="2"/>
  <c r="I1042" i="2" s="1"/>
  <c r="K1042" i="2" s="1"/>
  <c r="H1038" i="2"/>
  <c r="I1038" i="2" s="1"/>
  <c r="H1034" i="2"/>
  <c r="I1034" i="2" s="1"/>
  <c r="H1030" i="2"/>
  <c r="I1030" i="2" s="1"/>
  <c r="H1026" i="2"/>
  <c r="I1026" i="2" s="1"/>
  <c r="H1022" i="2"/>
  <c r="I1022" i="2" s="1"/>
  <c r="H1018" i="2"/>
  <c r="I1018" i="2" s="1"/>
  <c r="H1014" i="2"/>
  <c r="I1014" i="2" s="1"/>
  <c r="H1010" i="2"/>
  <c r="I1010" i="2" s="1"/>
  <c r="H1006" i="2"/>
  <c r="I1006" i="2" s="1"/>
  <c r="H1002" i="2"/>
  <c r="I1002" i="2" s="1"/>
  <c r="H998" i="2"/>
  <c r="I998" i="2" s="1"/>
  <c r="H994" i="2"/>
  <c r="I994" i="2" s="1"/>
  <c r="H990" i="2"/>
  <c r="I990" i="2" s="1"/>
  <c r="H986" i="2"/>
  <c r="I986" i="2" s="1"/>
  <c r="H982" i="2"/>
  <c r="I982" i="2" s="1"/>
  <c r="H978" i="2"/>
  <c r="I978" i="2" s="1"/>
  <c r="K978" i="2" s="1"/>
  <c r="H974" i="2"/>
  <c r="I974" i="2" s="1"/>
  <c r="H970" i="2"/>
  <c r="I970" i="2" s="1"/>
  <c r="H966" i="2"/>
  <c r="I966" i="2" s="1"/>
  <c r="H962" i="2"/>
  <c r="I962" i="2" s="1"/>
  <c r="K962" i="2" s="1"/>
  <c r="H958" i="2"/>
  <c r="I958" i="2" s="1"/>
  <c r="H954" i="2"/>
  <c r="I954" i="2" s="1"/>
  <c r="H950" i="2"/>
  <c r="I950" i="2" s="1"/>
  <c r="H946" i="2"/>
  <c r="I946" i="2" s="1"/>
  <c r="H942" i="2"/>
  <c r="I942" i="2" s="1"/>
  <c r="H938" i="2"/>
  <c r="I938" i="2" s="1"/>
  <c r="H934" i="2"/>
  <c r="I934" i="2" s="1"/>
  <c r="H930" i="2"/>
  <c r="I930" i="2" s="1"/>
  <c r="H926" i="2"/>
  <c r="I926" i="2" s="1"/>
  <c r="H922" i="2"/>
  <c r="I922" i="2" s="1"/>
  <c r="H918" i="2"/>
  <c r="I918" i="2" s="1"/>
  <c r="H914" i="2"/>
  <c r="I914" i="2" s="1"/>
  <c r="K914" i="2" s="1"/>
  <c r="H910" i="2"/>
  <c r="I910" i="2" s="1"/>
  <c r="H906" i="2"/>
  <c r="I906" i="2" s="1"/>
  <c r="H902" i="2"/>
  <c r="I902" i="2" s="1"/>
  <c r="H898" i="2"/>
  <c r="I898" i="2" s="1"/>
  <c r="K898" i="2" s="1"/>
  <c r="H894" i="2"/>
  <c r="I894" i="2" s="1"/>
  <c r="H890" i="2"/>
  <c r="I890" i="2" s="1"/>
  <c r="H886" i="2"/>
  <c r="I886" i="2" s="1"/>
  <c r="H882" i="2"/>
  <c r="I882" i="2" s="1"/>
  <c r="K882" i="2" s="1"/>
  <c r="H878" i="2"/>
  <c r="I878" i="2" s="1"/>
  <c r="H874" i="2"/>
  <c r="I874" i="2" s="1"/>
  <c r="H870" i="2"/>
  <c r="I870" i="2" s="1"/>
  <c r="H866" i="2"/>
  <c r="I866" i="2" s="1"/>
  <c r="H862" i="2"/>
  <c r="I862" i="2" s="1"/>
  <c r="H858" i="2"/>
  <c r="I858" i="2" s="1"/>
  <c r="H854" i="2"/>
  <c r="I854" i="2" s="1"/>
  <c r="H850" i="2"/>
  <c r="I850" i="2" s="1"/>
  <c r="H846" i="2"/>
  <c r="I846" i="2" s="1"/>
  <c r="H842" i="2"/>
  <c r="I842" i="2" s="1"/>
  <c r="H838" i="2"/>
  <c r="I838" i="2" s="1"/>
  <c r="H834" i="2"/>
  <c r="I834" i="2" s="1"/>
  <c r="H830" i="2"/>
  <c r="I830" i="2" s="1"/>
  <c r="H826" i="2"/>
  <c r="I826" i="2" s="1"/>
  <c r="H822" i="2"/>
  <c r="I822" i="2" s="1"/>
  <c r="H818" i="2"/>
  <c r="I818" i="2" s="1"/>
  <c r="H814" i="2"/>
  <c r="I814" i="2" s="1"/>
  <c r="H810" i="2"/>
  <c r="I810" i="2" s="1"/>
  <c r="H806" i="2"/>
  <c r="I806" i="2" s="1"/>
  <c r="H802" i="2"/>
  <c r="I802" i="2" s="1"/>
  <c r="H798" i="2"/>
  <c r="I798" i="2" s="1"/>
  <c r="H794" i="2"/>
  <c r="I794" i="2" s="1"/>
  <c r="H790" i="2"/>
  <c r="I790" i="2" s="1"/>
  <c r="H786" i="2"/>
  <c r="I786" i="2" s="1"/>
  <c r="H782" i="2"/>
  <c r="I782" i="2" s="1"/>
  <c r="H778" i="2"/>
  <c r="I778" i="2" s="1"/>
  <c r="H774" i="2"/>
  <c r="I774" i="2" s="1"/>
  <c r="H770" i="2"/>
  <c r="I770" i="2" s="1"/>
  <c r="H766" i="2"/>
  <c r="I766" i="2" s="1"/>
  <c r="H762" i="2"/>
  <c r="I762" i="2" s="1"/>
  <c r="H758" i="2"/>
  <c r="I758" i="2" s="1"/>
  <c r="H754" i="2"/>
  <c r="I754" i="2" s="1"/>
  <c r="H750" i="2"/>
  <c r="I750" i="2" s="1"/>
  <c r="H746" i="2"/>
  <c r="I746" i="2" s="1"/>
  <c r="H742" i="2"/>
  <c r="I742" i="2" s="1"/>
  <c r="H738" i="2"/>
  <c r="I738" i="2" s="1"/>
  <c r="K738" i="2" s="1"/>
  <c r="H734" i="2"/>
  <c r="I734" i="2" s="1"/>
  <c r="H730" i="2"/>
  <c r="I730" i="2" s="1"/>
  <c r="H726" i="2"/>
  <c r="I726" i="2" s="1"/>
  <c r="H722" i="2"/>
  <c r="I722" i="2" s="1"/>
  <c r="H718" i="2"/>
  <c r="I718" i="2" s="1"/>
  <c r="H714" i="2"/>
  <c r="I714" i="2" s="1"/>
  <c r="H710" i="2"/>
  <c r="I710" i="2" s="1"/>
  <c r="H706" i="2"/>
  <c r="I706" i="2" s="1"/>
  <c r="K706" i="2" s="1"/>
  <c r="H702" i="2"/>
  <c r="I702" i="2" s="1"/>
  <c r="H698" i="2"/>
  <c r="I698" i="2" s="1"/>
  <c r="H694" i="2"/>
  <c r="I694" i="2" s="1"/>
  <c r="H690" i="2"/>
  <c r="I690" i="2" s="1"/>
  <c r="H686" i="2"/>
  <c r="I686" i="2" s="1"/>
  <c r="H682" i="2"/>
  <c r="I682" i="2" s="1"/>
  <c r="H678" i="2"/>
  <c r="I678" i="2" s="1"/>
  <c r="H674" i="2"/>
  <c r="I674" i="2" s="1"/>
  <c r="H670" i="2"/>
  <c r="I670" i="2" s="1"/>
  <c r="H666" i="2"/>
  <c r="I666" i="2" s="1"/>
  <c r="H662" i="2"/>
  <c r="I662" i="2" s="1"/>
  <c r="H658" i="2"/>
  <c r="I658" i="2" s="1"/>
  <c r="H654" i="2"/>
  <c r="I654" i="2" s="1"/>
  <c r="H650" i="2"/>
  <c r="I650" i="2" s="1"/>
  <c r="H646" i="2"/>
  <c r="I646" i="2" s="1"/>
  <c r="H642" i="2"/>
  <c r="I642" i="2" s="1"/>
  <c r="H638" i="2"/>
  <c r="I638" i="2" s="1"/>
  <c r="H634" i="2"/>
  <c r="I634" i="2" s="1"/>
  <c r="H630" i="2"/>
  <c r="I630" i="2" s="1"/>
  <c r="H626" i="2"/>
  <c r="I626" i="2" s="1"/>
  <c r="H622" i="2"/>
  <c r="I622" i="2" s="1"/>
  <c r="H618" i="2"/>
  <c r="I618" i="2" s="1"/>
  <c r="H614" i="2"/>
  <c r="I614" i="2" s="1"/>
  <c r="H610" i="2"/>
  <c r="I610" i="2" s="1"/>
  <c r="H606" i="2"/>
  <c r="I606" i="2" s="1"/>
  <c r="H602" i="2"/>
  <c r="I602" i="2" s="1"/>
  <c r="H598" i="2"/>
  <c r="I598" i="2" s="1"/>
  <c r="H594" i="2"/>
  <c r="I594" i="2" s="1"/>
  <c r="H590" i="2"/>
  <c r="I590" i="2" s="1"/>
  <c r="H586" i="2"/>
  <c r="I586" i="2" s="1"/>
  <c r="H582" i="2"/>
  <c r="I582" i="2" s="1"/>
  <c r="H578" i="2"/>
  <c r="I578" i="2" s="1"/>
  <c r="H574" i="2"/>
  <c r="I574" i="2" s="1"/>
  <c r="H570" i="2"/>
  <c r="I570" i="2" s="1"/>
  <c r="H566" i="2"/>
  <c r="I566" i="2" s="1"/>
  <c r="H562" i="2"/>
  <c r="I562" i="2" s="1"/>
  <c r="H558" i="2"/>
  <c r="I558" i="2" s="1"/>
  <c r="H554" i="2"/>
  <c r="I554" i="2" s="1"/>
  <c r="H550" i="2"/>
  <c r="I550" i="2" s="1"/>
  <c r="H546" i="2"/>
  <c r="I546" i="2" s="1"/>
  <c r="H542" i="2"/>
  <c r="I542" i="2" s="1"/>
  <c r="H538" i="2"/>
  <c r="I538" i="2" s="1"/>
  <c r="H534" i="2"/>
  <c r="I534" i="2" s="1"/>
  <c r="H530" i="2"/>
  <c r="I530" i="2" s="1"/>
  <c r="H526" i="2"/>
  <c r="I526" i="2" s="1"/>
  <c r="H522" i="2"/>
  <c r="I522" i="2" s="1"/>
  <c r="H518" i="2"/>
  <c r="I518" i="2" s="1"/>
  <c r="H514" i="2"/>
  <c r="I514" i="2" s="1"/>
  <c r="H510" i="2"/>
  <c r="I510" i="2" s="1"/>
  <c r="H506" i="2"/>
  <c r="I506" i="2" s="1"/>
  <c r="H502" i="2"/>
  <c r="I502" i="2" s="1"/>
  <c r="H498" i="2"/>
  <c r="I498" i="2" s="1"/>
  <c r="H494" i="2"/>
  <c r="I494" i="2" s="1"/>
  <c r="H490" i="2"/>
  <c r="I490" i="2" s="1"/>
  <c r="H486" i="2"/>
  <c r="I486" i="2" s="1"/>
  <c r="H482" i="2"/>
  <c r="I482" i="2" s="1"/>
  <c r="H478" i="2"/>
  <c r="I478" i="2" s="1"/>
  <c r="H474" i="2"/>
  <c r="I474" i="2" s="1"/>
  <c r="H470" i="2"/>
  <c r="I470" i="2" s="1"/>
  <c r="H466" i="2"/>
  <c r="I466" i="2" s="1"/>
  <c r="H462" i="2"/>
  <c r="I462" i="2" s="1"/>
  <c r="H458" i="2"/>
  <c r="I458" i="2" s="1"/>
  <c r="H454" i="2"/>
  <c r="I454" i="2" s="1"/>
  <c r="H450" i="2"/>
  <c r="I450" i="2" s="1"/>
  <c r="H446" i="2"/>
  <c r="I446" i="2" s="1"/>
  <c r="H442" i="2"/>
  <c r="I442" i="2" s="1"/>
  <c r="H438" i="2"/>
  <c r="I438" i="2" s="1"/>
  <c r="H434" i="2"/>
  <c r="I434" i="2" s="1"/>
  <c r="H430" i="2"/>
  <c r="I430" i="2" s="1"/>
  <c r="H426" i="2"/>
  <c r="I426" i="2" s="1"/>
  <c r="H422" i="2"/>
  <c r="I422" i="2" s="1"/>
  <c r="H418" i="2"/>
  <c r="I418" i="2" s="1"/>
  <c r="H414" i="2"/>
  <c r="I414" i="2" s="1"/>
  <c r="H410" i="2"/>
  <c r="I410" i="2" s="1"/>
  <c r="H406" i="2"/>
  <c r="I406" i="2" s="1"/>
  <c r="H402" i="2"/>
  <c r="I402" i="2" s="1"/>
  <c r="H398" i="2"/>
  <c r="I398" i="2" s="1"/>
  <c r="H394" i="2"/>
  <c r="I394" i="2" s="1"/>
  <c r="H390" i="2"/>
  <c r="I390" i="2" s="1"/>
  <c r="H386" i="2"/>
  <c r="I386" i="2" s="1"/>
  <c r="H382" i="2"/>
  <c r="I382" i="2" s="1"/>
  <c r="H378" i="2"/>
  <c r="I378" i="2" s="1"/>
  <c r="H374" i="2"/>
  <c r="I374" i="2" s="1"/>
  <c r="H370" i="2"/>
  <c r="I370" i="2" s="1"/>
  <c r="K370" i="2" s="1"/>
  <c r="H366" i="2"/>
  <c r="I366" i="2" s="1"/>
  <c r="H362" i="2"/>
  <c r="I362" i="2" s="1"/>
  <c r="H358" i="2"/>
  <c r="I358" i="2" s="1"/>
  <c r="H354" i="2"/>
  <c r="I354" i="2" s="1"/>
  <c r="H350" i="2"/>
  <c r="I350" i="2" s="1"/>
  <c r="H346" i="2"/>
  <c r="I346" i="2" s="1"/>
  <c r="H342" i="2"/>
  <c r="I342" i="2" s="1"/>
  <c r="H338" i="2"/>
  <c r="I338" i="2" s="1"/>
  <c r="K338" i="2" s="1"/>
  <c r="H334" i="2"/>
  <c r="I334" i="2" s="1"/>
  <c r="H330" i="2"/>
  <c r="I330" i="2" s="1"/>
  <c r="H326" i="2"/>
  <c r="I326" i="2" s="1"/>
  <c r="K326" i="2" s="1"/>
  <c r="H322" i="2"/>
  <c r="I322" i="2" s="1"/>
  <c r="K322" i="2" s="1"/>
  <c r="H318" i="2"/>
  <c r="I318" i="2" s="1"/>
  <c r="H314" i="2"/>
  <c r="I314" i="2" s="1"/>
  <c r="H310" i="2"/>
  <c r="I310" i="2" s="1"/>
  <c r="K310" i="2" s="1"/>
  <c r="H306" i="2"/>
  <c r="I306" i="2" s="1"/>
  <c r="H302" i="2"/>
  <c r="I302" i="2" s="1"/>
  <c r="H298" i="2"/>
  <c r="I298" i="2" s="1"/>
  <c r="H294" i="2"/>
  <c r="I294" i="2" s="1"/>
  <c r="H290" i="2"/>
  <c r="I290" i="2" s="1"/>
  <c r="H286" i="2"/>
  <c r="I286" i="2" s="1"/>
  <c r="H282" i="2"/>
  <c r="I282" i="2" s="1"/>
  <c r="H278" i="2"/>
  <c r="I278" i="2" s="1"/>
  <c r="H274" i="2"/>
  <c r="I274" i="2" s="1"/>
  <c r="H270" i="2"/>
  <c r="I270" i="2" s="1"/>
  <c r="H266" i="2"/>
  <c r="I266" i="2" s="1"/>
  <c r="H262" i="2"/>
  <c r="I262" i="2" s="1"/>
  <c r="H258" i="2"/>
  <c r="I258" i="2" s="1"/>
  <c r="H254" i="2"/>
  <c r="I254" i="2" s="1"/>
  <c r="H250" i="2"/>
  <c r="I250" i="2" s="1"/>
  <c r="H246" i="2"/>
  <c r="I246" i="2" s="1"/>
  <c r="K246" i="2" s="1"/>
  <c r="H242" i="2"/>
  <c r="I242" i="2" s="1"/>
  <c r="H238" i="2"/>
  <c r="I238" i="2" s="1"/>
  <c r="H234" i="2"/>
  <c r="I234" i="2" s="1"/>
  <c r="H230" i="2"/>
  <c r="I230" i="2" s="1"/>
  <c r="H226" i="2"/>
  <c r="I226" i="2" s="1"/>
  <c r="K226" i="2" s="1"/>
  <c r="H222" i="2"/>
  <c r="I222" i="2" s="1"/>
  <c r="H218" i="2"/>
  <c r="I218" i="2" s="1"/>
  <c r="H214" i="2"/>
  <c r="I214" i="2" s="1"/>
  <c r="H210" i="2"/>
  <c r="I210" i="2" s="1"/>
  <c r="K210" i="2" s="1"/>
  <c r="H206" i="2"/>
  <c r="I206" i="2" s="1"/>
  <c r="H202" i="2"/>
  <c r="I202" i="2" s="1"/>
  <c r="H198" i="2"/>
  <c r="I198" i="2" s="1"/>
  <c r="H194" i="2"/>
  <c r="I194" i="2" s="1"/>
  <c r="H190" i="2"/>
  <c r="I190" i="2" s="1"/>
  <c r="H186" i="2"/>
  <c r="I186" i="2" s="1"/>
  <c r="H182" i="2"/>
  <c r="I182" i="2" s="1"/>
  <c r="H178" i="2"/>
  <c r="I178" i="2" s="1"/>
  <c r="H174" i="2"/>
  <c r="I174" i="2" s="1"/>
  <c r="H170" i="2"/>
  <c r="I170" i="2" s="1"/>
  <c r="H166" i="2"/>
  <c r="I166" i="2" s="1"/>
  <c r="H162" i="2"/>
  <c r="I162" i="2" s="1"/>
  <c r="H158" i="2"/>
  <c r="I158" i="2" s="1"/>
  <c r="H154" i="2"/>
  <c r="I154" i="2" s="1"/>
  <c r="H150" i="2"/>
  <c r="I150" i="2" s="1"/>
  <c r="K150" i="2" s="1"/>
  <c r="H146" i="2"/>
  <c r="I146" i="2" s="1"/>
  <c r="K146" i="2" s="1"/>
  <c r="H142" i="2"/>
  <c r="I142" i="2" s="1"/>
  <c r="H138" i="2"/>
  <c r="I138" i="2" s="1"/>
  <c r="H134" i="2"/>
  <c r="I134" i="2" s="1"/>
  <c r="K134" i="2" s="1"/>
  <c r="H130" i="2"/>
  <c r="I130" i="2" s="1"/>
  <c r="K130" i="2" s="1"/>
  <c r="H126" i="2"/>
  <c r="I126" i="2" s="1"/>
  <c r="H122" i="2"/>
  <c r="I122" i="2" s="1"/>
  <c r="H118" i="2"/>
  <c r="I118" i="2" s="1"/>
  <c r="H114" i="2"/>
  <c r="I114" i="2" s="1"/>
  <c r="K114" i="2" s="1"/>
  <c r="H110" i="2"/>
  <c r="I110" i="2" s="1"/>
  <c r="H106" i="2"/>
  <c r="I106" i="2" s="1"/>
  <c r="H102" i="2"/>
  <c r="I102" i="2" s="1"/>
  <c r="H98" i="2"/>
  <c r="I98" i="2" s="1"/>
  <c r="K98" i="2" s="1"/>
  <c r="H94" i="2"/>
  <c r="I94" i="2" s="1"/>
  <c r="H90" i="2"/>
  <c r="I90" i="2" s="1"/>
  <c r="H86" i="2"/>
  <c r="I86" i="2" s="1"/>
  <c r="H82" i="2"/>
  <c r="I82" i="2" s="1"/>
  <c r="K82" i="2" s="1"/>
  <c r="H78" i="2"/>
  <c r="I78" i="2" s="1"/>
  <c r="H74" i="2"/>
  <c r="I74" i="2" s="1"/>
  <c r="H70" i="2"/>
  <c r="I70" i="2" s="1"/>
  <c r="H66" i="2"/>
  <c r="I66" i="2" s="1"/>
  <c r="K66" i="2" s="1"/>
  <c r="H62" i="2"/>
  <c r="I62" i="2" s="1"/>
  <c r="H58" i="2"/>
  <c r="I58" i="2" s="1"/>
  <c r="H54" i="2"/>
  <c r="I54" i="2" s="1"/>
  <c r="H50" i="2"/>
  <c r="I50" i="2" s="1"/>
  <c r="K50" i="2" s="1"/>
  <c r="H46" i="2"/>
  <c r="I46" i="2" s="1"/>
  <c r="H42" i="2"/>
  <c r="I42" i="2" s="1"/>
  <c r="H37" i="2"/>
  <c r="I37" i="2" s="1"/>
  <c r="I29" i="2"/>
  <c r="H18" i="2"/>
  <c r="I18" i="2" s="1"/>
  <c r="H14" i="2"/>
  <c r="I14" i="2" s="1"/>
  <c r="H10" i="2"/>
  <c r="I10" i="2" s="1"/>
  <c r="H6" i="2"/>
  <c r="I6" i="2" s="1"/>
  <c r="J2604" i="2"/>
  <c r="J2600" i="2"/>
  <c r="J2596" i="2"/>
  <c r="J2592" i="2"/>
  <c r="J2588" i="2"/>
  <c r="J2584" i="2"/>
  <c r="J2580" i="2"/>
  <c r="J2576" i="2"/>
  <c r="J2572" i="2"/>
  <c r="J2568" i="2"/>
  <c r="J2564" i="2"/>
  <c r="J2560" i="2"/>
  <c r="J2556" i="2"/>
  <c r="J2552" i="2"/>
  <c r="J2548" i="2"/>
  <c r="J2544" i="2"/>
  <c r="J2540" i="2"/>
  <c r="J2528" i="2"/>
  <c r="J2524" i="2"/>
  <c r="J2520" i="2"/>
  <c r="J2512" i="2"/>
  <c r="J2432" i="2"/>
  <c r="J2404" i="2"/>
  <c r="J2396" i="2"/>
  <c r="J2392" i="2"/>
  <c r="J2388" i="2"/>
  <c r="J2384" i="2"/>
  <c r="J2380" i="2"/>
  <c r="J2376" i="2"/>
  <c r="J2372" i="2"/>
  <c r="J2368" i="2"/>
  <c r="J2364" i="2"/>
  <c r="J2356" i="2"/>
  <c r="J2352" i="2"/>
  <c r="J2348" i="2"/>
  <c r="J2344" i="2"/>
  <c r="J2340" i="2"/>
  <c r="J2336" i="2"/>
  <c r="J2332" i="2"/>
  <c r="J2328" i="2"/>
  <c r="J2324" i="2"/>
  <c r="J2316" i="2"/>
  <c r="J2312" i="2"/>
  <c r="J2300" i="2"/>
  <c r="J2292" i="2"/>
  <c r="J1320" i="2"/>
  <c r="J2241" i="2"/>
  <c r="J2284" i="2"/>
  <c r="J2276" i="2"/>
  <c r="J2268" i="2"/>
  <c r="J2264" i="2"/>
  <c r="J2256" i="2"/>
  <c r="J2244" i="2"/>
  <c r="J2240" i="2"/>
  <c r="J2228" i="2"/>
  <c r="J2216" i="2"/>
  <c r="J2208" i="2"/>
  <c r="J2204" i="2"/>
  <c r="J2176" i="2"/>
  <c r="J2172" i="2"/>
  <c r="J2164" i="2"/>
  <c r="J2152" i="2"/>
  <c r="J2144" i="2"/>
  <c r="J2136" i="2"/>
  <c r="J2120" i="2"/>
  <c r="J2112" i="2"/>
  <c r="J2108" i="2"/>
  <c r="J2100" i="2"/>
  <c r="J2088" i="2"/>
  <c r="J2080" i="2"/>
  <c r="J2072" i="2"/>
  <c r="J2064" i="2"/>
  <c r="J2052" i="2"/>
  <c r="J2044" i="2"/>
  <c r="J2032" i="2"/>
  <c r="J2024" i="2"/>
  <c r="J2016" i="2"/>
  <c r="J2004" i="2"/>
  <c r="J1992" i="2"/>
  <c r="J1980" i="2"/>
  <c r="J1972" i="2"/>
  <c r="J1964" i="2"/>
  <c r="J1956" i="2"/>
  <c r="J1952" i="2"/>
  <c r="J1940" i="2"/>
  <c r="J1928" i="2"/>
  <c r="J1920" i="2"/>
  <c r="J1896" i="2"/>
  <c r="J1884" i="2"/>
  <c r="J1876" i="2"/>
  <c r="J1868" i="2"/>
  <c r="J1860" i="2"/>
  <c r="J1852" i="2"/>
  <c r="J1844" i="2"/>
  <c r="J1840" i="2"/>
  <c r="J1832" i="2"/>
  <c r="J1824" i="2"/>
  <c r="J1816" i="2"/>
  <c r="J1808" i="2"/>
  <c r="J1800" i="2"/>
  <c r="J1792" i="2"/>
  <c r="J1788" i="2"/>
  <c r="J1780" i="2"/>
  <c r="J1768" i="2"/>
  <c r="J1760" i="2"/>
  <c r="J1744" i="2"/>
  <c r="J1724" i="2"/>
  <c r="J1712" i="2"/>
  <c r="J1692" i="2"/>
  <c r="J1680" i="2"/>
  <c r="J1668" i="2"/>
  <c r="J1660" i="2"/>
  <c r="J1652" i="2"/>
  <c r="J1640" i="2"/>
  <c r="J1636" i="2"/>
  <c r="J1632" i="2"/>
  <c r="J1628" i="2"/>
  <c r="J1620" i="2"/>
  <c r="J1612" i="2"/>
  <c r="J1604" i="2"/>
  <c r="J1600" i="2"/>
  <c r="J1592" i="2"/>
  <c r="J1588" i="2"/>
  <c r="J1584" i="2"/>
  <c r="J1576" i="2"/>
  <c r="J1572" i="2"/>
  <c r="J1564" i="2"/>
  <c r="J1560" i="2"/>
  <c r="J1556" i="2"/>
  <c r="J1552" i="2"/>
  <c r="J1544" i="2"/>
  <c r="J1540" i="2"/>
  <c r="J1536" i="2"/>
  <c r="J1532" i="2"/>
  <c r="J1524" i="2"/>
  <c r="J1520" i="2"/>
  <c r="J1516" i="2"/>
  <c r="J1512" i="2"/>
  <c r="J1508" i="2"/>
  <c r="J1504" i="2"/>
  <c r="J1500" i="2"/>
  <c r="J1496" i="2"/>
  <c r="J1492" i="2"/>
  <c r="J1488" i="2"/>
  <c r="J1484" i="2"/>
  <c r="J1476" i="2"/>
  <c r="J1472" i="2"/>
  <c r="J1468" i="2"/>
  <c r="J1460" i="2"/>
  <c r="J1456" i="2"/>
  <c r="J1452" i="2"/>
  <c r="J1448" i="2"/>
  <c r="J1444" i="2"/>
  <c r="J1440" i="2"/>
  <c r="J1436" i="2"/>
  <c r="J1432" i="2"/>
  <c r="J1428" i="2"/>
  <c r="J1424" i="2"/>
  <c r="J1420" i="2"/>
  <c r="J1416" i="2"/>
  <c r="J1412" i="2"/>
  <c r="J1408" i="2"/>
  <c r="J1404" i="2"/>
  <c r="J1400" i="2"/>
  <c r="J1396" i="2"/>
  <c r="J1388" i="2"/>
  <c r="J1384" i="2"/>
  <c r="J1380" i="2"/>
  <c r="J1376" i="2"/>
  <c r="J1368" i="2"/>
  <c r="J1364" i="2"/>
  <c r="J1360" i="2"/>
  <c r="J1356" i="2"/>
  <c r="J1352" i="2"/>
  <c r="J1348" i="2"/>
  <c r="J1344" i="2"/>
  <c r="J1340" i="2"/>
  <c r="J1336" i="2"/>
  <c r="J1332" i="2"/>
  <c r="J2609" i="2"/>
  <c r="J2593" i="2"/>
  <c r="J2589" i="2"/>
  <c r="J2585" i="2"/>
  <c r="J2581" i="2"/>
  <c r="J2577" i="2"/>
  <c r="J2573" i="2"/>
  <c r="J2569" i="2"/>
  <c r="J2565" i="2"/>
  <c r="J2561" i="2"/>
  <c r="J2557" i="2"/>
  <c r="J2553" i="2"/>
  <c r="J2549" i="2"/>
  <c r="J2545" i="2"/>
  <c r="J2541" i="2"/>
  <c r="J2537" i="2"/>
  <c r="J2525" i="2"/>
  <c r="J2521" i="2"/>
  <c r="J2517" i="2"/>
  <c r="J2513" i="2"/>
  <c r="J2509" i="2"/>
  <c r="J2497" i="2"/>
  <c r="J2477" i="2"/>
  <c r="J2453" i="2"/>
  <c r="J2445" i="2"/>
  <c r="J2401" i="2"/>
  <c r="J2397" i="2"/>
  <c r="J2393" i="2"/>
  <c r="J2389" i="2"/>
  <c r="J2385" i="2"/>
  <c r="J2381" i="2"/>
  <c r="J2377" i="2"/>
  <c r="J2373" i="2"/>
  <c r="J2369" i="2"/>
  <c r="J2353" i="2"/>
  <c r="J2349" i="2"/>
  <c r="J2345" i="2"/>
  <c r="J2341" i="2"/>
  <c r="J2337" i="2"/>
  <c r="J2333" i="2"/>
  <c r="J2325" i="2"/>
  <c r="J2317" i="2"/>
  <c r="J2313" i="2"/>
  <c r="J2309" i="2"/>
  <c r="J2305" i="2"/>
  <c r="J2301" i="2"/>
  <c r="J2293" i="2"/>
  <c r="J2289" i="2"/>
  <c r="J2285" i="2"/>
  <c r="J2281" i="2"/>
  <c r="J2277" i="2"/>
  <c r="J2269" i="2"/>
  <c r="J2265" i="2"/>
  <c r="J2257" i="2"/>
  <c r="J2253" i="2"/>
  <c r="J2249" i="2"/>
  <c r="J2245" i="2"/>
  <c r="J2610" i="2"/>
  <c r="J2598" i="2"/>
  <c r="J2594" i="2"/>
  <c r="J2590" i="2"/>
  <c r="J2586" i="2"/>
  <c r="J2582" i="2"/>
  <c r="J2578" i="2"/>
  <c r="J2574" i="2"/>
  <c r="J2570" i="2"/>
  <c r="J2566" i="2"/>
  <c r="J2562" i="2"/>
  <c r="J2558" i="2"/>
  <c r="J2554" i="2"/>
  <c r="J2550" i="2"/>
  <c r="J2546" i="2"/>
  <c r="J2542" i="2"/>
  <c r="J2538" i="2"/>
  <c r="J2526" i="2"/>
  <c r="J2522" i="2"/>
  <c r="J2518" i="2"/>
  <c r="J2514" i="2"/>
  <c r="J2510" i="2"/>
  <c r="J2402" i="2"/>
  <c r="J2398" i="2"/>
  <c r="J2394" i="2"/>
  <c r="J2390" i="2"/>
  <c r="J2386" i="2"/>
  <c r="J2382" i="2"/>
  <c r="J2370" i="2"/>
  <c r="J2366" i="2"/>
  <c r="J2354" i="2"/>
  <c r="J2350" i="2"/>
  <c r="J2346" i="2"/>
  <c r="J2342" i="2"/>
  <c r="J2338" i="2"/>
  <c r="J2334" i="2"/>
  <c r="J2330" i="2"/>
  <c r="J2326" i="2"/>
  <c r="J2318" i="2"/>
  <c r="J2314" i="2"/>
  <c r="J2310" i="2"/>
  <c r="J2306" i="2"/>
  <c r="J2302" i="2"/>
  <c r="J2298" i="2"/>
  <c r="J2294" i="2"/>
  <c r="J2286" i="2"/>
  <c r="J2282" i="2"/>
  <c r="J2278" i="2"/>
  <c r="J2258" i="2"/>
  <c r="J2254" i="2"/>
  <c r="J2250" i="2"/>
  <c r="J2246" i="2"/>
  <c r="J2242" i="2"/>
  <c r="J2288" i="2"/>
  <c r="J2280" i="2"/>
  <c r="J2272" i="2"/>
  <c r="J2248" i="2"/>
  <c r="J2236" i="2"/>
  <c r="J2232" i="2"/>
  <c r="J2224" i="2"/>
  <c r="J2220" i="2"/>
  <c r="J2212" i="2"/>
  <c r="J2200" i="2"/>
  <c r="J2180" i="2"/>
  <c r="J2148" i="2"/>
  <c r="J2140" i="2"/>
  <c r="J2124" i="2"/>
  <c r="J2116" i="2"/>
  <c r="J2104" i="2"/>
  <c r="J2096" i="2"/>
  <c r="J2092" i="2"/>
  <c r="J2084" i="2"/>
  <c r="J2076" i="2"/>
  <c r="J2068" i="2"/>
  <c r="J2056" i="2"/>
  <c r="J2048" i="2"/>
  <c r="J2040" i="2"/>
  <c r="J2036" i="2"/>
  <c r="J2020" i="2"/>
  <c r="J2012" i="2"/>
  <c r="J2008" i="2"/>
  <c r="J1988" i="2"/>
  <c r="J1976" i="2"/>
  <c r="J1968" i="2"/>
  <c r="J1960" i="2"/>
  <c r="J1948" i="2"/>
  <c r="J1944" i="2"/>
  <c r="J1932" i="2"/>
  <c r="J1924" i="2"/>
  <c r="J1908" i="2"/>
  <c r="J1900" i="2"/>
  <c r="J1892" i="2"/>
  <c r="J1872" i="2"/>
  <c r="J1864" i="2"/>
  <c r="J1856" i="2"/>
  <c r="J1848" i="2"/>
  <c r="J1836" i="2"/>
  <c r="J1828" i="2"/>
  <c r="J1820" i="2"/>
  <c r="J1812" i="2"/>
  <c r="J1804" i="2"/>
  <c r="J1796" i="2"/>
  <c r="J1784" i="2"/>
  <c r="J1776" i="2"/>
  <c r="J1772" i="2"/>
  <c r="J1764" i="2"/>
  <c r="J1756" i="2"/>
  <c r="J1748" i="2"/>
  <c r="J1736" i="2"/>
  <c r="J1728" i="2"/>
  <c r="J1720" i="2"/>
  <c r="J1716" i="2"/>
  <c r="J1684" i="2"/>
  <c r="J1676" i="2"/>
  <c r="J1664" i="2"/>
  <c r="J1644" i="2"/>
  <c r="J2603" i="2"/>
  <c r="J2595" i="2"/>
  <c r="J2591" i="2"/>
  <c r="J2587" i="2"/>
  <c r="J2583" i="2"/>
  <c r="J2579" i="2"/>
  <c r="J2575" i="2"/>
  <c r="J2571" i="2"/>
  <c r="J2567" i="2"/>
  <c r="J2563" i="2"/>
  <c r="J2559" i="2"/>
  <c r="J2555" i="2"/>
  <c r="J2551" i="2"/>
  <c r="J2547" i="2"/>
  <c r="J2543" i="2"/>
  <c r="J2539" i="2"/>
  <c r="J2535" i="2"/>
  <c r="J2527" i="2"/>
  <c r="J2523" i="2"/>
  <c r="J2519" i="2"/>
  <c r="J2515" i="2"/>
  <c r="J2511" i="2"/>
  <c r="J2403" i="2"/>
  <c r="J2395" i="2"/>
  <c r="J2391" i="2"/>
  <c r="J2387" i="2"/>
  <c r="J2383" i="2"/>
  <c r="J2379" i="2"/>
  <c r="J2371" i="2"/>
  <c r="J2367" i="2"/>
  <c r="J2359" i="2"/>
  <c r="J2355" i="2"/>
  <c r="J2351" i="2"/>
  <c r="J2347" i="2"/>
  <c r="J2343" i="2"/>
  <c r="J2339" i="2"/>
  <c r="J2335" i="2"/>
  <c r="J2331" i="2"/>
  <c r="J2327" i="2"/>
  <c r="J2323" i="2"/>
  <c r="J2319" i="2"/>
  <c r="J2315" i="2"/>
  <c r="J2311" i="2"/>
  <c r="J2303" i="2"/>
  <c r="J2299" i="2"/>
  <c r="J2291" i="2"/>
  <c r="J2287" i="2"/>
  <c r="J2283" i="2"/>
  <c r="J2275" i="2"/>
  <c r="J2271" i="2"/>
  <c r="J2259" i="2"/>
  <c r="J2255" i="2"/>
  <c r="J2235" i="2"/>
  <c r="J2231" i="2"/>
  <c r="J2227" i="2"/>
  <c r="J2223" i="2"/>
  <c r="J2215" i="2"/>
  <c r="J2211" i="2"/>
  <c r="J2207" i="2"/>
  <c r="J2199" i="2"/>
  <c r="J2183" i="2"/>
  <c r="J2179" i="2"/>
  <c r="J2175" i="2"/>
  <c r="J2171" i="2"/>
  <c r="J2167" i="2"/>
  <c r="J2163" i="2"/>
  <c r="J2155" i="2"/>
  <c r="J2151" i="2"/>
  <c r="J2147" i="2"/>
  <c r="J2143" i="2"/>
  <c r="J2139" i="2"/>
  <c r="J2135" i="2"/>
  <c r="J2123" i="2"/>
  <c r="J2119" i="2"/>
  <c r="J2115" i="2"/>
  <c r="J2111" i="2"/>
  <c r="J2107" i="2"/>
  <c r="J2103" i="2"/>
  <c r="J2099" i="2"/>
  <c r="J2095" i="2"/>
  <c r="J2091" i="2"/>
  <c r="J2087" i="2"/>
  <c r="J2075" i="2"/>
  <c r="J2071" i="2"/>
  <c r="J2067" i="2"/>
  <c r="J2063" i="2"/>
  <c r="J2059" i="2"/>
  <c r="J2047" i="2"/>
  <c r="J2043" i="2"/>
  <c r="J2039" i="2"/>
  <c r="J2035" i="2"/>
  <c r="J2031" i="2"/>
  <c r="J2023" i="2"/>
  <c r="J2015" i="2"/>
  <c r="J2011" i="2"/>
  <c r="J2007" i="2"/>
  <c r="J2003" i="2"/>
  <c r="J1991" i="2"/>
  <c r="J1987" i="2"/>
  <c r="J1983" i="2"/>
  <c r="J1979" i="2"/>
  <c r="J1975" i="2"/>
  <c r="J1971" i="2"/>
  <c r="J1967" i="2"/>
  <c r="J1963" i="2"/>
  <c r="J1959" i="2"/>
  <c r="J1955" i="2"/>
  <c r="J1951" i="2"/>
  <c r="J1947" i="2"/>
  <c r="J1943" i="2"/>
  <c r="J1939" i="2"/>
  <c r="J1935" i="2"/>
  <c r="J1931" i="2"/>
  <c r="J1927" i="2"/>
  <c r="J1923" i="2"/>
  <c r="J1919" i="2"/>
  <c r="J1907" i="2"/>
  <c r="J1899" i="2"/>
  <c r="J1895" i="2"/>
  <c r="J1891" i="2"/>
  <c r="J1883" i="2"/>
  <c r="J1875" i="2"/>
  <c r="J1871" i="2"/>
  <c r="J1863" i="2"/>
  <c r="J1859" i="2"/>
  <c r="J1855" i="2"/>
  <c r="J1851" i="2"/>
  <c r="J1847" i="2"/>
  <c r="J1843" i="2"/>
  <c r="J1839" i="2"/>
  <c r="J1835" i="2"/>
  <c r="J1831" i="2"/>
  <c r="J1827" i="2"/>
  <c r="J1823" i="2"/>
  <c r="J1815" i="2"/>
  <c r="J1807" i="2"/>
  <c r="J1803" i="2"/>
  <c r="J1799" i="2"/>
  <c r="J1795" i="2"/>
  <c r="J1791" i="2"/>
  <c r="J1787" i="2"/>
  <c r="J1783" i="2"/>
  <c r="J1779" i="2"/>
  <c r="J1775" i="2"/>
  <c r="J1771" i="2"/>
  <c r="J1767" i="2"/>
  <c r="J1755" i="2"/>
  <c r="J1739" i="2"/>
  <c r="J1731" i="2"/>
  <c r="J1727" i="2"/>
  <c r="J1723" i="2"/>
  <c r="J1719" i="2"/>
  <c r="J1715" i="2"/>
  <c r="J1711" i="2"/>
  <c r="J1703" i="2"/>
  <c r="J1695" i="2"/>
  <c r="J1691" i="2"/>
  <c r="J1687" i="2"/>
  <c r="J1683" i="2"/>
  <c r="J1675" i="2"/>
  <c r="J1671" i="2"/>
  <c r="J1667" i="2"/>
  <c r="J1663" i="2"/>
  <c r="J1659" i="2"/>
  <c r="J1651" i="2"/>
  <c r="J1643" i="2"/>
  <c r="J1639" i="2"/>
  <c r="J1635" i="2"/>
  <c r="J1631" i="2"/>
  <c r="J1627" i="2"/>
  <c r="J1623" i="2"/>
  <c r="J1619" i="2"/>
  <c r="J1615" i="2"/>
  <c r="J1611" i="2"/>
  <c r="J1607" i="2"/>
  <c r="J1603" i="2"/>
  <c r="J1599" i="2"/>
  <c r="J1595" i="2"/>
  <c r="J1591" i="2"/>
  <c r="J1587" i="2"/>
  <c r="J1583" i="2"/>
  <c r="J1575" i="2"/>
  <c r="J1567" i="2"/>
  <c r="J1563" i="2"/>
  <c r="J1555" i="2"/>
  <c r="J1551" i="2"/>
  <c r="J1547" i="2"/>
  <c r="J1543" i="2"/>
  <c r="J1539" i="2"/>
  <c r="J1535" i="2"/>
  <c r="J1531" i="2"/>
  <c r="J1523" i="2"/>
  <c r="J1519" i="2"/>
  <c r="J1515" i="2"/>
  <c r="J1511" i="2"/>
  <c r="J1507" i="2"/>
  <c r="J1503" i="2"/>
  <c r="J1499" i="2"/>
  <c r="J1495" i="2"/>
  <c r="J1491" i="2"/>
  <c r="J1487" i="2"/>
  <c r="J1483" i="2"/>
  <c r="J1479" i="2"/>
  <c r="J1475" i="2"/>
  <c r="J1471" i="2"/>
  <c r="J1316" i="2"/>
  <c r="J1312" i="2"/>
  <c r="J1304" i="2"/>
  <c r="J1300" i="2"/>
  <c r="J1296" i="2"/>
  <c r="J1292" i="2"/>
  <c r="J1288" i="2"/>
  <c r="J1284" i="2"/>
  <c r="J1276" i="2"/>
  <c r="J1272" i="2"/>
  <c r="J1264" i="2"/>
  <c r="J1260" i="2"/>
  <c r="J1256" i="2"/>
  <c r="J1252" i="2"/>
  <c r="J1248" i="2"/>
  <c r="J1244" i="2"/>
  <c r="J1240" i="2"/>
  <c r="J1236" i="2"/>
  <c r="J1232" i="2"/>
  <c r="J1228" i="2"/>
  <c r="J1224" i="2"/>
  <c r="J1220" i="2"/>
  <c r="J1216" i="2"/>
  <c r="J1212" i="2"/>
  <c r="J1208" i="2"/>
  <c r="J1204" i="2"/>
  <c r="J1200" i="2"/>
  <c r="J1196" i="2"/>
  <c r="J1192" i="2"/>
  <c r="J1188" i="2"/>
  <c r="J1184" i="2"/>
  <c r="J1180" i="2"/>
  <c r="J1172" i="2"/>
  <c r="J1168" i="2"/>
  <c r="J1164" i="2"/>
  <c r="J1160" i="2"/>
  <c r="J1156" i="2"/>
  <c r="J1148" i="2"/>
  <c r="J1144" i="2"/>
  <c r="J1140" i="2"/>
  <c r="J1124" i="2"/>
  <c r="J1120" i="2"/>
  <c r="J1108" i="2"/>
  <c r="J1104" i="2"/>
  <c r="J1096" i="2"/>
  <c r="J1072" i="2"/>
  <c r="J1064" i="2"/>
  <c r="J1060" i="2"/>
  <c r="J1056" i="2"/>
  <c r="J1052" i="2"/>
  <c r="J1048" i="2"/>
  <c r="J1032" i="2"/>
  <c r="J1020" i="2"/>
  <c r="J1012" i="2"/>
  <c r="J1000" i="2"/>
  <c r="J992" i="2"/>
  <c r="J980" i="2"/>
  <c r="J976" i="2"/>
  <c r="J968" i="2"/>
  <c r="J964" i="2"/>
  <c r="J960" i="2"/>
  <c r="J956" i="2"/>
  <c r="J952" i="2"/>
  <c r="J944" i="2"/>
  <c r="J936" i="2"/>
  <c r="J932" i="2"/>
  <c r="J928" i="2"/>
  <c r="J920" i="2"/>
  <c r="J916" i="2"/>
  <c r="J912" i="2"/>
  <c r="J908" i="2"/>
  <c r="J904" i="2"/>
  <c r="J900" i="2"/>
  <c r="J896" i="2"/>
  <c r="J884" i="2"/>
  <c r="J880" i="2"/>
  <c r="J876" i="2"/>
  <c r="J872" i="2"/>
  <c r="J868" i="2"/>
  <c r="J856" i="2"/>
  <c r="J852" i="2"/>
  <c r="J848" i="2"/>
  <c r="J844" i="2"/>
  <c r="J840" i="2"/>
  <c r="J836" i="2"/>
  <c r="J832" i="2"/>
  <c r="J828" i="2"/>
  <c r="J820" i="2"/>
  <c r="J816" i="2"/>
  <c r="J812" i="2"/>
  <c r="J808" i="2"/>
  <c r="J804" i="2"/>
  <c r="J800" i="2"/>
  <c r="J796" i="2"/>
  <c r="J792" i="2"/>
  <c r="J788" i="2"/>
  <c r="J692" i="2"/>
  <c r="J672" i="2"/>
  <c r="J664" i="2"/>
  <c r="J628" i="2"/>
  <c r="J560" i="2"/>
  <c r="J540" i="2"/>
  <c r="J536" i="2"/>
  <c r="J444" i="2"/>
  <c r="J440" i="2"/>
  <c r="J436" i="2"/>
  <c r="J428" i="2"/>
  <c r="J424" i="2"/>
  <c r="J420" i="2"/>
  <c r="J416" i="2"/>
  <c r="J408" i="2"/>
  <c r="J380" i="2"/>
  <c r="J372" i="2"/>
  <c r="J368" i="2"/>
  <c r="J360" i="2"/>
  <c r="J356" i="2"/>
  <c r="J352" i="2"/>
  <c r="J340" i="2"/>
  <c r="J336" i="2"/>
  <c r="J328" i="2"/>
  <c r="J324" i="2"/>
  <c r="J320" i="2"/>
  <c r="J316" i="2"/>
  <c r="J312" i="2"/>
  <c r="J308" i="2"/>
  <c r="J300" i="2"/>
  <c r="J296" i="2"/>
  <c r="J292" i="2"/>
  <c r="J288" i="2"/>
  <c r="J280" i="2"/>
  <c r="J276" i="2"/>
  <c r="J268" i="2"/>
  <c r="J264" i="2"/>
  <c r="J260" i="2"/>
  <c r="J256" i="2"/>
  <c r="J252" i="2"/>
  <c r="J248" i="2"/>
  <c r="J240" i="2"/>
  <c r="J236" i="2"/>
  <c r="J232" i="2"/>
  <c r="J228" i="2"/>
  <c r="J224" i="2"/>
  <c r="J220" i="2"/>
  <c r="J216" i="2"/>
  <c r="J212" i="2"/>
  <c r="J208" i="2"/>
  <c r="J204" i="2"/>
  <c r="J200" i="2"/>
  <c r="J188" i="2"/>
  <c r="J184" i="2"/>
  <c r="J176" i="2"/>
  <c r="J168" i="2"/>
  <c r="J164" i="2"/>
  <c r="J160" i="2"/>
  <c r="J156" i="2"/>
  <c r="J152" i="2"/>
  <c r="J144" i="2"/>
  <c r="J140" i="2"/>
  <c r="J136" i="2"/>
  <c r="J132" i="2"/>
  <c r="J128" i="2"/>
  <c r="J124" i="2"/>
  <c r="J112" i="2"/>
  <c r="J108" i="2"/>
  <c r="J104" i="2"/>
  <c r="J100" i="2"/>
  <c r="J96" i="2"/>
  <c r="J92" i="2"/>
  <c r="J88" i="2"/>
  <c r="J84" i="2"/>
  <c r="J80" i="2"/>
  <c r="J76" i="2"/>
  <c r="J72" i="2"/>
  <c r="J68" i="2"/>
  <c r="J64" i="2"/>
  <c r="J60" i="2"/>
  <c r="J56" i="2"/>
  <c r="J52" i="2"/>
  <c r="J48" i="2"/>
  <c r="J44" i="2"/>
  <c r="J40" i="2"/>
  <c r="J2237" i="2"/>
  <c r="J2229" i="2"/>
  <c r="J2225" i="2"/>
  <c r="J2221" i="2"/>
  <c r="J2217" i="2"/>
  <c r="J2213" i="2"/>
  <c r="J2209" i="2"/>
  <c r="J2205" i="2"/>
  <c r="J2201" i="2"/>
  <c r="J2197" i="2"/>
  <c r="J2181" i="2"/>
  <c r="J2177" i="2"/>
  <c r="J2173" i="2"/>
  <c r="J2169" i="2"/>
  <c r="J2165" i="2"/>
  <c r="J2161" i="2"/>
  <c r="J2153" i="2"/>
  <c r="J2149" i="2"/>
  <c r="J2145" i="2"/>
  <c r="J2137" i="2"/>
  <c r="J2133" i="2"/>
  <c r="J2125" i="2"/>
  <c r="J2121" i="2"/>
  <c r="J2113" i="2"/>
  <c r="J2109" i="2"/>
  <c r="J2105" i="2"/>
  <c r="J2093" i="2"/>
  <c r="J2089" i="2"/>
  <c r="J2085" i="2"/>
  <c r="J2081" i="2"/>
  <c r="J2077" i="2"/>
  <c r="J2061" i="2"/>
  <c r="J2057" i="2"/>
  <c r="J2053" i="2"/>
  <c r="J2049" i="2"/>
  <c r="J2041" i="2"/>
  <c r="J2033" i="2"/>
  <c r="J2025" i="2"/>
  <c r="J2021" i="2"/>
  <c r="J2017" i="2"/>
  <c r="J2013" i="2"/>
  <c r="J2009" i="2"/>
  <c r="J2005" i="2"/>
  <c r="J2001" i="2"/>
  <c r="J1989" i="2"/>
  <c r="J1981" i="2"/>
  <c r="J1977" i="2"/>
  <c r="J1973" i="2"/>
  <c r="J1969" i="2"/>
  <c r="J1965" i="2"/>
  <c r="J1961" i="2"/>
  <c r="J1957" i="2"/>
  <c r="J1953" i="2"/>
  <c r="J1949" i="2"/>
  <c r="J1937" i="2"/>
  <c r="J1933" i="2"/>
  <c r="J1925" i="2"/>
  <c r="J1921" i="2"/>
  <c r="J1917" i="2"/>
  <c r="J1913" i="2"/>
  <c r="J1909" i="2"/>
  <c r="J1905" i="2"/>
  <c r="J1901" i="2"/>
  <c r="J1897" i="2"/>
  <c r="J1893" i="2"/>
  <c r="J1889" i="2"/>
  <c r="J1885" i="2"/>
  <c r="J1881" i="2"/>
  <c r="J1877" i="2"/>
  <c r="J1873" i="2"/>
  <c r="J1869" i="2"/>
  <c r="J1861" i="2"/>
  <c r="J1857" i="2"/>
  <c r="J1853" i="2"/>
  <c r="J1849" i="2"/>
  <c r="J1845" i="2"/>
  <c r="J1841" i="2"/>
  <c r="J1837" i="2"/>
  <c r="J1833" i="2"/>
  <c r="J1829" i="2"/>
  <c r="J1825" i="2"/>
  <c r="J1821" i="2"/>
  <c r="J1817" i="2"/>
  <c r="J1813" i="2"/>
  <c r="J1809" i="2"/>
  <c r="J1805" i="2"/>
  <c r="J1797" i="2"/>
  <c r="J1793" i="2"/>
  <c r="J1789" i="2"/>
  <c r="J1785" i="2"/>
  <c r="J1781" i="2"/>
  <c r="J1777" i="2"/>
  <c r="J1773" i="2"/>
  <c r="J1769" i="2"/>
  <c r="J1765" i="2"/>
  <c r="J1761" i="2"/>
  <c r="J1745" i="2"/>
  <c r="J1733" i="2"/>
  <c r="J1729" i="2"/>
  <c r="J1725" i="2"/>
  <c r="J1721" i="2"/>
  <c r="J1717" i="2"/>
  <c r="J1713" i="2"/>
  <c r="J1681" i="2"/>
  <c r="J1677" i="2"/>
  <c r="J1669" i="2"/>
  <c r="J1665" i="2"/>
  <c r="J1661" i="2"/>
  <c r="J1653" i="2"/>
  <c r="J1649" i="2"/>
  <c r="J1645" i="2"/>
  <c r="J1633" i="2"/>
  <c r="J1629" i="2"/>
  <c r="J1625" i="2"/>
  <c r="J1621" i="2"/>
  <c r="J1617" i="2"/>
  <c r="J1613" i="2"/>
  <c r="J1605" i="2"/>
  <c r="J1601" i="2"/>
  <c r="J1597" i="2"/>
  <c r="J1593" i="2"/>
  <c r="J1589" i="2"/>
  <c r="J1585" i="2"/>
  <c r="J1573" i="2"/>
  <c r="J1569" i="2"/>
  <c r="J1565" i="2"/>
  <c r="J1561" i="2"/>
  <c r="J1557" i="2"/>
  <c r="J1553" i="2"/>
  <c r="J1545" i="2"/>
  <c r="J1541" i="2"/>
  <c r="J2234" i="2"/>
  <c r="J2230" i="2"/>
  <c r="J2226" i="2"/>
  <c r="J2222" i="2"/>
  <c r="J2218" i="2"/>
  <c r="J2214" i="2"/>
  <c r="J2210" i="2"/>
  <c r="J2206" i="2"/>
  <c r="J2202" i="2"/>
  <c r="J2198" i="2"/>
  <c r="J2182" i="2"/>
  <c r="J2178" i="2"/>
  <c r="J2174" i="2"/>
  <c r="J2170" i="2"/>
  <c r="J2166" i="2"/>
  <c r="J2162" i="2"/>
  <c r="J2154" i="2"/>
  <c r="J2150" i="2"/>
  <c r="J2146" i="2"/>
  <c r="J2134" i="2"/>
  <c r="J2130" i="2"/>
  <c r="J2126" i="2"/>
  <c r="J2122" i="2"/>
  <c r="J2114" i="2"/>
  <c r="J2106" i="2"/>
  <c r="J2102" i="2"/>
  <c r="J2098" i="2"/>
  <c r="J2090" i="2"/>
  <c r="J2082" i="2"/>
  <c r="J2078" i="2"/>
  <c r="J2074" i="2"/>
  <c r="J2066" i="2"/>
  <c r="J2062" i="2"/>
  <c r="J2058" i="2"/>
  <c r="J2050" i="2"/>
  <c r="J2042" i="2"/>
  <c r="J2038" i="2"/>
  <c r="J2034" i="2"/>
  <c r="J2022" i="2"/>
  <c r="J2018" i="2"/>
  <c r="J2014" i="2"/>
  <c r="J2010" i="2"/>
  <c r="J2006" i="2"/>
  <c r="J2002" i="2"/>
  <c r="J1982" i="2"/>
  <c r="J1978" i="2"/>
  <c r="J1974" i="2"/>
  <c r="J1970" i="2"/>
  <c r="J1966" i="2"/>
  <c r="J1962" i="2"/>
  <c r="J1954" i="2"/>
  <c r="J1950" i="2"/>
  <c r="J1946" i="2"/>
  <c r="J1942" i="2"/>
  <c r="J1938" i="2"/>
  <c r="J1934" i="2"/>
  <c r="J1930" i="2"/>
  <c r="J1926" i="2"/>
  <c r="J1922" i="2"/>
  <c r="J1914" i="2"/>
  <c r="J1910" i="2"/>
  <c r="J1906" i="2"/>
  <c r="J1898" i="2"/>
  <c r="J1894" i="2"/>
  <c r="J1890" i="2"/>
  <c r="J1886" i="2"/>
  <c r="J1882" i="2"/>
  <c r="J1878" i="2"/>
  <c r="J1874" i="2"/>
  <c r="J1870" i="2"/>
  <c r="J1862" i="2"/>
  <c r="J1858" i="2"/>
  <c r="J1850" i="2"/>
  <c r="J1846" i="2"/>
  <c r="J1842" i="2"/>
  <c r="J1838" i="2"/>
  <c r="J1834" i="2"/>
  <c r="J1830" i="2"/>
  <c r="J1826" i="2"/>
  <c r="J1822" i="2"/>
  <c r="J1818" i="2"/>
  <c r="J1814" i="2"/>
  <c r="J1810" i="2"/>
  <c r="J1806" i="2"/>
  <c r="J1798" i="2"/>
  <c r="J1794" i="2"/>
  <c r="J1790" i="2"/>
  <c r="J1786" i="2"/>
  <c r="J1782" i="2"/>
  <c r="J1778" i="2"/>
  <c r="J1774" i="2"/>
  <c r="J1770" i="2"/>
  <c r="J1762" i="2"/>
  <c r="J1758" i="2"/>
  <c r="J1742" i="2"/>
  <c r="J1734" i="2"/>
  <c r="J1730" i="2"/>
  <c r="J1726" i="2"/>
  <c r="J1722" i="2"/>
  <c r="J1714" i="2"/>
  <c r="J1702" i="2"/>
  <c r="J1694" i="2"/>
  <c r="J1682" i="2"/>
  <c r="J1678" i="2"/>
  <c r="J1674" i="2"/>
  <c r="J1670" i="2"/>
  <c r="J1666" i="2"/>
  <c r="J1662" i="2"/>
  <c r="J1650" i="2"/>
  <c r="J1646" i="2"/>
  <c r="J1642" i="2"/>
  <c r="J1638" i="2"/>
  <c r="J1634" i="2"/>
  <c r="J1630" i="2"/>
  <c r="J1618" i="2"/>
  <c r="J1614" i="2"/>
  <c r="J1610" i="2"/>
  <c r="J1606" i="2"/>
  <c r="J1602" i="2"/>
  <c r="J1598" i="2"/>
  <c r="J1594" i="2"/>
  <c r="J1590" i="2"/>
  <c r="J1586" i="2"/>
  <c r="J1570" i="2"/>
  <c r="J1566" i="2"/>
  <c r="J1558" i="2"/>
  <c r="J1554" i="2"/>
  <c r="J1546" i="2"/>
  <c r="J1542" i="2"/>
  <c r="J1538" i="2"/>
  <c r="J1534" i="2"/>
  <c r="J1530" i="2"/>
  <c r="J1526" i="2"/>
  <c r="J1522" i="2"/>
  <c r="J1518" i="2"/>
  <c r="J1514" i="2"/>
  <c r="J1510" i="2"/>
  <c r="J1506" i="2"/>
  <c r="J1502" i="2"/>
  <c r="J1498" i="2"/>
  <c r="J1494" i="2"/>
  <c r="J1490" i="2"/>
  <c r="J1486" i="2"/>
  <c r="J1482" i="2"/>
  <c r="J1478" i="2"/>
  <c r="J1474" i="2"/>
  <c r="J1470" i="2"/>
  <c r="J1466" i="2"/>
  <c r="J1462" i="2"/>
  <c r="J1458" i="2"/>
  <c r="J1454" i="2"/>
  <c r="J1450" i="2"/>
  <c r="J1446" i="2"/>
  <c r="J1442" i="2"/>
  <c r="J1438" i="2"/>
  <c r="J1434" i="2"/>
  <c r="J1430" i="2"/>
  <c r="J1426" i="2"/>
  <c r="J1422" i="2"/>
  <c r="J1418" i="2"/>
  <c r="J1414" i="2"/>
  <c r="J1410" i="2"/>
  <c r="J1406" i="2"/>
  <c r="J1402" i="2"/>
  <c r="J1398" i="2"/>
  <c r="J1394" i="2"/>
  <c r="J1463" i="2"/>
  <c r="J1459" i="2"/>
  <c r="J1455" i="2"/>
  <c r="J1451" i="2"/>
  <c r="J1447" i="2"/>
  <c r="J1443" i="2"/>
  <c r="J1439" i="2"/>
  <c r="J1435" i="2"/>
  <c r="J1431" i="2"/>
  <c r="J1427" i="2"/>
  <c r="J1423" i="2"/>
  <c r="J1419" i="2"/>
  <c r="J1415" i="2"/>
  <c r="J1411" i="2"/>
  <c r="J1407" i="2"/>
  <c r="J1403" i="2"/>
  <c r="J1399" i="2"/>
  <c r="J1395" i="2"/>
  <c r="J1391" i="2"/>
  <c r="J1387" i="2"/>
  <c r="J1383" i="2"/>
  <c r="J1379" i="2"/>
  <c r="J1375" i="2"/>
  <c r="J1371" i="2"/>
  <c r="J1367" i="2"/>
  <c r="J1363" i="2"/>
  <c r="J1359" i="2"/>
  <c r="J1355" i="2"/>
  <c r="J1351" i="2"/>
  <c r="J1347" i="2"/>
  <c r="J1339" i="2"/>
  <c r="J1335" i="2"/>
  <c r="J1331" i="2"/>
  <c r="J1327" i="2"/>
  <c r="J1323" i="2"/>
  <c r="J1319" i="2"/>
  <c r="J1311" i="2"/>
  <c r="J1303" i="2"/>
  <c r="J1299" i="2"/>
  <c r="J1295" i="2"/>
  <c r="J1291" i="2"/>
  <c r="J1287" i="2"/>
  <c r="J1283" i="2"/>
  <c r="J1275" i="2"/>
  <c r="J1271" i="2"/>
  <c r="J1263" i="2"/>
  <c r="J1259" i="2"/>
  <c r="J1255" i="2"/>
  <c r="J1247" i="2"/>
  <c r="J1243" i="2"/>
  <c r="J1239" i="2"/>
  <c r="J1235" i="2"/>
  <c r="J1231" i="2"/>
  <c r="J1227" i="2"/>
  <c r="J1223" i="2"/>
  <c r="J1219" i="2"/>
  <c r="J1215" i="2"/>
  <c r="J1211" i="2"/>
  <c r="J1207" i="2"/>
  <c r="J1203" i="2"/>
  <c r="J1199" i="2"/>
  <c r="J1195" i="2"/>
  <c r="J1191" i="2"/>
  <c r="J1187" i="2"/>
  <c r="J1183" i="2"/>
  <c r="J1179" i="2"/>
  <c r="J1175" i="2"/>
  <c r="J1171" i="2"/>
  <c r="J1167" i="2"/>
  <c r="J1155" i="2"/>
  <c r="J1147" i="2"/>
  <c r="J1143" i="2"/>
  <c r="J1139" i="2"/>
  <c r="J1135" i="2"/>
  <c r="J1131" i="2"/>
  <c r="J1123" i="2"/>
  <c r="J1119" i="2"/>
  <c r="J1111" i="2"/>
  <c r="J1107" i="2"/>
  <c r="J1103" i="2"/>
  <c r="J1095" i="2"/>
  <c r="J1075" i="2"/>
  <c r="J1071" i="2"/>
  <c r="J1063" i="2"/>
  <c r="J1059" i="2"/>
  <c r="J1051" i="2"/>
  <c r="J1043" i="2"/>
  <c r="J1031" i="2"/>
  <c r="J1023" i="2"/>
  <c r="J1019" i="2"/>
  <c r="J1015" i="2"/>
  <c r="J1003" i="2"/>
  <c r="J999" i="2"/>
  <c r="J995" i="2"/>
  <c r="J991" i="2"/>
  <c r="J987" i="2"/>
  <c r="J983" i="2"/>
  <c r="J979" i="2"/>
  <c r="J975" i="2"/>
  <c r="J971" i="2"/>
  <c r="J967" i="2"/>
  <c r="J963" i="2"/>
  <c r="J955" i="2"/>
  <c r="J951" i="2"/>
  <c r="J943" i="2"/>
  <c r="J939" i="2"/>
  <c r="J935" i="2"/>
  <c r="J931" i="2"/>
  <c r="J927" i="2"/>
  <c r="J923" i="2"/>
  <c r="J919" i="2"/>
  <c r="J915" i="2"/>
  <c r="J911" i="2"/>
  <c r="J903" i="2"/>
  <c r="J899" i="2"/>
  <c r="J895" i="2"/>
  <c r="J883" i="2"/>
  <c r="J879" i="2"/>
  <c r="J875" i="2"/>
  <c r="J867" i="2"/>
  <c r="J863" i="2"/>
  <c r="J859" i="2"/>
  <c r="J855" i="2"/>
  <c r="J851" i="2"/>
  <c r="J847" i="2"/>
  <c r="J843" i="2"/>
  <c r="J839" i="2"/>
  <c r="J835" i="2"/>
  <c r="J831" i="2"/>
  <c r="J827" i="2"/>
  <c r="J823" i="2"/>
  <c r="J819" i="2"/>
  <c r="J811" i="2"/>
  <c r="J807" i="2"/>
  <c r="J803" i="2"/>
  <c r="J799" i="2"/>
  <c r="J795" i="2"/>
  <c r="J791" i="2"/>
  <c r="J787" i="2"/>
  <c r="J763" i="2"/>
  <c r="J635" i="2"/>
  <c r="J591" i="2"/>
  <c r="J547" i="2"/>
  <c r="J523" i="2"/>
  <c r="J503" i="2"/>
  <c r="J499" i="2"/>
  <c r="J483" i="2"/>
  <c r="J471" i="2"/>
  <c r="J447" i="2"/>
  <c r="J443" i="2"/>
  <c r="J439" i="2"/>
  <c r="J435" i="2"/>
  <c r="J431" i="2"/>
  <c r="J427" i="2"/>
  <c r="J423" i="2"/>
  <c r="J419" i="2"/>
  <c r="J415" i="2"/>
  <c r="J411" i="2"/>
  <c r="J399" i="2"/>
  <c r="J379" i="2"/>
  <c r="J371" i="2"/>
  <c r="J367" i="2"/>
  <c r="J363" i="2"/>
  <c r="J359" i="2"/>
  <c r="J355" i="2"/>
  <c r="J351" i="2"/>
  <c r="J339" i="2"/>
  <c r="J335" i="2"/>
  <c r="J327" i="2"/>
  <c r="J323" i="2"/>
  <c r="J319" i="2"/>
  <c r="J315" i="2"/>
  <c r="J311" i="2"/>
  <c r="J303" i="2"/>
  <c r="J299" i="2"/>
  <c r="J295" i="2"/>
  <c r="J291" i="2"/>
  <c r="J287" i="2"/>
  <c r="J283" i="2"/>
  <c r="J279" i="2"/>
  <c r="J275" i="2"/>
  <c r="J267" i="2"/>
  <c r="J259" i="2"/>
  <c r="J255" i="2"/>
  <c r="J251" i="2"/>
  <c r="J247" i="2"/>
  <c r="J243" i="2"/>
  <c r="J239" i="2"/>
  <c r="J235" i="2"/>
  <c r="J231" i="2"/>
  <c r="J227" i="2"/>
  <c r="J223" i="2"/>
  <c r="J219" i="2"/>
  <c r="J215" i="2"/>
  <c r="J211" i="2"/>
  <c r="J207" i="2"/>
  <c r="J203" i="2"/>
  <c r="J199" i="2"/>
  <c r="J195" i="2"/>
  <c r="J191" i="2"/>
  <c r="J187" i="2"/>
  <c r="J183" i="2"/>
  <c r="J175" i="2"/>
  <c r="J171" i="2"/>
  <c r="J167" i="2"/>
  <c r="J159" i="2"/>
  <c r="J155" i="2"/>
  <c r="J151" i="2"/>
  <c r="J147" i="2"/>
  <c r="J143" i="2"/>
  <c r="J139" i="2"/>
  <c r="J135" i="2"/>
  <c r="J131" i="2"/>
  <c r="J127" i="2"/>
  <c r="J123" i="2"/>
  <c r="J115" i="2"/>
  <c r="J111" i="2"/>
  <c r="J107" i="2"/>
  <c r="J103" i="2"/>
  <c r="J99" i="2"/>
  <c r="J95" i="2"/>
  <c r="J91" i="2"/>
  <c r="J87" i="2"/>
  <c r="J83" i="2"/>
  <c r="J79" i="2"/>
  <c r="J71" i="2"/>
  <c r="J67" i="2"/>
  <c r="J63" i="2"/>
  <c r="J59" i="2"/>
  <c r="J55" i="2"/>
  <c r="J51" i="2"/>
  <c r="J47" i="2"/>
  <c r="J43" i="2"/>
  <c r="J39" i="2"/>
  <c r="J1537" i="2"/>
  <c r="J1533" i="2"/>
  <c r="J1529" i="2"/>
  <c r="J1525" i="2"/>
  <c r="J1521" i="2"/>
  <c r="J1517" i="2"/>
  <c r="J1513" i="2"/>
  <c r="J1509" i="2"/>
  <c r="J1505" i="2"/>
  <c r="J1501" i="2"/>
  <c r="J1497" i="2"/>
  <c r="J1493" i="2"/>
  <c r="J1489" i="2"/>
  <c r="J1485" i="2"/>
  <c r="J1481" i="2"/>
  <c r="J1477" i="2"/>
  <c r="J1473" i="2"/>
  <c r="J1469" i="2"/>
  <c r="J1465" i="2"/>
  <c r="J1461" i="2"/>
  <c r="J1457" i="2"/>
  <c r="J1453" i="2"/>
  <c r="J1449" i="2"/>
  <c r="J1445" i="2"/>
  <c r="J1441" i="2"/>
  <c r="J1437" i="2"/>
  <c r="J1433" i="2"/>
  <c r="J1429" i="2"/>
  <c r="J1425" i="2"/>
  <c r="J1421" i="2"/>
  <c r="J1417" i="2"/>
  <c r="J1413" i="2"/>
  <c r="J1409" i="2"/>
  <c r="J1405" i="2"/>
  <c r="J1397" i="2"/>
  <c r="J1389" i="2"/>
  <c r="J1385" i="2"/>
  <c r="J1381" i="2"/>
  <c r="J1373" i="2"/>
  <c r="J1369" i="2"/>
  <c r="J1353" i="2"/>
  <c r="J1349" i="2"/>
  <c r="J1345" i="2"/>
  <c r="J1341" i="2"/>
  <c r="J1337" i="2"/>
  <c r="J1333" i="2"/>
  <c r="J1325" i="2"/>
  <c r="J1321" i="2"/>
  <c r="J1317" i="2"/>
  <c r="J1313" i="2"/>
  <c r="J1301" i="2"/>
  <c r="J1297" i="2"/>
  <c r="J1293" i="2"/>
  <c r="J1289" i="2"/>
  <c r="J1285" i="2"/>
  <c r="J1281" i="2"/>
  <c r="J1277" i="2"/>
  <c r="J1273" i="2"/>
  <c r="J1265" i="2"/>
  <c r="J1261" i="2"/>
  <c r="J1257" i="2"/>
  <c r="J1253" i="2"/>
  <c r="J1249" i="2"/>
  <c r="J1245" i="2"/>
  <c r="J1241" i="2"/>
  <c r="J1237" i="2"/>
  <c r="J1233" i="2"/>
  <c r="J1225" i="2"/>
  <c r="J1221" i="2"/>
  <c r="J1217" i="2"/>
  <c r="J1213" i="2"/>
  <c r="J1209" i="2"/>
  <c r="J1205" i="2"/>
  <c r="J1201" i="2"/>
  <c r="J1197" i="2"/>
  <c r="J1193" i="2"/>
  <c r="J1189" i="2"/>
  <c r="J1185" i="2"/>
  <c r="J1181" i="2"/>
  <c r="J1177" i="2"/>
  <c r="J1169" i="2"/>
  <c r="J1165" i="2"/>
  <c r="J1161" i="2"/>
  <c r="J1157" i="2"/>
  <c r="J1149" i="2"/>
  <c r="J1145" i="2"/>
  <c r="J1137" i="2"/>
  <c r="J1125" i="2"/>
  <c r="J1105" i="2"/>
  <c r="J1097" i="2"/>
  <c r="J1081" i="2"/>
  <c r="J1077" i="2"/>
  <c r="J1057" i="2"/>
  <c r="J1049" i="2"/>
  <c r="J1045" i="2"/>
  <c r="J1037" i="2"/>
  <c r="J1033" i="2"/>
  <c r="J1021" i="2"/>
  <c r="J1017" i="2"/>
  <c r="J1013" i="2"/>
  <c r="J1005" i="2"/>
  <c r="J1001" i="2"/>
  <c r="J997" i="2"/>
  <c r="J993" i="2"/>
  <c r="J981" i="2"/>
  <c r="J973" i="2"/>
  <c r="J965" i="2"/>
  <c r="J961" i="2"/>
  <c r="J957" i="2"/>
  <c r="J949" i="2"/>
  <c r="J933" i="2"/>
  <c r="J929" i="2"/>
  <c r="J921" i="2"/>
  <c r="J917" i="2"/>
  <c r="J913" i="2"/>
  <c r="J897" i="2"/>
  <c r="J889" i="2"/>
  <c r="J885" i="2"/>
  <c r="J881" i="2"/>
  <c r="J877" i="2"/>
  <c r="J865" i="2"/>
  <c r="J861" i="2"/>
  <c r="J857" i="2"/>
  <c r="J853" i="2"/>
  <c r="J849" i="2"/>
  <c r="J845" i="2"/>
  <c r="J841" i="2"/>
  <c r="J837" i="2"/>
  <c r="J833" i="2"/>
  <c r="J829" i="2"/>
  <c r="J825" i="2"/>
  <c r="J821" i="2"/>
  <c r="J817" i="2"/>
  <c r="J809" i="2"/>
  <c r="J805" i="2"/>
  <c r="J801" i="2"/>
  <c r="J797" i="2"/>
  <c r="J793" i="2"/>
  <c r="J789" i="2"/>
  <c r="J781" i="2"/>
  <c r="J769" i="2"/>
  <c r="J733" i="2"/>
  <c r="J629" i="2"/>
  <c r="J593" i="2"/>
  <c r="J509" i="2"/>
  <c r="J493" i="2"/>
  <c r="J465" i="2"/>
  <c r="J445" i="2"/>
  <c r="J441" i="2"/>
  <c r="J437" i="2"/>
  <c r="J429" i="2"/>
  <c r="J425" i="2"/>
  <c r="J421" i="2"/>
  <c r="J417" i="2"/>
  <c r="J413" i="2"/>
  <c r="J397" i="2"/>
  <c r="J373" i="2"/>
  <c r="J369" i="2"/>
  <c r="J361" i="2"/>
  <c r="J357" i="2"/>
  <c r="J353" i="2"/>
  <c r="J349" i="2"/>
  <c r="J337" i="2"/>
  <c r="J329" i="2"/>
  <c r="J325" i="2"/>
  <c r="J321" i="2"/>
  <c r="J317" i="2"/>
  <c r="J313" i="2"/>
  <c r="J309" i="2"/>
  <c r="J297" i="2"/>
  <c r="J293" i="2"/>
  <c r="J289" i="2"/>
  <c r="J285" i="2"/>
  <c r="J281" i="2"/>
  <c r="J277" i="2"/>
  <c r="J273" i="2"/>
  <c r="J269" i="2"/>
  <c r="J265" i="2"/>
  <c r="J261" i="2"/>
  <c r="J257" i="2"/>
  <c r="J253" i="2"/>
  <c r="J249" i="2"/>
  <c r="J237" i="2"/>
  <c r="J229" i="2"/>
  <c r="J225" i="2"/>
  <c r="J221" i="2"/>
  <c r="J217" i="2"/>
  <c r="J213" i="2"/>
  <c r="J209" i="2"/>
  <c r="J205" i="2"/>
  <c r="J201" i="2"/>
  <c r="J197" i="2"/>
  <c r="J193" i="2"/>
  <c r="J189" i="2"/>
  <c r="J185" i="2"/>
  <c r="J181" i="2"/>
  <c r="J173" i="2"/>
  <c r="J169" i="2"/>
  <c r="J165" i="2"/>
  <c r="J161" i="2"/>
  <c r="J157" i="2"/>
  <c r="J153" i="2"/>
  <c r="J149" i="2"/>
  <c r="J145" i="2"/>
  <c r="J141" i="2"/>
  <c r="J137" i="2"/>
  <c r="J133" i="2"/>
  <c r="J129" i="2"/>
  <c r="J125" i="2"/>
  <c r="J113" i="2"/>
  <c r="J109" i="2"/>
  <c r="J105" i="2"/>
  <c r="J101" i="2"/>
  <c r="J93" i="2"/>
  <c r="J89" i="2"/>
  <c r="J85" i="2"/>
  <c r="J81" i="2"/>
  <c r="J77" i="2"/>
  <c r="J73" i="2"/>
  <c r="J69" i="2"/>
  <c r="J65" i="2"/>
  <c r="J61" i="2"/>
  <c r="J57" i="2"/>
  <c r="J53" i="2"/>
  <c r="J49" i="2"/>
  <c r="J45" i="2"/>
  <c r="J41" i="2"/>
  <c r="J1390" i="2"/>
  <c r="J1386" i="2"/>
  <c r="J1382" i="2"/>
  <c r="J1378" i="2"/>
  <c r="J1370" i="2"/>
  <c r="J1366" i="2"/>
  <c r="J1358" i="2"/>
  <c r="J1354" i="2"/>
  <c r="J1350" i="2"/>
  <c r="J1346" i="2"/>
  <c r="J1342" i="2"/>
  <c r="J1338" i="2"/>
  <c r="J1334" i="2"/>
  <c r="J1330" i="2"/>
  <c r="J1326" i="2"/>
  <c r="J1322" i="2"/>
  <c r="J1318" i="2"/>
  <c r="J1302" i="2"/>
  <c r="J1298" i="2"/>
  <c r="J1294" i="2"/>
  <c r="J1290" i="2"/>
  <c r="J1286" i="2"/>
  <c r="J1282" i="2"/>
  <c r="J1270" i="2"/>
  <c r="J1262" i="2"/>
  <c r="J1258" i="2"/>
  <c r="J1254" i="2"/>
  <c r="J1250" i="2"/>
  <c r="J1246" i="2"/>
  <c r="J1242" i="2"/>
  <c r="J1238" i="2"/>
  <c r="J1234" i="2"/>
  <c r="J1230" i="2"/>
  <c r="J1226" i="2"/>
  <c r="J1222" i="2"/>
  <c r="J1218" i="2"/>
  <c r="J1210" i="2"/>
  <c r="J1206" i="2"/>
  <c r="J1202" i="2"/>
  <c r="J1198" i="2"/>
  <c r="J1194" i="2"/>
  <c r="J1190" i="2"/>
  <c r="J1186" i="2"/>
  <c r="J1182" i="2"/>
  <c r="J1170" i="2"/>
  <c r="J1166" i="2"/>
  <c r="J1158" i="2"/>
  <c r="J1150" i="2"/>
  <c r="J1146" i="2"/>
  <c r="J1138" i="2"/>
  <c r="J1122" i="2"/>
  <c r="J1118" i="2"/>
  <c r="J1106" i="2"/>
  <c r="J1102" i="2"/>
  <c r="J1098" i="2"/>
  <c r="J1078" i="2"/>
  <c r="J1062" i="2"/>
  <c r="J1058" i="2"/>
  <c r="J1054" i="2"/>
  <c r="J1050" i="2"/>
  <c r="J1046" i="2"/>
  <c r="J1042" i="2"/>
  <c r="J1034" i="2"/>
  <c r="J1022" i="2"/>
  <c r="J1018" i="2"/>
  <c r="J1014" i="2"/>
  <c r="J1006" i="2"/>
  <c r="J1002" i="2"/>
  <c r="J986" i="2"/>
  <c r="J982" i="2"/>
  <c r="J978" i="2"/>
  <c r="J974" i="2"/>
  <c r="J970" i="2"/>
  <c r="J966" i="2"/>
  <c r="J962" i="2"/>
  <c r="J950" i="2"/>
  <c r="J934" i="2"/>
  <c r="J918" i="2"/>
  <c r="J914" i="2"/>
  <c r="J910" i="2"/>
  <c r="J906" i="2"/>
  <c r="J898" i="2"/>
  <c r="J882" i="2"/>
  <c r="J878" i="2"/>
  <c r="J874" i="2"/>
  <c r="J862" i="2"/>
  <c r="J858" i="2"/>
  <c r="J854" i="2"/>
  <c r="J850" i="2"/>
  <c r="J846" i="2"/>
  <c r="J842" i="2"/>
  <c r="J838" i="2"/>
  <c r="J834" i="2"/>
  <c r="J830" i="2"/>
  <c r="J826" i="2"/>
  <c r="J818" i="2"/>
  <c r="J802" i="2"/>
  <c r="J798" i="2"/>
  <c r="J794" i="2"/>
  <c r="J790" i="2"/>
  <c r="J786" i="2"/>
  <c r="J738" i="2"/>
  <c r="J706" i="2"/>
  <c r="J622" i="2"/>
  <c r="J614" i="2"/>
  <c r="J574" i="2"/>
  <c r="J558" i="2"/>
  <c r="J538" i="2"/>
  <c r="J526" i="2"/>
  <c r="J494" i="2"/>
  <c r="J458" i="2"/>
  <c r="J454" i="2"/>
  <c r="J446" i="2"/>
  <c r="J442" i="2"/>
  <c r="J438" i="2"/>
  <c r="J434" i="2"/>
  <c r="J430" i="2"/>
  <c r="J426" i="2"/>
  <c r="J422" i="2"/>
  <c r="J418" i="2"/>
  <c r="J414" i="2"/>
  <c r="J398" i="2"/>
  <c r="J370" i="2"/>
  <c r="J362" i="2"/>
  <c r="J358" i="2"/>
  <c r="J350" i="2"/>
  <c r="J338" i="2"/>
  <c r="J334" i="2"/>
  <c r="J330" i="2"/>
  <c r="J326" i="2"/>
  <c r="J322" i="2"/>
  <c r="J318" i="2"/>
  <c r="J314" i="2"/>
  <c r="J310" i="2"/>
  <c r="J298" i="2"/>
  <c r="J294" i="2"/>
  <c r="J290" i="2"/>
  <c r="J286" i="2"/>
  <c r="J282" i="2"/>
  <c r="J278" i="2"/>
  <c r="J270" i="2"/>
  <c r="J266" i="2"/>
  <c r="J262" i="2"/>
  <c r="J258" i="2"/>
  <c r="J254" i="2"/>
  <c r="J246" i="2"/>
  <c r="J238" i="2"/>
  <c r="J234" i="2"/>
  <c r="J230" i="2"/>
  <c r="J226" i="2"/>
  <c r="J222" i="2"/>
  <c r="J218" i="2"/>
  <c r="J214" i="2"/>
  <c r="J210" i="2"/>
  <c r="J206" i="2"/>
  <c r="J198" i="2"/>
  <c r="J194" i="2"/>
  <c r="J190" i="2"/>
  <c r="J186" i="2"/>
  <c r="J182" i="2"/>
  <c r="J174" i="2"/>
  <c r="J170" i="2"/>
  <c r="J166" i="2"/>
  <c r="J158" i="2"/>
  <c r="J154" i="2"/>
  <c r="J150" i="2"/>
  <c r="J146" i="2"/>
  <c r="J142" i="2"/>
  <c r="J138" i="2"/>
  <c r="J134" i="2"/>
  <c r="J130" i="2"/>
  <c r="J126" i="2"/>
  <c r="J122" i="2"/>
  <c r="J114" i="2"/>
  <c r="J110" i="2"/>
  <c r="J106" i="2"/>
  <c r="J102" i="2"/>
  <c r="J98" i="2"/>
  <c r="J94" i="2"/>
  <c r="J90" i="2"/>
  <c r="J86" i="2"/>
  <c r="J82" i="2"/>
  <c r="J78" i="2"/>
  <c r="J74" i="2"/>
  <c r="J70" i="2"/>
  <c r="J66" i="2"/>
  <c r="J62" i="2"/>
  <c r="J58" i="2"/>
  <c r="J54" i="2"/>
  <c r="J50" i="2"/>
  <c r="J46" i="2"/>
  <c r="J42" i="2"/>
  <c r="J1007" i="2" l="1"/>
  <c r="K1007" i="2"/>
  <c r="K1023" i="2"/>
  <c r="K1119" i="2"/>
  <c r="K1135" i="2"/>
  <c r="K1167" i="2"/>
  <c r="K1183" i="2"/>
  <c r="K1199" i="2"/>
  <c r="K1215" i="2"/>
  <c r="K1231" i="2"/>
  <c r="K1247" i="2"/>
  <c r="K1263" i="2"/>
  <c r="K1311" i="2"/>
  <c r="K1327" i="2"/>
  <c r="K1471" i="2"/>
  <c r="K1487" i="2"/>
  <c r="K1503" i="2"/>
  <c r="K1519" i="2"/>
  <c r="K1583" i="2"/>
  <c r="K1599" i="2"/>
  <c r="K1615" i="2"/>
  <c r="K1631" i="2"/>
  <c r="J1647" i="2"/>
  <c r="K1647" i="2"/>
  <c r="K1695" i="2"/>
  <c r="J1743" i="2"/>
  <c r="K1743" i="2"/>
  <c r="J1759" i="2"/>
  <c r="K1759" i="2"/>
  <c r="K1775" i="2"/>
  <c r="K1791" i="2"/>
  <c r="K1807" i="2"/>
  <c r="K1843" i="2"/>
  <c r="K1859" i="2"/>
  <c r="K1891" i="2"/>
  <c r="K1907" i="2"/>
  <c r="J2279" i="2"/>
  <c r="K2279" i="2" s="1"/>
  <c r="J8" i="2"/>
  <c r="K8" i="2"/>
  <c r="K26" i="2"/>
  <c r="K48" i="2"/>
  <c r="K64" i="2"/>
  <c r="K80" i="2"/>
  <c r="K96" i="2"/>
  <c r="K112" i="2"/>
  <c r="K176" i="2"/>
  <c r="K256" i="2"/>
  <c r="K336" i="2"/>
  <c r="K384" i="2"/>
  <c r="J400" i="2"/>
  <c r="K400" i="2"/>
  <c r="J448" i="2"/>
  <c r="K448" i="2" s="1"/>
  <c r="J464" i="2"/>
  <c r="K464" i="2"/>
  <c r="J480" i="2"/>
  <c r="K480" i="2" s="1"/>
  <c r="J496" i="2"/>
  <c r="K496" i="2"/>
  <c r="J512" i="2"/>
  <c r="K512" i="2" s="1"/>
  <c r="J544" i="2"/>
  <c r="K544" i="2"/>
  <c r="J576" i="2"/>
  <c r="K576" i="2"/>
  <c r="J592" i="2"/>
  <c r="K592" i="2"/>
  <c r="J608" i="2"/>
  <c r="K608" i="2"/>
  <c r="J624" i="2"/>
  <c r="K624" i="2"/>
  <c r="J640" i="2"/>
  <c r="K640" i="2"/>
  <c r="J656" i="2"/>
  <c r="K656" i="2"/>
  <c r="J704" i="2"/>
  <c r="K704" i="2"/>
  <c r="J720" i="2"/>
  <c r="K720" i="2" s="1"/>
  <c r="J736" i="2"/>
  <c r="K736" i="2"/>
  <c r="K752" i="2"/>
  <c r="J768" i="2"/>
  <c r="K768" i="2"/>
  <c r="J864" i="2"/>
  <c r="K864" i="2" s="1"/>
  <c r="K880" i="2"/>
  <c r="K928" i="2"/>
  <c r="K944" i="2"/>
  <c r="K992" i="2"/>
  <c r="J1008" i="2"/>
  <c r="K1008" i="2"/>
  <c r="J1088" i="2"/>
  <c r="K1088" i="2"/>
  <c r="K1104" i="2"/>
  <c r="J1152" i="2"/>
  <c r="K1152" i="2"/>
  <c r="K1184" i="2"/>
  <c r="K1200" i="2"/>
  <c r="K1216" i="2"/>
  <c r="K1232" i="2"/>
  <c r="K1248" i="2"/>
  <c r="K1264" i="2"/>
  <c r="J1328" i="2"/>
  <c r="K1328" i="2"/>
  <c r="K1344" i="2"/>
  <c r="K1360" i="2"/>
  <c r="J1392" i="2"/>
  <c r="K1392" i="2"/>
  <c r="K1488" i="2"/>
  <c r="K1504" i="2"/>
  <c r="K1520" i="2"/>
  <c r="K1568" i="2"/>
  <c r="K1584" i="2"/>
  <c r="K1632" i="2"/>
  <c r="K1648" i="2"/>
  <c r="K1664" i="2"/>
  <c r="J1696" i="2"/>
  <c r="K1696" i="2"/>
  <c r="K1712" i="2"/>
  <c r="K1776" i="2"/>
  <c r="K1856" i="2"/>
  <c r="J1936" i="2"/>
  <c r="K1936" i="2"/>
  <c r="K1952" i="2"/>
  <c r="K1968" i="2"/>
  <c r="J2000" i="2"/>
  <c r="K2000" i="2"/>
  <c r="K2048" i="2"/>
  <c r="K2064" i="2"/>
  <c r="K2176" i="2"/>
  <c r="J2192" i="2"/>
  <c r="K2192" i="2"/>
  <c r="K2224" i="2"/>
  <c r="K2256" i="2"/>
  <c r="K2272" i="2"/>
  <c r="K2368" i="2"/>
  <c r="K2384" i="2"/>
  <c r="J2400" i="2"/>
  <c r="K2400" i="2"/>
  <c r="J2416" i="2"/>
  <c r="K2416" i="2" s="1"/>
  <c r="J2448" i="2"/>
  <c r="K2448" i="2"/>
  <c r="J2464" i="2"/>
  <c r="K2464" i="2" s="1"/>
  <c r="K2544" i="2"/>
  <c r="K2560" i="2"/>
  <c r="K2576" i="2"/>
  <c r="K2592" i="2"/>
  <c r="J2608" i="2"/>
  <c r="K2608" i="2" s="1"/>
  <c r="K45" i="2"/>
  <c r="K61" i="2"/>
  <c r="K77" i="2"/>
  <c r="K93" i="2"/>
  <c r="K109" i="2"/>
  <c r="K125" i="2"/>
  <c r="K141" i="2"/>
  <c r="K157" i="2"/>
  <c r="K173" i="2"/>
  <c r="K189" i="2"/>
  <c r="K205" i="2"/>
  <c r="K221" i="2"/>
  <c r="K237" i="2"/>
  <c r="K253" i="2"/>
  <c r="K269" i="2"/>
  <c r="K285" i="2"/>
  <c r="K317" i="2"/>
  <c r="J333" i="2"/>
  <c r="K333" i="2"/>
  <c r="K349" i="2"/>
  <c r="K397" i="2"/>
  <c r="K413" i="2"/>
  <c r="K429" i="2"/>
  <c r="K445" i="2"/>
  <c r="K493" i="2"/>
  <c r="K509" i="2"/>
  <c r="K621" i="2"/>
  <c r="K685" i="2"/>
  <c r="K733" i="2"/>
  <c r="K749" i="2"/>
  <c r="K781" i="2"/>
  <c r="K797" i="2"/>
  <c r="J813" i="2"/>
  <c r="K813" i="2" s="1"/>
  <c r="K829" i="2"/>
  <c r="K845" i="2"/>
  <c r="K861" i="2"/>
  <c r="K877" i="2"/>
  <c r="J909" i="2"/>
  <c r="K909" i="2"/>
  <c r="J925" i="2"/>
  <c r="K925" i="2"/>
  <c r="J941" i="2"/>
  <c r="K941" i="2"/>
  <c r="K957" i="2"/>
  <c r="K973" i="2"/>
  <c r="J989" i="2"/>
  <c r="K989" i="2"/>
  <c r="K1005" i="2"/>
  <c r="K1021" i="2"/>
  <c r="K1037" i="2"/>
  <c r="J1053" i="2"/>
  <c r="K1053" i="2" s="1"/>
  <c r="J1069" i="2"/>
  <c r="K1069" i="2"/>
  <c r="J1085" i="2"/>
  <c r="K1085" i="2" s="1"/>
  <c r="K1133" i="2"/>
  <c r="K1149" i="2"/>
  <c r="K1165" i="2"/>
  <c r="K1181" i="2"/>
  <c r="K1197" i="2"/>
  <c r="K1213" i="2"/>
  <c r="J1229" i="2"/>
  <c r="K1229" i="2"/>
  <c r="K1245" i="2"/>
  <c r="K1261" i="2"/>
  <c r="K1277" i="2"/>
  <c r="K1293" i="2"/>
  <c r="K1309" i="2"/>
  <c r="K1325" i="2"/>
  <c r="K1341" i="2"/>
  <c r="K1373" i="2"/>
  <c r="K1389" i="2"/>
  <c r="K1405" i="2"/>
  <c r="K1421" i="2"/>
  <c r="K1437" i="2"/>
  <c r="K1453" i="2"/>
  <c r="K1469" i="2"/>
  <c r="K1485" i="2"/>
  <c r="K1501" i="2"/>
  <c r="K1521" i="2"/>
  <c r="K1537" i="2"/>
  <c r="K1553" i="2"/>
  <c r="K1569" i="2"/>
  <c r="K1585" i="2"/>
  <c r="K1601" i="2"/>
  <c r="K1617" i="2"/>
  <c r="K1633" i="2"/>
  <c r="K1649" i="2"/>
  <c r="K1665" i="2"/>
  <c r="K1681" i="2"/>
  <c r="K1697" i="2"/>
  <c r="K1713" i="2"/>
  <c r="K1729" i="2"/>
  <c r="K1745" i="2"/>
  <c r="K1761" i="2"/>
  <c r="K1777" i="2"/>
  <c r="K1793" i="2"/>
  <c r="K1809" i="2"/>
  <c r="K1825" i="2"/>
  <c r="K1841" i="2"/>
  <c r="K1857" i="2"/>
  <c r="K1873" i="2"/>
  <c r="K1889" i="2"/>
  <c r="K1905" i="2"/>
  <c r="K1921" i="2"/>
  <c r="K1937" i="2"/>
  <c r="K1953" i="2"/>
  <c r="K1969" i="2"/>
  <c r="K2001" i="2"/>
  <c r="K2017" i="2"/>
  <c r="K2033" i="2"/>
  <c r="K2049" i="2"/>
  <c r="J2065" i="2"/>
  <c r="K2065" i="2"/>
  <c r="K2081" i="2"/>
  <c r="K2113" i="2"/>
  <c r="J2129" i="2"/>
  <c r="K2129" i="2" s="1"/>
  <c r="K2145" i="2"/>
  <c r="K2161" i="2"/>
  <c r="K2177" i="2"/>
  <c r="J2193" i="2"/>
  <c r="K2193" i="2"/>
  <c r="K2209" i="2"/>
  <c r="K2225" i="2"/>
  <c r="K2241" i="2"/>
  <c r="K2289" i="2"/>
  <c r="K2305" i="2"/>
  <c r="J2321" i="2"/>
  <c r="K2321" i="2"/>
  <c r="K2433" i="2"/>
  <c r="J2481" i="2"/>
  <c r="K2481" i="2"/>
  <c r="K2513" i="2"/>
  <c r="K2609" i="2"/>
  <c r="K2247" i="2"/>
  <c r="K2283" i="2"/>
  <c r="K2315" i="2"/>
  <c r="K2331" i="2"/>
  <c r="K2347" i="2"/>
  <c r="K2379" i="2"/>
  <c r="J2491" i="2"/>
  <c r="K2491" i="2"/>
  <c r="K2539" i="2"/>
  <c r="K2571" i="2"/>
  <c r="K258" i="2"/>
  <c r="K290" i="2"/>
  <c r="J306" i="2"/>
  <c r="K306" i="2"/>
  <c r="J546" i="2"/>
  <c r="K546" i="2" s="1"/>
  <c r="J578" i="2"/>
  <c r="K578" i="2"/>
  <c r="K610" i="2"/>
  <c r="K754" i="2"/>
  <c r="K802" i="2"/>
  <c r="K834" i="2"/>
  <c r="K946" i="2"/>
  <c r="J1010" i="2"/>
  <c r="K1010" i="2"/>
  <c r="K1106" i="2"/>
  <c r="K1170" i="2"/>
  <c r="K1250" i="2"/>
  <c r="K1570" i="2"/>
  <c r="K1602" i="2"/>
  <c r="K1682" i="2"/>
  <c r="K1826" i="2"/>
  <c r="K1858" i="2"/>
  <c r="K1922" i="2"/>
  <c r="K1954" i="2"/>
  <c r="J1986" i="2"/>
  <c r="K1986" i="2"/>
  <c r="K2018" i="2"/>
  <c r="K2066" i="2"/>
  <c r="K2098" i="2"/>
  <c r="K2162" i="2"/>
  <c r="J2194" i="2"/>
  <c r="K2194" i="2"/>
  <c r="K2226" i="2"/>
  <c r="K2290" i="2"/>
  <c r="J2322" i="2"/>
  <c r="K2322" i="2"/>
  <c r="J2466" i="2"/>
  <c r="K2466" i="2" s="1"/>
  <c r="J2530" i="2"/>
  <c r="K2530" i="2"/>
  <c r="K1963" i="2"/>
  <c r="J1995" i="2"/>
  <c r="K1995" i="2"/>
  <c r="K2043" i="2"/>
  <c r="J959" i="2"/>
  <c r="K959" i="2" s="1"/>
  <c r="K54" i="2"/>
  <c r="K70" i="2"/>
  <c r="K86" i="2"/>
  <c r="K102" i="2"/>
  <c r="K118" i="2"/>
  <c r="K166" i="2"/>
  <c r="K182" i="2"/>
  <c r="K198" i="2"/>
  <c r="K214" i="2"/>
  <c r="K230" i="2"/>
  <c r="K262" i="2"/>
  <c r="K278" i="2"/>
  <c r="K294" i="2"/>
  <c r="K358" i="2"/>
  <c r="K390" i="2"/>
  <c r="K438" i="2"/>
  <c r="K454" i="2"/>
  <c r="K470" i="2"/>
  <c r="J502" i="2"/>
  <c r="K502" i="2"/>
  <c r="K518" i="2"/>
  <c r="J566" i="2"/>
  <c r="K566" i="2"/>
  <c r="K614" i="2"/>
  <c r="K630" i="2"/>
  <c r="K790" i="2"/>
  <c r="K822" i="2"/>
  <c r="K838" i="2"/>
  <c r="K854" i="2"/>
  <c r="J870" i="2"/>
  <c r="K870" i="2"/>
  <c r="J886" i="2"/>
  <c r="K886" i="2"/>
  <c r="K918" i="2"/>
  <c r="K934" i="2"/>
  <c r="K950" i="2"/>
  <c r="K966" i="2"/>
  <c r="K982" i="2"/>
  <c r="K1014" i="2"/>
  <c r="K1046" i="2"/>
  <c r="K1062" i="2"/>
  <c r="K1078" i="2"/>
  <c r="J1110" i="2"/>
  <c r="K1110" i="2" s="1"/>
  <c r="K1158" i="2"/>
  <c r="K1190" i="2"/>
  <c r="K1206" i="2"/>
  <c r="K1222" i="2"/>
  <c r="K1238" i="2"/>
  <c r="K1254" i="2"/>
  <c r="K1270" i="2"/>
  <c r="K1286" i="2"/>
  <c r="K1302" i="2"/>
  <c r="K1318" i="2"/>
  <c r="K1334" i="2"/>
  <c r="K1350" i="2"/>
  <c r="K1366" i="2"/>
  <c r="K1382" i="2"/>
  <c r="K1558" i="2"/>
  <c r="K1574" i="2"/>
  <c r="K1590" i="2"/>
  <c r="K1606" i="2"/>
  <c r="K1638" i="2"/>
  <c r="J1654" i="2"/>
  <c r="K1654" i="2"/>
  <c r="K1670" i="2"/>
  <c r="J1686" i="2"/>
  <c r="K1686" i="2" s="1"/>
  <c r="K1734" i="2"/>
  <c r="K1750" i="2"/>
  <c r="J1766" i="2"/>
  <c r="K1766" i="2"/>
  <c r="K1782" i="2"/>
  <c r="K1798" i="2"/>
  <c r="K1814" i="2"/>
  <c r="K1830" i="2"/>
  <c r="K1846" i="2"/>
  <c r="K1862" i="2"/>
  <c r="K1878" i="2"/>
  <c r="K1894" i="2"/>
  <c r="K1910" i="2"/>
  <c r="K1926" i="2"/>
  <c r="K1942" i="2"/>
  <c r="K1974" i="2"/>
  <c r="K1990" i="2"/>
  <c r="K2006" i="2"/>
  <c r="K2022" i="2"/>
  <c r="K2038" i="2"/>
  <c r="J2070" i="2"/>
  <c r="K2070" i="2"/>
  <c r="K2102" i="2"/>
  <c r="K2134" i="2"/>
  <c r="K2150" i="2"/>
  <c r="K2166" i="2"/>
  <c r="K2182" i="2"/>
  <c r="K2198" i="2"/>
  <c r="K2214" i="2"/>
  <c r="K2230" i="2"/>
  <c r="K2246" i="2"/>
  <c r="J2262" i="2"/>
  <c r="K2262" i="2"/>
  <c r="K2278" i="2"/>
  <c r="J2358" i="2"/>
  <c r="K2358" i="2"/>
  <c r="J2374" i="2"/>
  <c r="K2374" i="2"/>
  <c r="J2422" i="2"/>
  <c r="K2422" i="2"/>
  <c r="J2438" i="2"/>
  <c r="K2438" i="2" s="1"/>
  <c r="J2454" i="2"/>
  <c r="K2454" i="2"/>
  <c r="K2470" i="2"/>
  <c r="J2502" i="2"/>
  <c r="K2502" i="2"/>
  <c r="K2518" i="2"/>
  <c r="J2534" i="2"/>
  <c r="K2534" i="2"/>
  <c r="K1831" i="2"/>
  <c r="K1951" i="2"/>
  <c r="K1967" i="2"/>
  <c r="K1983" i="2"/>
  <c r="J1999" i="2"/>
  <c r="K1999" i="2"/>
  <c r="K2031" i="2"/>
  <c r="K2047" i="2"/>
  <c r="K2063" i="2"/>
  <c r="K2079" i="2"/>
  <c r="K2095" i="2"/>
  <c r="K2111" i="2"/>
  <c r="J2127" i="2"/>
  <c r="K2127" i="2"/>
  <c r="K2143" i="2"/>
  <c r="J2159" i="2"/>
  <c r="K2159" i="2"/>
  <c r="K2175" i="2"/>
  <c r="J2191" i="2"/>
  <c r="K2191" i="2"/>
  <c r="K2207" i="2"/>
  <c r="K2227" i="2"/>
  <c r="K2543" i="2"/>
  <c r="K2587" i="2"/>
  <c r="K11" i="2"/>
  <c r="J31" i="2"/>
  <c r="K31" i="2"/>
  <c r="K51" i="2"/>
  <c r="K67" i="2"/>
  <c r="K83" i="2"/>
  <c r="K99" i="2"/>
  <c r="K115" i="2"/>
  <c r="K131" i="2"/>
  <c r="K147" i="2"/>
  <c r="K195" i="2"/>
  <c r="K211" i="2"/>
  <c r="K227" i="2"/>
  <c r="K243" i="2"/>
  <c r="K259" i="2"/>
  <c r="K275" i="2"/>
  <c r="K291" i="2"/>
  <c r="J307" i="2"/>
  <c r="K307" i="2"/>
  <c r="K323" i="2"/>
  <c r="K339" i="2"/>
  <c r="K355" i="2"/>
  <c r="K371" i="2"/>
  <c r="J403" i="2"/>
  <c r="K403" i="2"/>
  <c r="K419" i="2"/>
  <c r="K435" i="2"/>
  <c r="K483" i="2"/>
  <c r="K499" i="2"/>
  <c r="K547" i="2"/>
  <c r="J563" i="2"/>
  <c r="K563" i="2"/>
  <c r="J579" i="2"/>
  <c r="K579" i="2"/>
  <c r="J595" i="2"/>
  <c r="K595" i="2"/>
  <c r="K627" i="2"/>
  <c r="J659" i="2"/>
  <c r="K659" i="2"/>
  <c r="J771" i="2"/>
  <c r="K771" i="2"/>
  <c r="K787" i="2"/>
  <c r="K803" i="2"/>
  <c r="K819" i="2"/>
  <c r="K835" i="2"/>
  <c r="K851" i="2"/>
  <c r="K867" i="2"/>
  <c r="K883" i="2"/>
  <c r="K899" i="2"/>
  <c r="K915" i="2"/>
  <c r="K931" i="2"/>
  <c r="K963" i="2"/>
  <c r="K979" i="2"/>
  <c r="K995" i="2"/>
  <c r="K1027" i="2"/>
  <c r="K1043" i="2"/>
  <c r="K1059" i="2"/>
  <c r="K1075" i="2"/>
  <c r="J1091" i="2"/>
  <c r="K1091" i="2"/>
  <c r="K1107" i="2"/>
  <c r="K1123" i="2"/>
  <c r="K1139" i="2"/>
  <c r="K1155" i="2"/>
  <c r="K1171" i="2"/>
  <c r="K1187" i="2"/>
  <c r="K1203" i="2"/>
  <c r="K1219" i="2"/>
  <c r="K1235" i="2"/>
  <c r="K1283" i="2"/>
  <c r="K1299" i="2"/>
  <c r="K1331" i="2"/>
  <c r="J6" i="2"/>
  <c r="K6" i="2" s="1"/>
  <c r="K194" i="2"/>
  <c r="K386" i="2"/>
  <c r="K418" i="2"/>
  <c r="K434" i="2"/>
  <c r="J530" i="2"/>
  <c r="K530" i="2" s="1"/>
  <c r="K626" i="2"/>
  <c r="J658" i="2"/>
  <c r="K658" i="2"/>
  <c r="K786" i="2"/>
  <c r="K818" i="2"/>
  <c r="K850" i="2"/>
  <c r="J994" i="2"/>
  <c r="K994" i="2" s="1"/>
  <c r="K1154" i="2"/>
  <c r="K1218" i="2"/>
  <c r="K1234" i="2"/>
  <c r="J1266" i="2"/>
  <c r="K1266" i="2"/>
  <c r="K1378" i="2"/>
  <c r="K1554" i="2"/>
  <c r="K1586" i="2"/>
  <c r="K1618" i="2"/>
  <c r="K1666" i="2"/>
  <c r="J1698" i="2"/>
  <c r="K1698" i="2"/>
  <c r="K1714" i="2"/>
  <c r="K1810" i="2"/>
  <c r="K1842" i="2"/>
  <c r="K1938" i="2"/>
  <c r="K1970" i="2"/>
  <c r="K2002" i="2"/>
  <c r="K2050" i="2"/>
  <c r="K2114" i="2"/>
  <c r="K2146" i="2"/>
  <c r="K2178" i="2"/>
  <c r="K2210" i="2"/>
  <c r="J2482" i="2"/>
  <c r="K2482" i="2" s="1"/>
  <c r="J2498" i="2"/>
  <c r="K2498" i="2"/>
  <c r="K1947" i="2"/>
  <c r="K1979" i="2"/>
  <c r="K2091" i="2"/>
  <c r="K2171" i="2"/>
  <c r="J2187" i="2"/>
  <c r="K2187" i="2"/>
  <c r="J2203" i="2"/>
  <c r="K2203" i="2"/>
  <c r="K2223" i="2"/>
  <c r="J2531" i="2"/>
  <c r="K2531" i="2"/>
  <c r="K7" i="2"/>
  <c r="K79" i="2"/>
  <c r="K95" i="2"/>
  <c r="K111" i="2"/>
  <c r="K127" i="2"/>
  <c r="K143" i="2"/>
  <c r="K159" i="2"/>
  <c r="K271" i="2"/>
  <c r="K287" i="2"/>
  <c r="K303" i="2"/>
  <c r="K351" i="2"/>
  <c r="K367" i="2"/>
  <c r="J383" i="2"/>
  <c r="K383" i="2"/>
  <c r="K415" i="2"/>
  <c r="K431" i="2"/>
  <c r="K447" i="2"/>
  <c r="J495" i="2"/>
  <c r="K495" i="2" s="1"/>
  <c r="J543" i="2"/>
  <c r="K543" i="2" s="1"/>
  <c r="J559" i="2"/>
  <c r="K559" i="2"/>
  <c r="K575" i="2"/>
  <c r="K591" i="2"/>
  <c r="K639" i="2"/>
  <c r="J655" i="2"/>
  <c r="K655" i="2"/>
  <c r="K687" i="2"/>
  <c r="K751" i="2"/>
  <c r="J767" i="2"/>
  <c r="K767" i="2"/>
  <c r="J783" i="2"/>
  <c r="K783" i="2"/>
  <c r="J815" i="2"/>
  <c r="K815" i="2"/>
  <c r="K831" i="2"/>
  <c r="K847" i="2"/>
  <c r="K863" i="2"/>
  <c r="K879" i="2"/>
  <c r="K911" i="2"/>
  <c r="K927" i="2"/>
  <c r="K943" i="2"/>
  <c r="K422" i="2"/>
  <c r="J4" i="2"/>
  <c r="K4" i="2" s="1"/>
  <c r="K1347" i="2"/>
  <c r="K1363" i="2"/>
  <c r="K1379" i="2"/>
  <c r="K1395" i="2"/>
  <c r="K1411" i="2"/>
  <c r="K1427" i="2"/>
  <c r="K1443" i="2"/>
  <c r="K1459" i="2"/>
  <c r="K1475" i="2"/>
  <c r="K1491" i="2"/>
  <c r="K1507" i="2"/>
  <c r="K1523" i="2"/>
  <c r="K1539" i="2"/>
  <c r="K1555" i="2"/>
  <c r="K1571" i="2"/>
  <c r="K1587" i="2"/>
  <c r="K1603" i="2"/>
  <c r="K1619" i="2"/>
  <c r="K1635" i="2"/>
  <c r="K1651" i="2"/>
  <c r="K1667" i="2"/>
  <c r="K1683" i="2"/>
  <c r="K1699" i="2"/>
  <c r="K1715" i="2"/>
  <c r="K1731" i="2"/>
  <c r="K1763" i="2"/>
  <c r="K1779" i="2"/>
  <c r="K1795" i="2"/>
  <c r="K1827" i="2"/>
  <c r="K1847" i="2"/>
  <c r="K1863" i="2"/>
  <c r="K1879" i="2"/>
  <c r="K1895" i="2"/>
  <c r="K1927" i="2"/>
  <c r="K2559" i="2"/>
  <c r="J35" i="2"/>
  <c r="K35" i="2"/>
  <c r="K52" i="2"/>
  <c r="K68" i="2"/>
  <c r="K84" i="2"/>
  <c r="K100" i="2"/>
  <c r="K132" i="2"/>
  <c r="K164" i="2"/>
  <c r="K180" i="2"/>
  <c r="K212" i="2"/>
  <c r="K228" i="2"/>
  <c r="K260" i="2"/>
  <c r="K276" i="2"/>
  <c r="K292" i="2"/>
  <c r="K308" i="2"/>
  <c r="K324" i="2"/>
  <c r="K340" i="2"/>
  <c r="K356" i="2"/>
  <c r="K372" i="2"/>
  <c r="K420" i="2"/>
  <c r="K436" i="2"/>
  <c r="K484" i="2"/>
  <c r="K500" i="2"/>
  <c r="J516" i="2"/>
  <c r="K516" i="2"/>
  <c r="J532" i="2"/>
  <c r="K532" i="2"/>
  <c r="J548" i="2"/>
  <c r="K548" i="2"/>
  <c r="J564" i="2"/>
  <c r="K564" i="2"/>
  <c r="J580" i="2"/>
  <c r="K580" i="2"/>
  <c r="J596" i="2"/>
  <c r="K596" i="2"/>
  <c r="J612" i="2"/>
  <c r="K612" i="2"/>
  <c r="K628" i="2"/>
  <c r="K644" i="2"/>
  <c r="J660" i="2"/>
  <c r="K660" i="2"/>
  <c r="K692" i="2"/>
  <c r="J708" i="2"/>
  <c r="K708" i="2"/>
  <c r="K724" i="2"/>
  <c r="J740" i="2"/>
  <c r="K740" i="2" s="1"/>
  <c r="J756" i="2"/>
  <c r="K756" i="2"/>
  <c r="J772" i="2"/>
  <c r="K772" i="2" s="1"/>
  <c r="K788" i="2"/>
  <c r="K804" i="2"/>
  <c r="K820" i="2"/>
  <c r="K836" i="2"/>
  <c r="K852" i="2"/>
  <c r="K868" i="2"/>
  <c r="K884" i="2"/>
  <c r="K900" i="2"/>
  <c r="K916" i="2"/>
  <c r="K932" i="2"/>
  <c r="J948" i="2"/>
  <c r="K948" i="2" s="1"/>
  <c r="K964" i="2"/>
  <c r="K980" i="2"/>
  <c r="J996" i="2"/>
  <c r="K996" i="2" s="1"/>
  <c r="K1012" i="2"/>
  <c r="J1028" i="2"/>
  <c r="K1028" i="2"/>
  <c r="J1044" i="2"/>
  <c r="K1044" i="2"/>
  <c r="K1060" i="2"/>
  <c r="K1076" i="2"/>
  <c r="J1092" i="2"/>
  <c r="K1092" i="2"/>
  <c r="K1108" i="2"/>
  <c r="K1124" i="2"/>
  <c r="K1140" i="2"/>
  <c r="K1156" i="2"/>
  <c r="K1172" i="2"/>
  <c r="K1188" i="2"/>
  <c r="K1204" i="2"/>
  <c r="K1220" i="2"/>
  <c r="K1236" i="2"/>
  <c r="K1252" i="2"/>
  <c r="K1284" i="2"/>
  <c r="K1300" i="2"/>
  <c r="K1316" i="2"/>
  <c r="K1332" i="2"/>
  <c r="K1348" i="2"/>
  <c r="K1364" i="2"/>
  <c r="K1380" i="2"/>
  <c r="K1396" i="2"/>
  <c r="K1412" i="2"/>
  <c r="K1428" i="2"/>
  <c r="K1444" i="2"/>
  <c r="K1460" i="2"/>
  <c r="K1476" i="2"/>
  <c r="K1492" i="2"/>
  <c r="K1508" i="2"/>
  <c r="K1524" i="2"/>
  <c r="K1540" i="2"/>
  <c r="K1556" i="2"/>
  <c r="K1572" i="2"/>
  <c r="K1588" i="2"/>
  <c r="K1604" i="2"/>
  <c r="K1620" i="2"/>
  <c r="K1636" i="2"/>
  <c r="K1652" i="2"/>
  <c r="K1668" i="2"/>
  <c r="K1684" i="2"/>
  <c r="K1700" i="2"/>
  <c r="K1716" i="2"/>
  <c r="K1748" i="2"/>
  <c r="K1764" i="2"/>
  <c r="K1780" i="2"/>
  <c r="K1796" i="2"/>
  <c r="K1812" i="2"/>
  <c r="K1828" i="2"/>
  <c r="K1844" i="2"/>
  <c r="K1860" i="2"/>
  <c r="K1876" i="2"/>
  <c r="K1892" i="2"/>
  <c r="K1908" i="2"/>
  <c r="K1924" i="2"/>
  <c r="K1940" i="2"/>
  <c r="K1956" i="2"/>
  <c r="K1972" i="2"/>
  <c r="K1988" i="2"/>
  <c r="K2004" i="2"/>
  <c r="K2020" i="2"/>
  <c r="K2036" i="2"/>
  <c r="K2052" i="2"/>
  <c r="K2068" i="2"/>
  <c r="K2084" i="2"/>
  <c r="K2100" i="2"/>
  <c r="K2116" i="2"/>
  <c r="K2132" i="2"/>
  <c r="K2148" i="2"/>
  <c r="K2164" i="2"/>
  <c r="K2180" i="2"/>
  <c r="J2196" i="2"/>
  <c r="K2196" i="2"/>
  <c r="K2212" i="2"/>
  <c r="K2228" i="2"/>
  <c r="K2244" i="2"/>
  <c r="J2260" i="2"/>
  <c r="K2260" i="2" s="1"/>
  <c r="K2276" i="2"/>
  <c r="K2292" i="2"/>
  <c r="K2308" i="2"/>
  <c r="K2324" i="2"/>
  <c r="K2340" i="2"/>
  <c r="K2356" i="2"/>
  <c r="K2372" i="2"/>
  <c r="K2388" i="2"/>
  <c r="K2404" i="2"/>
  <c r="K2420" i="2"/>
  <c r="K2436" i="2"/>
  <c r="K2484" i="2"/>
  <c r="K2500" i="2"/>
  <c r="J2516" i="2"/>
  <c r="K2516" i="2"/>
  <c r="K2532" i="2"/>
  <c r="K2548" i="2"/>
  <c r="K2564" i="2"/>
  <c r="K2580" i="2"/>
  <c r="K2596" i="2"/>
  <c r="K9" i="2"/>
  <c r="K49" i="2"/>
  <c r="K65" i="2"/>
  <c r="K81" i="2"/>
  <c r="K113" i="2"/>
  <c r="K129" i="2"/>
  <c r="K145" i="2"/>
  <c r="K161" i="2"/>
  <c r="J177" i="2"/>
  <c r="K177" i="2"/>
  <c r="K193" i="2"/>
  <c r="K209" i="2"/>
  <c r="K225" i="2"/>
  <c r="J241" i="2"/>
  <c r="K241" i="2"/>
  <c r="K257" i="2"/>
  <c r="K273" i="2"/>
  <c r="K289" i="2"/>
  <c r="J305" i="2"/>
  <c r="K305" i="2" s="1"/>
  <c r="K321" i="2"/>
  <c r="K337" i="2"/>
  <c r="K353" i="2"/>
  <c r="K369" i="2"/>
  <c r="K401" i="2"/>
  <c r="K417" i="2"/>
  <c r="J449" i="2"/>
  <c r="K449" i="2"/>
  <c r="K465" i="2"/>
  <c r="J481" i="2"/>
  <c r="K481" i="2"/>
  <c r="J513" i="2"/>
  <c r="K513" i="2" s="1"/>
  <c r="J529" i="2"/>
  <c r="K529" i="2"/>
  <c r="K545" i="2"/>
  <c r="J577" i="2"/>
  <c r="K577" i="2"/>
  <c r="K593" i="2"/>
  <c r="J625" i="2"/>
  <c r="K625" i="2"/>
  <c r="J641" i="2"/>
  <c r="K641" i="2" s="1"/>
  <c r="J657" i="2"/>
  <c r="K657" i="2"/>
  <c r="J673" i="2"/>
  <c r="K673" i="2" s="1"/>
  <c r="J689" i="2"/>
  <c r="K689" i="2"/>
  <c r="J705" i="2"/>
  <c r="K705" i="2" s="1"/>
  <c r="J721" i="2"/>
  <c r="K721" i="2"/>
  <c r="J737" i="2"/>
  <c r="K737" i="2" s="1"/>
  <c r="J753" i="2"/>
  <c r="K753" i="2"/>
  <c r="K769" i="2"/>
  <c r="J785" i="2"/>
  <c r="K785" i="2"/>
  <c r="K801" i="2"/>
  <c r="K817" i="2"/>
  <c r="K833" i="2"/>
  <c r="K849" i="2"/>
  <c r="K865" i="2"/>
  <c r="K881" i="2"/>
  <c r="K897" i="2"/>
  <c r="K913" i="2"/>
  <c r="K929" i="2"/>
  <c r="K945" i="2"/>
  <c r="K961" i="2"/>
  <c r="K993" i="2"/>
  <c r="K1009" i="2"/>
  <c r="K1057" i="2"/>
  <c r="K1073" i="2"/>
  <c r="K1105" i="2"/>
  <c r="J1121" i="2"/>
  <c r="K1121" i="2"/>
  <c r="K1137" i="2"/>
  <c r="J1153" i="2"/>
  <c r="K1153" i="2"/>
  <c r="K1169" i="2"/>
  <c r="K1185" i="2"/>
  <c r="K1201" i="2"/>
  <c r="K1217" i="2"/>
  <c r="K1233" i="2"/>
  <c r="K1249" i="2"/>
  <c r="K1265" i="2"/>
  <c r="K1281" i="2"/>
  <c r="K1297" i="2"/>
  <c r="K1313" i="2"/>
  <c r="K1345" i="2"/>
  <c r="K1361" i="2"/>
  <c r="J1377" i="2"/>
  <c r="K1377" i="2"/>
  <c r="K1393" i="2"/>
  <c r="K1409" i="2"/>
  <c r="K1425" i="2"/>
  <c r="K1441" i="2"/>
  <c r="K1457" i="2"/>
  <c r="K1473" i="2"/>
  <c r="K1489" i="2"/>
  <c r="K1505" i="2"/>
  <c r="K1525" i="2"/>
  <c r="K1541" i="2"/>
  <c r="K1557" i="2"/>
  <c r="K1573" i="2"/>
  <c r="K1589" i="2"/>
  <c r="K1605" i="2"/>
  <c r="K1621" i="2"/>
  <c r="K1653" i="2"/>
  <c r="K1669" i="2"/>
  <c r="J1685" i="2"/>
  <c r="K1685" i="2"/>
  <c r="J1701" i="2"/>
  <c r="K1701" i="2"/>
  <c r="K1717" i="2"/>
  <c r="K1733" i="2"/>
  <c r="J1749" i="2"/>
  <c r="K1749" i="2"/>
  <c r="K1765" i="2"/>
  <c r="K1781" i="2"/>
  <c r="K1797" i="2"/>
  <c r="K1813" i="2"/>
  <c r="K1829" i="2"/>
  <c r="K1845" i="2"/>
  <c r="K1861" i="2"/>
  <c r="K1877" i="2"/>
  <c r="K1893" i="2"/>
  <c r="K1909" i="2"/>
  <c r="K1925" i="2"/>
  <c r="J1941" i="2"/>
  <c r="K1941" i="2" s="1"/>
  <c r="K1957" i="2"/>
  <c r="K1973" i="2"/>
  <c r="K1989" i="2"/>
  <c r="K2005" i="2"/>
  <c r="K2021" i="2"/>
  <c r="J2037" i="2"/>
  <c r="K2037" i="2"/>
  <c r="K2053" i="2"/>
  <c r="K2085" i="2"/>
  <c r="J2101" i="2"/>
  <c r="K2101" i="2" s="1"/>
  <c r="K2133" i="2"/>
  <c r="K2149" i="2"/>
  <c r="K2165" i="2"/>
  <c r="K2181" i="2"/>
  <c r="K2197" i="2"/>
  <c r="K2213" i="2"/>
  <c r="K2229" i="2"/>
  <c r="K2245" i="2"/>
  <c r="J2261" i="2"/>
  <c r="K2261" i="2"/>
  <c r="K2277" i="2"/>
  <c r="K2293" i="2"/>
  <c r="K2309" i="2"/>
  <c r="K2325" i="2"/>
  <c r="K2341" i="2"/>
  <c r="K2373" i="2"/>
  <c r="K2389" i="2"/>
  <c r="J2421" i="2"/>
  <c r="K2421" i="2"/>
  <c r="J2437" i="2"/>
  <c r="K2437" i="2" s="1"/>
  <c r="K2453" i="2"/>
  <c r="J2469" i="2"/>
  <c r="K2469" i="2"/>
  <c r="J2485" i="2"/>
  <c r="K2485" i="2"/>
  <c r="J2501" i="2"/>
  <c r="K2501" i="2"/>
  <c r="K2517" i="2"/>
  <c r="J2533" i="2"/>
  <c r="K2533" i="2"/>
  <c r="K2549" i="2"/>
  <c r="K2565" i="2"/>
  <c r="K2581" i="2"/>
  <c r="J2597" i="2"/>
  <c r="K2597" i="2"/>
  <c r="K2211" i="2"/>
  <c r="J2251" i="2"/>
  <c r="K2251" i="2"/>
  <c r="J2267" i="2"/>
  <c r="K2267" i="2" s="1"/>
  <c r="K2287" i="2"/>
  <c r="K2303" i="2"/>
  <c r="K2319" i="2"/>
  <c r="K2335" i="2"/>
  <c r="K2351" i="2"/>
  <c r="K2367" i="2"/>
  <c r="K2383" i="2"/>
  <c r="K2403" i="2"/>
  <c r="J2419" i="2"/>
  <c r="K2419" i="2"/>
  <c r="J2439" i="2"/>
  <c r="K2439" i="2" s="1"/>
  <c r="J2455" i="2"/>
  <c r="K2455" i="2"/>
  <c r="J2475" i="2"/>
  <c r="K2475" i="2" s="1"/>
  <c r="J2495" i="2"/>
  <c r="K2495" i="2"/>
  <c r="K2515" i="2"/>
  <c r="K2547" i="2"/>
  <c r="K2583" i="2"/>
  <c r="K24" i="2"/>
  <c r="J14" i="2"/>
  <c r="K14" i="2" s="1"/>
  <c r="K42" i="2"/>
  <c r="K58" i="2"/>
  <c r="K74" i="2"/>
  <c r="K90" i="2"/>
  <c r="K106" i="2"/>
  <c r="K122" i="2"/>
  <c r="K138" i="2"/>
  <c r="K154" i="2"/>
  <c r="K170" i="2"/>
  <c r="K186" i="2"/>
  <c r="K202" i="2"/>
  <c r="K218" i="2"/>
  <c r="K234" i="2"/>
  <c r="K250" i="2"/>
  <c r="K266" i="2"/>
  <c r="K282" i="2"/>
  <c r="K298" i="2"/>
  <c r="K314" i="2"/>
  <c r="K330" i="2"/>
  <c r="K362" i="2"/>
  <c r="K378" i="2"/>
  <c r="K394" i="2"/>
  <c r="K426" i="2"/>
  <c r="K442" i="2"/>
  <c r="K458" i="2"/>
  <c r="J522" i="2"/>
  <c r="K522" i="2" s="1"/>
  <c r="K538" i="2"/>
  <c r="K554" i="2"/>
  <c r="J570" i="2"/>
  <c r="K570" i="2" s="1"/>
  <c r="J586" i="2"/>
  <c r="K586" i="2"/>
  <c r="J618" i="2"/>
  <c r="K618" i="2"/>
  <c r="J634" i="2"/>
  <c r="K634" i="2"/>
  <c r="K682" i="2"/>
  <c r="K698" i="2"/>
  <c r="K746" i="2"/>
  <c r="K762" i="2"/>
  <c r="K794" i="2"/>
  <c r="K810" i="2"/>
  <c r="K826" i="2"/>
  <c r="K842" i="2"/>
  <c r="K858" i="2"/>
  <c r="K874" i="2"/>
  <c r="J890" i="2"/>
  <c r="K890" i="2" s="1"/>
  <c r="K906" i="2"/>
  <c r="K970" i="2"/>
  <c r="K986" i="2"/>
  <c r="K1002" i="2"/>
  <c r="K1018" i="2"/>
  <c r="K1034" i="2"/>
  <c r="K1050" i="2"/>
  <c r="K1066" i="2"/>
  <c r="J1082" i="2"/>
  <c r="K1082" i="2"/>
  <c r="K1098" i="2"/>
  <c r="K1114" i="2"/>
  <c r="K1146" i="2"/>
  <c r="J1178" i="2"/>
  <c r="K1178" i="2" s="1"/>
  <c r="K1194" i="2"/>
  <c r="K1210" i="2"/>
  <c r="K1226" i="2"/>
  <c r="K1242" i="2"/>
  <c r="K1258" i="2"/>
  <c r="K1290" i="2"/>
  <c r="K1322" i="2"/>
  <c r="K1338" i="2"/>
  <c r="K1354" i="2"/>
  <c r="K1370" i="2"/>
  <c r="K1386" i="2"/>
  <c r="K1402" i="2"/>
  <c r="K1418" i="2"/>
  <c r="K1434" i="2"/>
  <c r="K1450" i="2"/>
  <c r="K1466" i="2"/>
  <c r="K1482" i="2"/>
  <c r="K1498" i="2"/>
  <c r="K1514" i="2"/>
  <c r="K1530" i="2"/>
  <c r="K1546" i="2"/>
  <c r="K1594" i="2"/>
  <c r="K1610" i="2"/>
  <c r="K1642" i="2"/>
  <c r="J1658" i="2"/>
  <c r="K1658" i="2"/>
  <c r="K1674" i="2"/>
  <c r="J1706" i="2"/>
  <c r="K1706" i="2"/>
  <c r="K1722" i="2"/>
  <c r="K1754" i="2"/>
  <c r="K1770" i="2"/>
  <c r="K1786" i="2"/>
  <c r="K1818" i="2"/>
  <c r="K1834" i="2"/>
  <c r="K1850" i="2"/>
  <c r="K1882" i="2"/>
  <c r="K1898" i="2"/>
  <c r="K1914" i="2"/>
  <c r="K1930" i="2"/>
  <c r="K1946" i="2"/>
  <c r="K1962" i="2"/>
  <c r="K1978" i="2"/>
  <c r="J1994" i="2"/>
  <c r="K1994" i="2"/>
  <c r="K2010" i="2"/>
  <c r="J2026" i="2"/>
  <c r="K2026" i="2"/>
  <c r="K2042" i="2"/>
  <c r="K2058" i="2"/>
  <c r="K2074" i="2"/>
  <c r="K2090" i="2"/>
  <c r="K2106" i="2"/>
  <c r="K2122" i="2"/>
  <c r="J2138" i="2"/>
  <c r="K2138" i="2"/>
  <c r="K2154" i="2"/>
  <c r="K2170" i="2"/>
  <c r="J2186" i="2"/>
  <c r="K2186" i="2"/>
  <c r="K2202" i="2"/>
  <c r="K2218" i="2"/>
  <c r="K2234" i="2"/>
  <c r="K2250" i="2"/>
  <c r="J2266" i="2"/>
  <c r="K2266" i="2"/>
  <c r="K2282" i="2"/>
  <c r="K2298" i="2"/>
  <c r="K2314" i="2"/>
  <c r="K2330" i="2"/>
  <c r="K2346" i="2"/>
  <c r="J2362" i="2"/>
  <c r="K2362" i="2"/>
  <c r="J2378" i="2"/>
  <c r="K2378" i="2" s="1"/>
  <c r="K2394" i="2"/>
  <c r="J2410" i="2"/>
  <c r="K2410" i="2"/>
  <c r="K2458" i="2"/>
  <c r="K2474" i="2"/>
  <c r="K2522" i="2"/>
  <c r="K2538" i="2"/>
  <c r="K2554" i="2"/>
  <c r="K2570" i="2"/>
  <c r="K2586" i="2"/>
  <c r="K2602" i="2"/>
  <c r="K1939" i="2"/>
  <c r="K1955" i="2"/>
  <c r="K1971" i="2"/>
  <c r="K1987" i="2"/>
  <c r="K2003" i="2"/>
  <c r="K2035" i="2"/>
  <c r="K2067" i="2"/>
  <c r="K2099" i="2"/>
  <c r="K2115" i="2"/>
  <c r="K2147" i="2"/>
  <c r="K2163" i="2"/>
  <c r="K2179" i="2"/>
  <c r="K2215" i="2"/>
  <c r="K2231" i="2"/>
  <c r="K2551" i="2"/>
  <c r="K39" i="2"/>
  <c r="K55" i="2"/>
  <c r="K71" i="2"/>
  <c r="K87" i="2"/>
  <c r="K103" i="2"/>
  <c r="K135" i="2"/>
  <c r="K151" i="2"/>
  <c r="K167" i="2"/>
  <c r="K183" i="2"/>
  <c r="K199" i="2"/>
  <c r="K215" i="2"/>
  <c r="K231" i="2"/>
  <c r="K247" i="2"/>
  <c r="K279" i="2"/>
  <c r="K295" i="2"/>
  <c r="K311" i="2"/>
  <c r="K327" i="2"/>
  <c r="J343" i="2"/>
  <c r="K343" i="2"/>
  <c r="K359" i="2"/>
  <c r="K423" i="2"/>
  <c r="K439" i="2"/>
  <c r="K455" i="2"/>
  <c r="K471" i="2"/>
  <c r="K503" i="2"/>
  <c r="J519" i="2"/>
  <c r="K519" i="2"/>
  <c r="J567" i="2"/>
  <c r="K567" i="2"/>
  <c r="J583" i="2"/>
  <c r="K583" i="2"/>
  <c r="K599" i="2"/>
  <c r="K615" i="2"/>
  <c r="K743" i="2"/>
  <c r="K791" i="2"/>
  <c r="K807" i="2"/>
  <c r="K823" i="2"/>
  <c r="K839" i="2"/>
  <c r="K855" i="2"/>
  <c r="K871" i="2"/>
  <c r="K903" i="2"/>
  <c r="K919" i="2"/>
  <c r="K935" i="2"/>
  <c r="K951" i="2"/>
  <c r="K967" i="2"/>
  <c r="K983" i="2"/>
  <c r="K999" i="2"/>
  <c r="K1015" i="2"/>
  <c r="K1031" i="2"/>
  <c r="K1063" i="2"/>
  <c r="J1079" i="2"/>
  <c r="K1079" i="2"/>
  <c r="K1095" i="2"/>
  <c r="K1111" i="2"/>
  <c r="J1127" i="2"/>
  <c r="K1127" i="2"/>
  <c r="K1143" i="2"/>
  <c r="J1159" i="2"/>
  <c r="K1159" i="2" s="1"/>
  <c r="K1175" i="2"/>
  <c r="K1191" i="2"/>
  <c r="K1207" i="2"/>
  <c r="K1223" i="2"/>
  <c r="K1239" i="2"/>
  <c r="K1255" i="2"/>
  <c r="K1271" i="2"/>
  <c r="K1287" i="2"/>
  <c r="K1303" i="2"/>
  <c r="K1319" i="2"/>
  <c r="K1335" i="2"/>
  <c r="K1351" i="2"/>
  <c r="K1367" i="2"/>
  <c r="K1383" i="2"/>
  <c r="K1399" i="2"/>
  <c r="K1415" i="2"/>
  <c r="K1431" i="2"/>
  <c r="K1447" i="2"/>
  <c r="K1463" i="2"/>
  <c r="K1479" i="2"/>
  <c r="K1495" i="2"/>
  <c r="K1511" i="2"/>
  <c r="J1527" i="2"/>
  <c r="K1527" i="2" s="1"/>
  <c r="K1543" i="2"/>
  <c r="K1559" i="2"/>
  <c r="K1575" i="2"/>
  <c r="K1591" i="2"/>
  <c r="K1607" i="2"/>
  <c r="K1623" i="2"/>
  <c r="K1639" i="2"/>
  <c r="J1655" i="2"/>
  <c r="K1655" i="2"/>
  <c r="K1671" i="2"/>
  <c r="K1687" i="2"/>
  <c r="K1703" i="2"/>
  <c r="K1719" i="2"/>
  <c r="K1751" i="2"/>
  <c r="K1767" i="2"/>
  <c r="K1783" i="2"/>
  <c r="K1799" i="2"/>
  <c r="K1815" i="2"/>
  <c r="K1835" i="2"/>
  <c r="K1851" i="2"/>
  <c r="K1883" i="2"/>
  <c r="K1899" i="2"/>
  <c r="J1915" i="2"/>
  <c r="K1915" i="2"/>
  <c r="K1931" i="2"/>
  <c r="J2483" i="2"/>
  <c r="K2483" i="2"/>
  <c r="K2575" i="2"/>
  <c r="K16" i="2"/>
  <c r="K40" i="2"/>
  <c r="K56" i="2"/>
  <c r="K72" i="2"/>
  <c r="K88" i="2"/>
  <c r="K104" i="2"/>
  <c r="K136" i="2"/>
  <c r="K152" i="2"/>
  <c r="K168" i="2"/>
  <c r="K184" i="2"/>
  <c r="K200" i="2"/>
  <c r="K216" i="2"/>
  <c r="K232" i="2"/>
  <c r="K248" i="2"/>
  <c r="K264" i="2"/>
  <c r="K280" i="2"/>
  <c r="K296" i="2"/>
  <c r="K312" i="2"/>
  <c r="K328" i="2"/>
  <c r="K360" i="2"/>
  <c r="K408" i="2"/>
  <c r="K424" i="2"/>
  <c r="K440" i="2"/>
  <c r="J456" i="2"/>
  <c r="K456" i="2"/>
  <c r="J472" i="2"/>
  <c r="K472" i="2"/>
  <c r="K488" i="2"/>
  <c r="J504" i="2"/>
  <c r="K504" i="2" s="1"/>
  <c r="K536" i="2"/>
  <c r="K552" i="2"/>
  <c r="J568" i="2"/>
  <c r="K568" i="2"/>
  <c r="J584" i="2"/>
  <c r="K584" i="2"/>
  <c r="J600" i="2"/>
  <c r="K600" i="2"/>
  <c r="J616" i="2"/>
  <c r="K616" i="2"/>
  <c r="J632" i="2"/>
  <c r="K632" i="2"/>
  <c r="J648" i="2"/>
  <c r="K648" i="2"/>
  <c r="K664" i="2"/>
  <c r="J680" i="2"/>
  <c r="K680" i="2"/>
  <c r="J696" i="2"/>
  <c r="K696" i="2" s="1"/>
  <c r="K728" i="2"/>
  <c r="K744" i="2"/>
  <c r="K792" i="2"/>
  <c r="K808" i="2"/>
  <c r="K840" i="2"/>
  <c r="K856" i="2"/>
  <c r="K872" i="2"/>
  <c r="K904" i="2"/>
  <c r="K920" i="2"/>
  <c r="K936" i="2"/>
  <c r="K952" i="2"/>
  <c r="K968" i="2"/>
  <c r="K1000" i="2"/>
  <c r="K1032" i="2"/>
  <c r="K1048" i="2"/>
  <c r="K1064" i="2"/>
  <c r="K1096" i="2"/>
  <c r="K1112" i="2"/>
  <c r="K1144" i="2"/>
  <c r="K1160" i="2"/>
  <c r="K1192" i="2"/>
  <c r="K1208" i="2"/>
  <c r="K1224" i="2"/>
  <c r="K1240" i="2"/>
  <c r="K1256" i="2"/>
  <c r="K1272" i="2"/>
  <c r="K1288" i="2"/>
  <c r="K1304" i="2"/>
  <c r="K1320" i="2"/>
  <c r="K1336" i="2"/>
  <c r="K1352" i="2"/>
  <c r="K1368" i="2"/>
  <c r="K1384" i="2"/>
  <c r="K1400" i="2"/>
  <c r="K1416" i="2"/>
  <c r="K1432" i="2"/>
  <c r="K1448" i="2"/>
  <c r="K1496" i="2"/>
  <c r="K1512" i="2"/>
  <c r="J1528" i="2"/>
  <c r="K1528" i="2"/>
  <c r="K1544" i="2"/>
  <c r="K1560" i="2"/>
  <c r="K1576" i="2"/>
  <c r="K1592" i="2"/>
  <c r="K1608" i="2"/>
  <c r="K1624" i="2"/>
  <c r="K1640" i="2"/>
  <c r="J1672" i="2"/>
  <c r="K1672" i="2"/>
  <c r="K1720" i="2"/>
  <c r="K1736" i="2"/>
  <c r="K1768" i="2"/>
  <c r="K1784" i="2"/>
  <c r="K1800" i="2"/>
  <c r="K1816" i="2"/>
  <c r="K1832" i="2"/>
  <c r="K1848" i="2"/>
  <c r="K1864" i="2"/>
  <c r="K1896" i="2"/>
  <c r="J1912" i="2"/>
  <c r="K1912" i="2"/>
  <c r="K1928" i="2"/>
  <c r="K1944" i="2"/>
  <c r="K1960" i="2"/>
  <c r="K1976" i="2"/>
  <c r="K1992" i="2"/>
  <c r="K2008" i="2"/>
  <c r="K2024" i="2"/>
  <c r="K2040" i="2"/>
  <c r="K2056" i="2"/>
  <c r="K2072" i="2"/>
  <c r="K2088" i="2"/>
  <c r="K2104" i="2"/>
  <c r="K2120" i="2"/>
  <c r="K2136" i="2"/>
  <c r="K2152" i="2"/>
  <c r="K2168" i="2"/>
  <c r="J2184" i="2"/>
  <c r="K2184" i="2"/>
  <c r="K2200" i="2"/>
  <c r="K2216" i="2"/>
  <c r="K2232" i="2"/>
  <c r="K2248" i="2"/>
  <c r="K2264" i="2"/>
  <c r="K2280" i="2"/>
  <c r="K2312" i="2"/>
  <c r="K2328" i="2"/>
  <c r="K2344" i="2"/>
  <c r="J2360" i="2"/>
  <c r="K2360" i="2"/>
  <c r="K2376" i="2"/>
  <c r="K2392" i="2"/>
  <c r="J2424" i="2"/>
  <c r="K2424" i="2"/>
  <c r="J2440" i="2"/>
  <c r="K2440" i="2" s="1"/>
  <c r="K2472" i="2"/>
  <c r="J2488" i="2"/>
  <c r="K2488" i="2" s="1"/>
  <c r="J2504" i="2"/>
  <c r="K2504" i="2"/>
  <c r="K2520" i="2"/>
  <c r="J2536" i="2"/>
  <c r="K2536" i="2"/>
  <c r="K2552" i="2"/>
  <c r="K2568" i="2"/>
  <c r="K2584" i="2"/>
  <c r="K2600" i="2"/>
  <c r="J13" i="2"/>
  <c r="K13" i="2"/>
  <c r="J36" i="2"/>
  <c r="K36" i="2"/>
  <c r="K53" i="2"/>
  <c r="K69" i="2"/>
  <c r="K85" i="2"/>
  <c r="K101" i="2"/>
  <c r="K117" i="2"/>
  <c r="K133" i="2"/>
  <c r="K149" i="2"/>
  <c r="K165" i="2"/>
  <c r="K181" i="2"/>
  <c r="K197" i="2"/>
  <c r="K213" i="2"/>
  <c r="K229" i="2"/>
  <c r="K261" i="2"/>
  <c r="K277" i="2"/>
  <c r="K293" i="2"/>
  <c r="K309" i="2"/>
  <c r="K325" i="2"/>
  <c r="K357" i="2"/>
  <c r="K373" i="2"/>
  <c r="K389" i="2"/>
  <c r="J405" i="2"/>
  <c r="K405" i="2"/>
  <c r="K421" i="2"/>
  <c r="K437" i="2"/>
  <c r="J453" i="2"/>
  <c r="K453" i="2"/>
  <c r="J469" i="2"/>
  <c r="K469" i="2"/>
  <c r="J485" i="2"/>
  <c r="K485" i="2"/>
  <c r="K501" i="2"/>
  <c r="J517" i="2"/>
  <c r="K517" i="2" s="1"/>
  <c r="J549" i="2"/>
  <c r="K549" i="2"/>
  <c r="J565" i="2"/>
  <c r="K565" i="2"/>
  <c r="J581" i="2"/>
  <c r="K581" i="2"/>
  <c r="J597" i="2"/>
  <c r="K597" i="2"/>
  <c r="J613" i="2"/>
  <c r="K613" i="2"/>
  <c r="K629" i="2"/>
  <c r="J645" i="2"/>
  <c r="K645" i="2"/>
  <c r="K661" i="2"/>
  <c r="K709" i="2"/>
  <c r="K725" i="2"/>
  <c r="J773" i="2"/>
  <c r="K773" i="2"/>
  <c r="K789" i="2"/>
  <c r="K805" i="2"/>
  <c r="K821" i="2"/>
  <c r="K837" i="2"/>
  <c r="K853" i="2"/>
  <c r="J869" i="2"/>
  <c r="K869" i="2"/>
  <c r="K885" i="2"/>
  <c r="K917" i="2"/>
  <c r="K933" i="2"/>
  <c r="K949" i="2"/>
  <c r="K965" i="2"/>
  <c r="K981" i="2"/>
  <c r="K997" i="2"/>
  <c r="K1013" i="2"/>
  <c r="K1045" i="2"/>
  <c r="K1077" i="2"/>
  <c r="J1109" i="2"/>
  <c r="K1109" i="2"/>
  <c r="K1125" i="2"/>
  <c r="K1157" i="2"/>
  <c r="J1173" i="2"/>
  <c r="K1173" i="2"/>
  <c r="K1189" i="2"/>
  <c r="K1205" i="2"/>
  <c r="K1221" i="2"/>
  <c r="K1237" i="2"/>
  <c r="K1253" i="2"/>
  <c r="K1285" i="2"/>
  <c r="K1301" i="2"/>
  <c r="K1317" i="2"/>
  <c r="K1333" i="2"/>
  <c r="K1349" i="2"/>
  <c r="K1381" i="2"/>
  <c r="K1397" i="2"/>
  <c r="K1413" i="2"/>
  <c r="K1429" i="2"/>
  <c r="K1445" i="2"/>
  <c r="K1461" i="2"/>
  <c r="K1477" i="2"/>
  <c r="K1493" i="2"/>
  <c r="K1509" i="2"/>
  <c r="K1529" i="2"/>
  <c r="K1545" i="2"/>
  <c r="K1561" i="2"/>
  <c r="K1593" i="2"/>
  <c r="K1625" i="2"/>
  <c r="K1673" i="2"/>
  <c r="K1689" i="2"/>
  <c r="K1721" i="2"/>
  <c r="K1753" i="2"/>
  <c r="K1769" i="2"/>
  <c r="K1785" i="2"/>
  <c r="K1801" i="2"/>
  <c r="K1817" i="2"/>
  <c r="K1833" i="2"/>
  <c r="K1849" i="2"/>
  <c r="K1865" i="2"/>
  <c r="K1881" i="2"/>
  <c r="K1897" i="2"/>
  <c r="K1913" i="2"/>
  <c r="K1929" i="2"/>
  <c r="K1945" i="2"/>
  <c r="K1961" i="2"/>
  <c r="K1977" i="2"/>
  <c r="J1993" i="2"/>
  <c r="K1993" i="2"/>
  <c r="K2009" i="2"/>
  <c r="K2025" i="2"/>
  <c r="K2041" i="2"/>
  <c r="K2057" i="2"/>
  <c r="J2073" i="2"/>
  <c r="K2073" i="2"/>
  <c r="K2089" i="2"/>
  <c r="K2105" i="2"/>
  <c r="K2121" i="2"/>
  <c r="K2137" i="2"/>
  <c r="K2153" i="2"/>
  <c r="K2169" i="2"/>
  <c r="J2185" i="2"/>
  <c r="K2185" i="2"/>
  <c r="K2201" i="2"/>
  <c r="K2217" i="2"/>
  <c r="J2233" i="2"/>
  <c r="K2233" i="2"/>
  <c r="K2249" i="2"/>
  <c r="K2265" i="2"/>
  <c r="K2281" i="2"/>
  <c r="K2313" i="2"/>
  <c r="K2329" i="2"/>
  <c r="K2345" i="2"/>
  <c r="J2361" i="2"/>
  <c r="K2361" i="2"/>
  <c r="K2377" i="2"/>
  <c r="K2393" i="2"/>
  <c r="J2409" i="2"/>
  <c r="K2409" i="2"/>
  <c r="J2425" i="2"/>
  <c r="K2425" i="2" s="1"/>
  <c r="J2441" i="2"/>
  <c r="K2441" i="2"/>
  <c r="J2457" i="2"/>
  <c r="K2457" i="2" s="1"/>
  <c r="J2473" i="2"/>
  <c r="K2473" i="2"/>
  <c r="K2489" i="2"/>
  <c r="J2505" i="2"/>
  <c r="K2505" i="2"/>
  <c r="K2521" i="2"/>
  <c r="K2537" i="2"/>
  <c r="K2553" i="2"/>
  <c r="K2569" i="2"/>
  <c r="K2585" i="2"/>
  <c r="J2601" i="2"/>
  <c r="K2601" i="2" s="1"/>
  <c r="J2239" i="2"/>
  <c r="K2239" i="2"/>
  <c r="K2255" i="2"/>
  <c r="K2271" i="2"/>
  <c r="K2291" i="2"/>
  <c r="J2307" i="2"/>
  <c r="K2307" i="2"/>
  <c r="K2323" i="2"/>
  <c r="K2339" i="2"/>
  <c r="K2355" i="2"/>
  <c r="K2371" i="2"/>
  <c r="K2391" i="2"/>
  <c r="J2407" i="2"/>
  <c r="K2407" i="2"/>
  <c r="J2427" i="2"/>
  <c r="K2427" i="2" s="1"/>
  <c r="J2443" i="2"/>
  <c r="K2443" i="2"/>
  <c r="J2459" i="2"/>
  <c r="K2459" i="2" s="1"/>
  <c r="J2479" i="2"/>
  <c r="K2479" i="2"/>
  <c r="J2503" i="2"/>
  <c r="K2503" i="2" s="1"/>
  <c r="K2523" i="2"/>
  <c r="K2555" i="2"/>
  <c r="K2591" i="2"/>
  <c r="J5" i="2"/>
  <c r="K5" i="2"/>
  <c r="K46" i="2"/>
  <c r="K62" i="2"/>
  <c r="K78" i="2"/>
  <c r="K94" i="2"/>
  <c r="K110" i="2"/>
  <c r="K126" i="2"/>
  <c r="K142" i="2"/>
  <c r="K158" i="2"/>
  <c r="K174" i="2"/>
  <c r="K190" i="2"/>
  <c r="K206" i="2"/>
  <c r="K222" i="2"/>
  <c r="K238" i="2"/>
  <c r="K254" i="2"/>
  <c r="K270" i="2"/>
  <c r="K286" i="2"/>
  <c r="J302" i="2"/>
  <c r="K302" i="2" s="1"/>
  <c r="K318" i="2"/>
  <c r="K334" i="2"/>
  <c r="K350" i="2"/>
  <c r="K398" i="2"/>
  <c r="K414" i="2"/>
  <c r="K430" i="2"/>
  <c r="K446" i="2"/>
  <c r="K462" i="2"/>
  <c r="J478" i="2"/>
  <c r="K478" i="2" s="1"/>
  <c r="K494" i="2"/>
  <c r="K526" i="2"/>
  <c r="J542" i="2"/>
  <c r="K542" i="2"/>
  <c r="K558" i="2"/>
  <c r="K574" i="2"/>
  <c r="J590" i="2"/>
  <c r="K590" i="2"/>
  <c r="K622" i="2"/>
  <c r="J654" i="2"/>
  <c r="K654" i="2"/>
  <c r="K670" i="2"/>
  <c r="J766" i="2"/>
  <c r="K766" i="2"/>
  <c r="J782" i="2"/>
  <c r="K782" i="2" s="1"/>
  <c r="K798" i="2"/>
  <c r="K814" i="2"/>
  <c r="K830" i="2"/>
  <c r="K846" i="2"/>
  <c r="K862" i="2"/>
  <c r="K878" i="2"/>
  <c r="K910" i="2"/>
  <c r="K958" i="2"/>
  <c r="K974" i="2"/>
  <c r="K1006" i="2"/>
  <c r="K1022" i="2"/>
  <c r="K1054" i="2"/>
  <c r="K1070" i="2"/>
  <c r="K1086" i="2"/>
  <c r="K1102" i="2"/>
  <c r="K1118" i="2"/>
  <c r="K1150" i="2"/>
  <c r="K1166" i="2"/>
  <c r="K1182" i="2"/>
  <c r="K1198" i="2"/>
  <c r="K1230" i="2"/>
  <c r="K1246" i="2"/>
  <c r="K1262" i="2"/>
  <c r="K1278" i="2"/>
  <c r="K1294" i="2"/>
  <c r="K1326" i="2"/>
  <c r="K1342" i="2"/>
  <c r="K1358" i="2"/>
  <c r="J1374" i="2"/>
  <c r="K1374" i="2"/>
  <c r="K1390" i="2"/>
  <c r="K1406" i="2"/>
  <c r="K1422" i="2"/>
  <c r="K1438" i="2"/>
  <c r="K1454" i="2"/>
  <c r="K1470" i="2"/>
  <c r="K1486" i="2"/>
  <c r="K1502" i="2"/>
  <c r="K1518" i="2"/>
  <c r="K1534" i="2"/>
  <c r="K1566" i="2"/>
  <c r="K1598" i="2"/>
  <c r="K1614" i="2"/>
  <c r="K1630" i="2"/>
  <c r="K1646" i="2"/>
  <c r="K1662" i="2"/>
  <c r="K1678" i="2"/>
  <c r="K1694" i="2"/>
  <c r="J1710" i="2"/>
  <c r="K1710" i="2" s="1"/>
  <c r="K1726" i="2"/>
  <c r="K1742" i="2"/>
  <c r="K1758" i="2"/>
  <c r="K1774" i="2"/>
  <c r="K1790" i="2"/>
  <c r="K1806" i="2"/>
  <c r="K1822" i="2"/>
  <c r="K1838" i="2"/>
  <c r="K1870" i="2"/>
  <c r="K1886" i="2"/>
  <c r="K1934" i="2"/>
  <c r="K1950" i="2"/>
  <c r="K1966" i="2"/>
  <c r="K1982" i="2"/>
  <c r="K1998" i="2"/>
  <c r="K2014" i="2"/>
  <c r="J2030" i="2"/>
  <c r="K2030" i="2"/>
  <c r="K2046" i="2"/>
  <c r="K2062" i="2"/>
  <c r="K2078" i="2"/>
  <c r="K2126" i="2"/>
  <c r="K2174" i="2"/>
  <c r="K2190" i="2"/>
  <c r="K2206" i="2"/>
  <c r="K2222" i="2"/>
  <c r="J2238" i="2"/>
  <c r="K2238" i="2"/>
  <c r="K2254" i="2"/>
  <c r="K2286" i="2"/>
  <c r="K2302" i="2"/>
  <c r="K2318" i="2"/>
  <c r="K2334" i="2"/>
  <c r="K2350" i="2"/>
  <c r="K2366" i="2"/>
  <c r="K2382" i="2"/>
  <c r="K2398" i="2"/>
  <c r="K2414" i="2"/>
  <c r="K2430" i="2"/>
  <c r="K2478" i="2"/>
  <c r="K2510" i="2"/>
  <c r="K2526" i="2"/>
  <c r="K2542" i="2"/>
  <c r="K2558" i="2"/>
  <c r="K2574" i="2"/>
  <c r="K2590" i="2"/>
  <c r="K2606" i="2"/>
  <c r="K1943" i="2"/>
  <c r="K1959" i="2"/>
  <c r="K1975" i="2"/>
  <c r="K1991" i="2"/>
  <c r="K2007" i="2"/>
  <c r="K2023" i="2"/>
  <c r="K2039" i="2"/>
  <c r="K2055" i="2"/>
  <c r="K2071" i="2"/>
  <c r="K2087" i="2"/>
  <c r="K2103" i="2"/>
  <c r="K2119" i="2"/>
  <c r="K2135" i="2"/>
  <c r="K2151" i="2"/>
  <c r="K2167" i="2"/>
  <c r="K2183" i="2"/>
  <c r="K2199" i="2"/>
  <c r="K2235" i="2"/>
  <c r="K2519" i="2"/>
  <c r="K2567" i="2"/>
  <c r="J2607" i="2"/>
  <c r="K2607" i="2"/>
  <c r="J19" i="2"/>
  <c r="K19" i="2"/>
  <c r="K43" i="2"/>
  <c r="K59" i="2"/>
  <c r="K75" i="2"/>
  <c r="K91" i="2"/>
  <c r="K107" i="2"/>
  <c r="K123" i="2"/>
  <c r="K139" i="2"/>
  <c r="K155" i="2"/>
  <c r="K171" i="2"/>
  <c r="K187" i="2"/>
  <c r="K203" i="2"/>
  <c r="K219" i="2"/>
  <c r="K235" i="2"/>
  <c r="K251" i="2"/>
  <c r="K267" i="2"/>
  <c r="K283" i="2"/>
  <c r="K299" i="2"/>
  <c r="K315" i="2"/>
  <c r="J331" i="2"/>
  <c r="K331" i="2"/>
  <c r="J347" i="2"/>
  <c r="K347" i="2"/>
  <c r="K363" i="2"/>
  <c r="K379" i="2"/>
  <c r="K411" i="2"/>
  <c r="K427" i="2"/>
  <c r="K443" i="2"/>
  <c r="J459" i="2"/>
  <c r="K459" i="2"/>
  <c r="J475" i="2"/>
  <c r="K475" i="2"/>
  <c r="J491" i="2"/>
  <c r="K491" i="2"/>
  <c r="K507" i="2"/>
  <c r="K523" i="2"/>
  <c r="J571" i="2"/>
  <c r="K571" i="2"/>
  <c r="J587" i="2"/>
  <c r="K587" i="2"/>
  <c r="J619" i="2"/>
  <c r="K619" i="2" s="1"/>
  <c r="K635" i="2"/>
  <c r="J651" i="2"/>
  <c r="K651" i="2"/>
  <c r="J667" i="2"/>
  <c r="K667" i="2"/>
  <c r="K699" i="2"/>
  <c r="K763" i="2"/>
  <c r="K795" i="2"/>
  <c r="K811" i="2"/>
  <c r="K827" i="2"/>
  <c r="K843" i="2"/>
  <c r="K859" i="2"/>
  <c r="K875" i="2"/>
  <c r="K891" i="2"/>
  <c r="K923" i="2"/>
  <c r="K939" i="2"/>
  <c r="K955" i="2"/>
  <c r="K971" i="2"/>
  <c r="K987" i="2"/>
  <c r="K1003" i="2"/>
  <c r="K1019" i="2"/>
  <c r="J1035" i="2"/>
  <c r="K1035" i="2"/>
  <c r="K1051" i="2"/>
  <c r="K1067" i="2"/>
  <c r="J1099" i="2"/>
  <c r="K1099" i="2"/>
  <c r="K1131" i="2"/>
  <c r="K1147" i="2"/>
  <c r="K1163" i="2"/>
  <c r="K1179" i="2"/>
  <c r="K1195" i="2"/>
  <c r="K1211" i="2"/>
  <c r="K1227" i="2"/>
  <c r="K1243" i="2"/>
  <c r="K1259" i="2"/>
  <c r="K1275" i="2"/>
  <c r="K1291" i="2"/>
  <c r="J1307" i="2"/>
  <c r="K1307" i="2" s="1"/>
  <c r="K1323" i="2"/>
  <c r="K1339" i="2"/>
  <c r="K1355" i="2"/>
  <c r="K1371" i="2"/>
  <c r="K1387" i="2"/>
  <c r="K1403" i="2"/>
  <c r="K1419" i="2"/>
  <c r="K1435" i="2"/>
  <c r="K1451" i="2"/>
  <c r="J1467" i="2"/>
  <c r="K1467" i="2"/>
  <c r="K1483" i="2"/>
  <c r="K1499" i="2"/>
  <c r="K1515" i="2"/>
  <c r="K1531" i="2"/>
  <c r="K1547" i="2"/>
  <c r="K1563" i="2"/>
  <c r="J1579" i="2"/>
  <c r="K1579" i="2"/>
  <c r="K1595" i="2"/>
  <c r="K1611" i="2"/>
  <c r="K1627" i="2"/>
  <c r="K1643" i="2"/>
  <c r="K1659" i="2"/>
  <c r="K1675" i="2"/>
  <c r="K1691" i="2"/>
  <c r="K1707" i="2"/>
  <c r="K1723" i="2"/>
  <c r="K1739" i="2"/>
  <c r="K1755" i="2"/>
  <c r="K1771" i="2"/>
  <c r="K1787" i="2"/>
  <c r="K1803" i="2"/>
  <c r="K1819" i="2"/>
  <c r="K1839" i="2"/>
  <c r="K1855" i="2"/>
  <c r="K1871" i="2"/>
  <c r="J1887" i="2"/>
  <c r="K1887" i="2"/>
  <c r="K1919" i="2"/>
  <c r="K1935" i="2"/>
  <c r="K2511" i="2"/>
  <c r="K2595" i="2"/>
  <c r="J20" i="2"/>
  <c r="K20" i="2"/>
  <c r="K44" i="2"/>
  <c r="K60" i="2"/>
  <c r="K76" i="2"/>
  <c r="K92" i="2"/>
  <c r="K108" i="2"/>
  <c r="K124" i="2"/>
  <c r="K140" i="2"/>
  <c r="K156" i="2"/>
  <c r="K172" i="2"/>
  <c r="K188" i="2"/>
  <c r="K204" i="2"/>
  <c r="K220" i="2"/>
  <c r="K236" i="2"/>
  <c r="K252" i="2"/>
  <c r="K268" i="2"/>
  <c r="J284" i="2"/>
  <c r="K284" i="2"/>
  <c r="K300" i="2"/>
  <c r="K316" i="2"/>
  <c r="J332" i="2"/>
  <c r="K332" i="2"/>
  <c r="J348" i="2"/>
  <c r="K348" i="2"/>
  <c r="J364" i="2"/>
  <c r="K364" i="2"/>
  <c r="K380" i="2"/>
  <c r="J396" i="2"/>
  <c r="K396" i="2"/>
  <c r="J412" i="2"/>
  <c r="K412" i="2" s="1"/>
  <c r="K428" i="2"/>
  <c r="K444" i="2"/>
  <c r="J460" i="2"/>
  <c r="K460" i="2" s="1"/>
  <c r="J476" i="2"/>
  <c r="K476" i="2"/>
  <c r="J492" i="2"/>
  <c r="K492" i="2" s="1"/>
  <c r="J508" i="2"/>
  <c r="K508" i="2"/>
  <c r="J524" i="2"/>
  <c r="K524" i="2" s="1"/>
  <c r="K540" i="2"/>
  <c r="K556" i="2"/>
  <c r="K572" i="2"/>
  <c r="J620" i="2"/>
  <c r="K620" i="2"/>
  <c r="K668" i="2"/>
  <c r="K684" i="2"/>
  <c r="J716" i="2"/>
  <c r="K716" i="2"/>
  <c r="J732" i="2"/>
  <c r="K732" i="2" s="1"/>
  <c r="J748" i="2"/>
  <c r="K748" i="2"/>
  <c r="J764" i="2"/>
  <c r="K764" i="2" s="1"/>
  <c r="J780" i="2"/>
  <c r="K780" i="2"/>
  <c r="K796" i="2"/>
  <c r="K812" i="2"/>
  <c r="K828" i="2"/>
  <c r="K844" i="2"/>
  <c r="K860" i="2"/>
  <c r="K876" i="2"/>
  <c r="J892" i="2"/>
  <c r="K892" i="2"/>
  <c r="K908" i="2"/>
  <c r="J924" i="2"/>
  <c r="K924" i="2"/>
  <c r="J940" i="2"/>
  <c r="K940" i="2"/>
  <c r="K956" i="2"/>
  <c r="J972" i="2"/>
  <c r="K972" i="2"/>
  <c r="K988" i="2"/>
  <c r="K1020" i="2"/>
  <c r="K1052" i="2"/>
  <c r="J1084" i="2"/>
  <c r="K1084" i="2"/>
  <c r="J1100" i="2"/>
  <c r="K1100" i="2" s="1"/>
  <c r="J1116" i="2"/>
  <c r="K1116" i="2"/>
  <c r="J1132" i="2"/>
  <c r="K1132" i="2" s="1"/>
  <c r="K1148" i="2"/>
  <c r="K1164" i="2"/>
  <c r="K1180" i="2"/>
  <c r="K1196" i="2"/>
  <c r="K1212" i="2"/>
  <c r="K1228" i="2"/>
  <c r="K1244" i="2"/>
  <c r="K1260" i="2"/>
  <c r="K1276" i="2"/>
  <c r="K1292" i="2"/>
  <c r="J1308" i="2"/>
  <c r="K1308" i="2" s="1"/>
  <c r="K1340" i="2"/>
  <c r="K1356" i="2"/>
  <c r="K1388" i="2"/>
  <c r="K1404" i="2"/>
  <c r="K1420" i="2"/>
  <c r="K1436" i="2"/>
  <c r="K1452" i="2"/>
  <c r="K1468" i="2"/>
  <c r="K1484" i="2"/>
  <c r="K1500" i="2"/>
  <c r="K1516" i="2"/>
  <c r="K1532" i="2"/>
  <c r="J1548" i="2"/>
  <c r="K1548" i="2" s="1"/>
  <c r="K1564" i="2"/>
  <c r="J1580" i="2"/>
  <c r="K1580" i="2"/>
  <c r="J1596" i="2"/>
  <c r="K1596" i="2"/>
  <c r="K1612" i="2"/>
  <c r="K1628" i="2"/>
  <c r="K1644" i="2"/>
  <c r="K1660" i="2"/>
  <c r="K1676" i="2"/>
  <c r="K1692" i="2"/>
  <c r="J1708" i="2"/>
  <c r="K1708" i="2"/>
  <c r="K1724" i="2"/>
  <c r="J1740" i="2"/>
  <c r="K1740" i="2" s="1"/>
  <c r="K1756" i="2"/>
  <c r="K1772" i="2"/>
  <c r="K1788" i="2"/>
  <c r="K1804" i="2"/>
  <c r="K1820" i="2"/>
  <c r="K1836" i="2"/>
  <c r="K1852" i="2"/>
  <c r="K1868" i="2"/>
  <c r="K1884" i="2"/>
  <c r="K1900" i="2"/>
  <c r="J1916" i="2"/>
  <c r="K1916" i="2" s="1"/>
  <c r="K1932" i="2"/>
  <c r="K1948" i="2"/>
  <c r="K1964" i="2"/>
  <c r="K1980" i="2"/>
  <c r="K2012" i="2"/>
  <c r="K2044" i="2"/>
  <c r="K2076" i="2"/>
  <c r="K2092" i="2"/>
  <c r="K2108" i="2"/>
  <c r="K2124" i="2"/>
  <c r="K2140" i="2"/>
  <c r="K2156" i="2"/>
  <c r="K2172" i="2"/>
  <c r="K2204" i="2"/>
  <c r="K2220" i="2"/>
  <c r="K2236" i="2"/>
  <c r="J2252" i="2"/>
  <c r="K2252" i="2"/>
  <c r="K2268" i="2"/>
  <c r="K2284" i="2"/>
  <c r="K2300" i="2"/>
  <c r="K2316" i="2"/>
  <c r="K2332" i="2"/>
  <c r="K2348" i="2"/>
  <c r="K2364" i="2"/>
  <c r="K2380" i="2"/>
  <c r="K2396" i="2"/>
  <c r="J2460" i="2"/>
  <c r="K2460" i="2" s="1"/>
  <c r="J2476" i="2"/>
  <c r="K2476" i="2"/>
  <c r="J2492" i="2"/>
  <c r="K2492" i="2" s="1"/>
  <c r="K2524" i="2"/>
  <c r="K2540" i="2"/>
  <c r="K2556" i="2"/>
  <c r="K2572" i="2"/>
  <c r="K2588" i="2"/>
  <c r="K2604" i="2"/>
  <c r="J17" i="2"/>
  <c r="K17" i="2"/>
  <c r="K41" i="2"/>
  <c r="K57" i="2"/>
  <c r="K73" i="2"/>
  <c r="K89" i="2"/>
  <c r="K105" i="2"/>
  <c r="J121" i="2"/>
  <c r="K121" i="2" s="1"/>
  <c r="K137" i="2"/>
  <c r="K153" i="2"/>
  <c r="K169" i="2"/>
  <c r="K185" i="2"/>
  <c r="K201" i="2"/>
  <c r="K217" i="2"/>
  <c r="K249" i="2"/>
  <c r="K265" i="2"/>
  <c r="K281" i="2"/>
  <c r="K297" i="2"/>
  <c r="K313" i="2"/>
  <c r="K329" i="2"/>
  <c r="J345" i="2"/>
  <c r="K345" i="2"/>
  <c r="K361" i="2"/>
  <c r="K393" i="2"/>
  <c r="J409" i="2"/>
  <c r="K409" i="2" s="1"/>
  <c r="K425" i="2"/>
  <c r="K441" i="2"/>
  <c r="J457" i="2"/>
  <c r="K457" i="2" s="1"/>
  <c r="J473" i="2"/>
  <c r="K473" i="2"/>
  <c r="J489" i="2"/>
  <c r="K489" i="2" s="1"/>
  <c r="K537" i="2"/>
  <c r="J553" i="2"/>
  <c r="K553" i="2"/>
  <c r="K569" i="2"/>
  <c r="J585" i="2"/>
  <c r="K585" i="2" s="1"/>
  <c r="J617" i="2"/>
  <c r="K617" i="2"/>
  <c r="J649" i="2"/>
  <c r="K649" i="2"/>
  <c r="K793" i="2"/>
  <c r="K809" i="2"/>
  <c r="K825" i="2"/>
  <c r="K841" i="2"/>
  <c r="K857" i="2"/>
  <c r="K889" i="2"/>
  <c r="K905" i="2"/>
  <c r="K921" i="2"/>
  <c r="J937" i="2"/>
  <c r="K937" i="2"/>
  <c r="J953" i="2"/>
  <c r="K953" i="2"/>
  <c r="J969" i="2"/>
  <c r="K969" i="2"/>
  <c r="K1001" i="2"/>
  <c r="K1017" i="2"/>
  <c r="K1033" i="2"/>
  <c r="K1049" i="2"/>
  <c r="K1081" i="2"/>
  <c r="K1097" i="2"/>
  <c r="K1113" i="2"/>
  <c r="K1145" i="2"/>
  <c r="K1161" i="2"/>
  <c r="K1177" i="2"/>
  <c r="K1193" i="2"/>
  <c r="K1209" i="2"/>
  <c r="K1225" i="2"/>
  <c r="K1241" i="2"/>
  <c r="K1257" i="2"/>
  <c r="K1273" i="2"/>
  <c r="K1289" i="2"/>
  <c r="J1305" i="2"/>
  <c r="K1305" i="2"/>
  <c r="K1321" i="2"/>
  <c r="K1337" i="2"/>
  <c r="K1353" i="2"/>
  <c r="K1369" i="2"/>
  <c r="K1385" i="2"/>
  <c r="K1417" i="2"/>
  <c r="K1433" i="2"/>
  <c r="K1449" i="2"/>
  <c r="K1465" i="2"/>
  <c r="K1481" i="2"/>
  <c r="K1497" i="2"/>
  <c r="K1517" i="2"/>
  <c r="K1533" i="2"/>
  <c r="K1549" i="2"/>
  <c r="K1565" i="2"/>
  <c r="K1597" i="2"/>
  <c r="K1613" i="2"/>
  <c r="K1629" i="2"/>
  <c r="K1645" i="2"/>
  <c r="K1661" i="2"/>
  <c r="K1677" i="2"/>
  <c r="J1693" i="2"/>
  <c r="K1693" i="2" s="1"/>
  <c r="K1725" i="2"/>
  <c r="K1741" i="2"/>
  <c r="J1757" i="2"/>
  <c r="K1757" i="2"/>
  <c r="K1773" i="2"/>
  <c r="K1789" i="2"/>
  <c r="K1805" i="2"/>
  <c r="K1821" i="2"/>
  <c r="K1837" i="2"/>
  <c r="K1853" i="2"/>
  <c r="K1869" i="2"/>
  <c r="K1885" i="2"/>
  <c r="K1901" i="2"/>
  <c r="K1917" i="2"/>
  <c r="K1933" i="2"/>
  <c r="K1949" i="2"/>
  <c r="K1965" i="2"/>
  <c r="K1981" i="2"/>
  <c r="J1997" i="2"/>
  <c r="K1997" i="2"/>
  <c r="K2013" i="2"/>
  <c r="J2029" i="2"/>
  <c r="K2029" i="2" s="1"/>
  <c r="J2045" i="2"/>
  <c r="K2045" i="2"/>
  <c r="K2061" i="2"/>
  <c r="K2077" i="2"/>
  <c r="K2093" i="2"/>
  <c r="K2109" i="2"/>
  <c r="K2125" i="2"/>
  <c r="J2141" i="2"/>
  <c r="K2141" i="2"/>
  <c r="K2173" i="2"/>
  <c r="J2189" i="2"/>
  <c r="K2189" i="2"/>
  <c r="K2205" i="2"/>
  <c r="K2221" i="2"/>
  <c r="K2237" i="2"/>
  <c r="K2253" i="2"/>
  <c r="K2269" i="2"/>
  <c r="K2285" i="2"/>
  <c r="K2301" i="2"/>
  <c r="K2317" i="2"/>
  <c r="K2333" i="2"/>
  <c r="K2349" i="2"/>
  <c r="J2365" i="2"/>
  <c r="K2365" i="2"/>
  <c r="K2381" i="2"/>
  <c r="K2397" i="2"/>
  <c r="J2413" i="2"/>
  <c r="K2413" i="2"/>
  <c r="K2445" i="2"/>
  <c r="J2461" i="2"/>
  <c r="K2461" i="2"/>
  <c r="K2477" i="2"/>
  <c r="J2493" i="2"/>
  <c r="K2493" i="2" s="1"/>
  <c r="K2509" i="2"/>
  <c r="K2525" i="2"/>
  <c r="K2541" i="2"/>
  <c r="K2557" i="2"/>
  <c r="K2573" i="2"/>
  <c r="K2589" i="2"/>
  <c r="J2605" i="2"/>
  <c r="K2605" i="2" s="1"/>
  <c r="J2243" i="2"/>
  <c r="K2243" i="2"/>
  <c r="K2259" i="2"/>
  <c r="K2275" i="2"/>
  <c r="J2295" i="2"/>
  <c r="K2295" i="2"/>
  <c r="K2311" i="2"/>
  <c r="K2327" i="2"/>
  <c r="K2343" i="2"/>
  <c r="K2359" i="2"/>
  <c r="J2375" i="2"/>
  <c r="K2375" i="2" s="1"/>
  <c r="K2395" i="2"/>
  <c r="J2411" i="2"/>
  <c r="K2411" i="2"/>
  <c r="J2431" i="2"/>
  <c r="K2431" i="2"/>
  <c r="J2447" i="2"/>
  <c r="K2447" i="2"/>
  <c r="J2467" i="2"/>
  <c r="K2467" i="2"/>
  <c r="J2487" i="2"/>
  <c r="K2487" i="2"/>
  <c r="K2527" i="2"/>
  <c r="K2563" i="2"/>
  <c r="K2603" i="2"/>
  <c r="K1513" i="2"/>
  <c r="J24" i="2"/>
  <c r="J28" i="2"/>
  <c r="K28" i="2" s="1"/>
  <c r="J29" i="2"/>
  <c r="K29" i="2" s="1"/>
  <c r="J25" i="2"/>
  <c r="K25" i="2" s="1"/>
  <c r="J26" i="2"/>
  <c r="J1902" i="2"/>
  <c r="K1902" i="2" s="1"/>
  <c r="J582" i="2"/>
  <c r="K582" i="2" s="1"/>
  <c r="J179" i="2"/>
  <c r="K179" i="2" s="1"/>
  <c r="J1011" i="2"/>
  <c r="K1011" i="2" s="1"/>
  <c r="J1571" i="2"/>
  <c r="J1699" i="2"/>
  <c r="J365" i="2"/>
  <c r="K365" i="2" s="1"/>
  <c r="J461" i="2"/>
  <c r="K461" i="2" s="1"/>
  <c r="J765" i="2"/>
  <c r="K765" i="2" s="1"/>
  <c r="J1697" i="2"/>
  <c r="J2273" i="2"/>
  <c r="K2273" i="2" s="1"/>
  <c r="J202" i="2"/>
  <c r="J346" i="2"/>
  <c r="K346" i="2" s="1"/>
  <c r="J922" i="2"/>
  <c r="K922" i="2" s="1"/>
  <c r="J938" i="2"/>
  <c r="K938" i="2" s="1"/>
  <c r="J1066" i="2"/>
  <c r="J1114" i="2"/>
  <c r="J1690" i="2"/>
  <c r="K1690" i="2" s="1"/>
  <c r="J1958" i="2"/>
  <c r="K1958" i="2" s="1"/>
  <c r="J2046" i="2"/>
  <c r="J2158" i="2"/>
  <c r="K2158" i="2" s="1"/>
  <c r="J2190" i="2"/>
  <c r="J2494" i="2"/>
  <c r="K2494" i="2" s="1"/>
  <c r="J2606" i="2"/>
  <c r="J119" i="2"/>
  <c r="K119" i="2" s="1"/>
  <c r="J263" i="2"/>
  <c r="K263" i="2" s="1"/>
  <c r="J663" i="2"/>
  <c r="K663" i="2" s="1"/>
  <c r="J871" i="2"/>
  <c r="J887" i="2"/>
  <c r="K887" i="2" s="1"/>
  <c r="J1735" i="2"/>
  <c r="K1735" i="2" s="1"/>
  <c r="J344" i="2"/>
  <c r="K344" i="2" s="1"/>
  <c r="J1112" i="2"/>
  <c r="J1608" i="2"/>
  <c r="J1704" i="2"/>
  <c r="K1704" i="2" s="1"/>
  <c r="J2296" i="2"/>
  <c r="K2296" i="2" s="1"/>
  <c r="J545" i="2"/>
  <c r="J945" i="2"/>
  <c r="J1073" i="2"/>
  <c r="J1089" i="2"/>
  <c r="K1089" i="2" s="1"/>
  <c r="J2357" i="2"/>
  <c r="K2357" i="2" s="1"/>
  <c r="J118" i="2"/>
  <c r="J374" i="2"/>
  <c r="K374" i="2" s="1"/>
  <c r="J902" i="2"/>
  <c r="K902" i="2" s="1"/>
  <c r="J1574" i="2"/>
  <c r="J2083" i="2"/>
  <c r="K2083" i="2" s="1"/>
  <c r="J2131" i="2"/>
  <c r="K2131" i="2" s="1"/>
  <c r="J531" i="2"/>
  <c r="K531" i="2" s="1"/>
  <c r="J1027" i="2"/>
  <c r="J1763" i="2"/>
  <c r="J196" i="2"/>
  <c r="K196" i="2" s="1"/>
  <c r="J244" i="2"/>
  <c r="K244" i="2" s="1"/>
  <c r="J388" i="2"/>
  <c r="K388" i="2" s="1"/>
  <c r="J500" i="2"/>
  <c r="J1076" i="2"/>
  <c r="J301" i="2"/>
  <c r="K301" i="2" s="1"/>
  <c r="J525" i="2"/>
  <c r="K525" i="2" s="1"/>
  <c r="J621" i="2"/>
  <c r="J653" i="2"/>
  <c r="K653" i="2" s="1"/>
  <c r="J894" i="2"/>
  <c r="K894" i="2" s="1"/>
  <c r="J926" i="2"/>
  <c r="K926" i="2" s="1"/>
  <c r="J1070" i="2"/>
  <c r="J1086" i="2"/>
  <c r="J2274" i="2"/>
  <c r="K2274" i="2" s="1"/>
  <c r="J2290" i="2"/>
  <c r="J891" i="2"/>
  <c r="J1067" i="2"/>
  <c r="J1115" i="2"/>
  <c r="K1115" i="2" s="1"/>
  <c r="J1707" i="2"/>
  <c r="J1819" i="2"/>
  <c r="J572" i="2"/>
  <c r="J588" i="2"/>
  <c r="K588" i="2" s="1"/>
  <c r="J860" i="2"/>
  <c r="J988" i="2"/>
  <c r="J1996" i="2"/>
  <c r="K1996" i="2" s="1"/>
  <c r="J2028" i="2"/>
  <c r="K2028" i="2" s="1"/>
  <c r="J2188" i="2"/>
  <c r="K2188" i="2" s="1"/>
  <c r="J117" i="2"/>
  <c r="J245" i="2"/>
  <c r="K245" i="2" s="1"/>
  <c r="J341" i="2"/>
  <c r="K341" i="2" s="1"/>
  <c r="J501" i="2"/>
  <c r="J661" i="2"/>
  <c r="J901" i="2"/>
  <c r="K901" i="2" s="1"/>
  <c r="J1029" i="2"/>
  <c r="K1029" i="2" s="1"/>
  <c r="J1093" i="2"/>
  <c r="K1093" i="2" s="1"/>
  <c r="J1141" i="2"/>
  <c r="K1141" i="2" s="1"/>
  <c r="J1269" i="2"/>
  <c r="K1269" i="2" s="1"/>
  <c r="J1609" i="2"/>
  <c r="K1609" i="2" s="1"/>
  <c r="J1657" i="2"/>
  <c r="K1657" i="2" s="1"/>
  <c r="J1689" i="2"/>
  <c r="J1705" i="2"/>
  <c r="K1705" i="2" s="1"/>
  <c r="J1737" i="2"/>
  <c r="K1737" i="2" s="1"/>
  <c r="J1945" i="2"/>
  <c r="J2297" i="2"/>
  <c r="K2297" i="2" s="1"/>
  <c r="J342" i="2"/>
  <c r="K342" i="2" s="1"/>
  <c r="J662" i="2"/>
  <c r="K662" i="2" s="1"/>
  <c r="J947" i="2"/>
  <c r="K947" i="2" s="1"/>
  <c r="J1267" i="2"/>
  <c r="K1267" i="2" s="1"/>
  <c r="J2423" i="2"/>
  <c r="K2423" i="2" s="1"/>
  <c r="J116" i="2"/>
  <c r="K116" i="2" s="1"/>
  <c r="J180" i="2"/>
  <c r="J1268" i="2"/>
  <c r="K1268" i="2" s="1"/>
  <c r="J1700" i="2"/>
  <c r="J1732" i="2"/>
  <c r="K1732" i="2" s="1"/>
  <c r="J2132" i="2"/>
  <c r="J589" i="2"/>
  <c r="K589" i="2" s="1"/>
  <c r="J1985" i="2"/>
  <c r="K1985" i="2" s="1"/>
  <c r="J274" i="2"/>
  <c r="K274" i="2" s="1"/>
  <c r="J866" i="2"/>
  <c r="K866" i="2" s="1"/>
  <c r="J1026" i="2"/>
  <c r="K1026" i="2" s="1"/>
  <c r="J1074" i="2"/>
  <c r="K1074" i="2" s="1"/>
  <c r="J2054" i="2"/>
  <c r="K2054" i="2" s="1"/>
  <c r="J271" i="2"/>
  <c r="J575" i="2"/>
  <c r="J1087" i="2"/>
  <c r="K1087" i="2" s="1"/>
  <c r="J272" i="2"/>
  <c r="K272" i="2" s="1"/>
  <c r="J304" i="2"/>
  <c r="K304" i="2" s="1"/>
  <c r="J528" i="2"/>
  <c r="K528" i="2" s="1"/>
  <c r="J1616" i="2"/>
  <c r="K1616" i="2" s="1"/>
  <c r="J1984" i="2"/>
  <c r="K1984" i="2" s="1"/>
  <c r="J2160" i="2"/>
  <c r="K2160" i="2" s="1"/>
  <c r="J2304" i="2"/>
  <c r="K2304" i="2" s="1"/>
  <c r="J2496" i="2"/>
  <c r="K2496" i="2" s="1"/>
  <c r="J505" i="2"/>
  <c r="K505" i="2" s="1"/>
  <c r="J569" i="2"/>
  <c r="J905" i="2"/>
  <c r="J985" i="2"/>
  <c r="K985" i="2" s="1"/>
  <c r="J1065" i="2"/>
  <c r="K1065" i="2" s="1"/>
  <c r="J1113" i="2"/>
  <c r="J1741" i="2"/>
  <c r="J2157" i="2"/>
  <c r="K2157" i="2" s="1"/>
  <c r="J712" i="2"/>
  <c r="K712" i="2" s="1"/>
  <c r="J674" i="2"/>
  <c r="K674" i="2" s="1"/>
  <c r="J724" i="2"/>
  <c r="J389" i="2"/>
  <c r="J677" i="2"/>
  <c r="K677" i="2" s="1"/>
  <c r="J709" i="2"/>
  <c r="J741" i="2"/>
  <c r="K741" i="2" s="1"/>
  <c r="J1061" i="2"/>
  <c r="K1061" i="2" s="1"/>
  <c r="J1365" i="2"/>
  <c r="K1365" i="2" s="1"/>
  <c r="J1929" i="2"/>
  <c r="J37" i="2"/>
  <c r="K37" i="2" s="1"/>
  <c r="J390" i="2"/>
  <c r="J406" i="2"/>
  <c r="K406" i="2" s="1"/>
  <c r="J598" i="2"/>
  <c r="K598" i="2" s="1"/>
  <c r="J630" i="2"/>
  <c r="J646" i="2"/>
  <c r="K646" i="2" s="1"/>
  <c r="J690" i="2"/>
  <c r="K690" i="2" s="1"/>
  <c r="J722" i="2"/>
  <c r="K722" i="2" s="1"/>
  <c r="J754" i="2"/>
  <c r="J770" i="2"/>
  <c r="K770" i="2" s="1"/>
  <c r="J942" i="2"/>
  <c r="K942" i="2" s="1"/>
  <c r="J958" i="2"/>
  <c r="J1038" i="2"/>
  <c r="K1038" i="2" s="1"/>
  <c r="J1134" i="2"/>
  <c r="K1134" i="2" s="1"/>
  <c r="J1214" i="2"/>
  <c r="K1214" i="2" s="1"/>
  <c r="J1278" i="2"/>
  <c r="J1310" i="2"/>
  <c r="K1310" i="2" s="1"/>
  <c r="J1550" i="2"/>
  <c r="K1550" i="2" s="1"/>
  <c r="J1582" i="2"/>
  <c r="K1582" i="2" s="1"/>
  <c r="J1854" i="2"/>
  <c r="K1854" i="2" s="1"/>
  <c r="J2418" i="2"/>
  <c r="K2418" i="2" s="1"/>
  <c r="J2434" i="2"/>
  <c r="K2434" i="2" s="1"/>
  <c r="J2027" i="2"/>
  <c r="K2027" i="2" s="1"/>
  <c r="J75" i="2"/>
  <c r="J395" i="2"/>
  <c r="K395" i="2" s="1"/>
  <c r="J603" i="2"/>
  <c r="K603" i="2" s="1"/>
  <c r="J683" i="2"/>
  <c r="K683" i="2" s="1"/>
  <c r="J699" i="2"/>
  <c r="J715" i="2"/>
  <c r="K715" i="2" s="1"/>
  <c r="J731" i="2"/>
  <c r="K731" i="2" s="1"/>
  <c r="J747" i="2"/>
  <c r="K747" i="2" s="1"/>
  <c r="J779" i="2"/>
  <c r="K779" i="2" s="1"/>
  <c r="J1559" i="2"/>
  <c r="J1751" i="2"/>
  <c r="J1811" i="2"/>
  <c r="K1811" i="2" s="1"/>
  <c r="J1879" i="2"/>
  <c r="J1911" i="2"/>
  <c r="K1911" i="2" s="1"/>
  <c r="J12" i="2"/>
  <c r="K12" i="2" s="1"/>
  <c r="J148" i="2"/>
  <c r="K148" i="2" s="1"/>
  <c r="J404" i="2"/>
  <c r="K404" i="2" s="1"/>
  <c r="J484" i="2"/>
  <c r="J604" i="2"/>
  <c r="K604" i="2" s="1"/>
  <c r="J636" i="2"/>
  <c r="K636" i="2" s="1"/>
  <c r="J652" i="2"/>
  <c r="K652" i="2" s="1"/>
  <c r="J668" i="2"/>
  <c r="J684" i="2"/>
  <c r="J700" i="2"/>
  <c r="K700" i="2" s="1"/>
  <c r="J728" i="2"/>
  <c r="J744" i="2"/>
  <c r="J760" i="2"/>
  <c r="K760" i="2" s="1"/>
  <c r="J776" i="2"/>
  <c r="K776" i="2" s="1"/>
  <c r="J888" i="2"/>
  <c r="K888" i="2" s="1"/>
  <c r="J1016" i="2"/>
  <c r="K1016" i="2" s="1"/>
  <c r="J1080" i="2"/>
  <c r="K1080" i="2" s="1"/>
  <c r="J1128" i="2"/>
  <c r="K1128" i="2" s="1"/>
  <c r="J1656" i="2"/>
  <c r="K1656" i="2" s="1"/>
  <c r="J1688" i="2"/>
  <c r="K1688" i="2" s="1"/>
  <c r="J1752" i="2"/>
  <c r="K1752" i="2" s="1"/>
  <c r="J1880" i="2"/>
  <c r="K1880" i="2" s="1"/>
  <c r="J2168" i="2"/>
  <c r="J2320" i="2"/>
  <c r="K2320" i="2" s="1"/>
  <c r="J2480" i="2"/>
  <c r="K2480" i="2" s="1"/>
  <c r="J233" i="2"/>
  <c r="K233" i="2" s="1"/>
  <c r="J393" i="2"/>
  <c r="J601" i="2"/>
  <c r="K601" i="2" s="1"/>
  <c r="J633" i="2"/>
  <c r="K633" i="2" s="1"/>
  <c r="J665" i="2"/>
  <c r="K665" i="2" s="1"/>
  <c r="J681" i="2"/>
  <c r="K681" i="2" s="1"/>
  <c r="J697" i="2"/>
  <c r="K697" i="2" s="1"/>
  <c r="J713" i="2"/>
  <c r="K713" i="2" s="1"/>
  <c r="J729" i="2"/>
  <c r="K729" i="2" s="1"/>
  <c r="J745" i="2"/>
  <c r="K745" i="2" s="1"/>
  <c r="J761" i="2"/>
  <c r="K761" i="2" s="1"/>
  <c r="J777" i="2"/>
  <c r="K777" i="2" s="1"/>
  <c r="J1129" i="2"/>
  <c r="K1129" i="2" s="1"/>
  <c r="J1401" i="2"/>
  <c r="K1401" i="2" s="1"/>
  <c r="J1549" i="2"/>
  <c r="J1581" i="2"/>
  <c r="K1581" i="2" s="1"/>
  <c r="J1709" i="2"/>
  <c r="K1709" i="2" s="1"/>
  <c r="J2329" i="2"/>
  <c r="J2405" i="2"/>
  <c r="K2405" i="2" s="1"/>
  <c r="J162" i="2"/>
  <c r="K162" i="2" s="1"/>
  <c r="J402" i="2"/>
  <c r="K402" i="2" s="1"/>
  <c r="J610" i="2"/>
  <c r="J642" i="2"/>
  <c r="K642" i="2" s="1"/>
  <c r="J702" i="2"/>
  <c r="K702" i="2" s="1"/>
  <c r="J734" i="2"/>
  <c r="K734" i="2" s="1"/>
  <c r="J1578" i="2"/>
  <c r="K1578" i="2" s="1"/>
  <c r="J1754" i="2"/>
  <c r="J2430" i="2"/>
  <c r="J2462" i="2"/>
  <c r="K2462" i="2" s="1"/>
  <c r="J2478" i="2"/>
  <c r="J2219" i="2"/>
  <c r="K2219" i="2" s="1"/>
  <c r="J391" i="2"/>
  <c r="K391" i="2" s="1"/>
  <c r="J407" i="2"/>
  <c r="K407" i="2" s="1"/>
  <c r="J615" i="2"/>
  <c r="J695" i="2"/>
  <c r="K695" i="2" s="1"/>
  <c r="J727" i="2"/>
  <c r="K727" i="2" s="1"/>
  <c r="J759" i="2"/>
  <c r="K759" i="2" s="1"/>
  <c r="J384" i="2"/>
  <c r="J432" i="2"/>
  <c r="K432" i="2" s="1"/>
  <c r="J725" i="2"/>
  <c r="J1577" i="2"/>
  <c r="K1577" i="2" s="1"/>
  <c r="J1673" i="2"/>
  <c r="J2417" i="2"/>
  <c r="K2417" i="2" s="1"/>
  <c r="J2465" i="2"/>
  <c r="K2465" i="2" s="1"/>
  <c r="J2399" i="2"/>
  <c r="K2399" i="2" s="1"/>
  <c r="J2415" i="2"/>
  <c r="K2415" i="2" s="1"/>
  <c r="J2435" i="2"/>
  <c r="K2435" i="2" s="1"/>
  <c r="J2451" i="2"/>
  <c r="K2451" i="2" s="1"/>
  <c r="J18" i="2"/>
  <c r="K18" i="2" s="1"/>
  <c r="J250" i="2"/>
  <c r="J378" i="2"/>
  <c r="J394" i="2"/>
  <c r="J602" i="2"/>
  <c r="K602" i="2" s="1"/>
  <c r="J650" i="2"/>
  <c r="K650" i="2" s="1"/>
  <c r="J666" i="2"/>
  <c r="K666" i="2" s="1"/>
  <c r="J678" i="2"/>
  <c r="K678" i="2" s="1"/>
  <c r="J694" i="2"/>
  <c r="K694" i="2" s="1"/>
  <c r="J710" i="2"/>
  <c r="K710" i="2" s="1"/>
  <c r="J726" i="2"/>
  <c r="K726" i="2" s="1"/>
  <c r="J742" i="2"/>
  <c r="K742" i="2" s="1"/>
  <c r="J758" i="2"/>
  <c r="K758" i="2" s="1"/>
  <c r="J774" i="2"/>
  <c r="K774" i="2" s="1"/>
  <c r="J806" i="2"/>
  <c r="K806" i="2" s="1"/>
  <c r="J1154" i="2"/>
  <c r="J1314" i="2"/>
  <c r="K1314" i="2" s="1"/>
  <c r="J1362" i="2"/>
  <c r="K1362" i="2" s="1"/>
  <c r="J1746" i="2"/>
  <c r="K1746" i="2" s="1"/>
  <c r="J1918" i="2"/>
  <c r="K1918" i="2" s="1"/>
  <c r="J2086" i="2"/>
  <c r="K2086" i="2" s="1"/>
  <c r="J2406" i="2"/>
  <c r="K2406" i="2" s="1"/>
  <c r="J2486" i="2"/>
  <c r="K2486" i="2" s="1"/>
  <c r="J2079" i="2"/>
  <c r="J2463" i="2"/>
  <c r="K2463" i="2" s="1"/>
  <c r="J7" i="2"/>
  <c r="J463" i="2"/>
  <c r="K463" i="2" s="1"/>
  <c r="J607" i="2"/>
  <c r="K607" i="2" s="1"/>
  <c r="J623" i="2"/>
  <c r="K623" i="2" s="1"/>
  <c r="J639" i="2"/>
  <c r="J671" i="2"/>
  <c r="K671" i="2" s="1"/>
  <c r="J687" i="2"/>
  <c r="J703" i="2"/>
  <c r="K703" i="2" s="1"/>
  <c r="J719" i="2"/>
  <c r="K719" i="2" s="1"/>
  <c r="J735" i="2"/>
  <c r="K735" i="2" s="1"/>
  <c r="J751" i="2"/>
  <c r="J1039" i="2"/>
  <c r="K1039" i="2" s="1"/>
  <c r="J1055" i="2"/>
  <c r="K1055" i="2" s="1"/>
  <c r="J1163" i="2"/>
  <c r="J16" i="2"/>
  <c r="J392" i="2"/>
  <c r="K392" i="2" s="1"/>
  <c r="J688" i="2"/>
  <c r="K688" i="2" s="1"/>
  <c r="J1324" i="2"/>
  <c r="K1324" i="2" s="1"/>
  <c r="J1372" i="2"/>
  <c r="K1372" i="2" s="1"/>
  <c r="J2060" i="2"/>
  <c r="K2060" i="2" s="1"/>
  <c r="J2420" i="2"/>
  <c r="J2436" i="2"/>
  <c r="J2452" i="2"/>
  <c r="K2452" i="2" s="1"/>
  <c r="J2468" i="2"/>
  <c r="K2468" i="2" s="1"/>
  <c r="J2500" i="2"/>
  <c r="J2532" i="2"/>
  <c r="J21" i="2"/>
  <c r="K21" i="2" s="1"/>
  <c r="J381" i="2"/>
  <c r="K381" i="2" s="1"/>
  <c r="J541" i="2"/>
  <c r="K541" i="2" s="1"/>
  <c r="J573" i="2"/>
  <c r="K573" i="2" s="1"/>
  <c r="J605" i="2"/>
  <c r="K605" i="2" s="1"/>
  <c r="J637" i="2"/>
  <c r="K637" i="2" s="1"/>
  <c r="J669" i="2"/>
  <c r="K669" i="2" s="1"/>
  <c r="J685" i="2"/>
  <c r="J701" i="2"/>
  <c r="K701" i="2" s="1"/>
  <c r="J717" i="2"/>
  <c r="K717" i="2" s="1"/>
  <c r="J749" i="2"/>
  <c r="J1133" i="2"/>
  <c r="J1309" i="2"/>
  <c r="J1357" i="2"/>
  <c r="K1357" i="2" s="1"/>
  <c r="J2489" i="2"/>
  <c r="J10" i="2"/>
  <c r="K10" i="2" s="1"/>
  <c r="J178" i="2"/>
  <c r="K178" i="2" s="1"/>
  <c r="J242" i="2"/>
  <c r="K242" i="2" s="1"/>
  <c r="J386" i="2"/>
  <c r="J498" i="2"/>
  <c r="K498" i="2" s="1"/>
  <c r="J562" i="2"/>
  <c r="K562" i="2" s="1"/>
  <c r="J594" i="2"/>
  <c r="K594" i="2" s="1"/>
  <c r="J626" i="2"/>
  <c r="J686" i="2"/>
  <c r="K686" i="2" s="1"/>
  <c r="J718" i="2"/>
  <c r="K718" i="2" s="1"/>
  <c r="J750" i="2"/>
  <c r="K750" i="2" s="1"/>
  <c r="J814" i="2"/>
  <c r="J1130" i="2"/>
  <c r="K1130" i="2" s="1"/>
  <c r="J1162" i="2"/>
  <c r="K1162" i="2" s="1"/>
  <c r="J1274" i="2"/>
  <c r="K1274" i="2" s="1"/>
  <c r="J1306" i="2"/>
  <c r="K1306" i="2" s="1"/>
  <c r="J1562" i="2"/>
  <c r="K1562" i="2" s="1"/>
  <c r="J2094" i="2"/>
  <c r="K2094" i="2" s="1"/>
  <c r="J2142" i="2"/>
  <c r="K2142" i="2" s="1"/>
  <c r="J2270" i="2"/>
  <c r="K2270" i="2" s="1"/>
  <c r="J2414" i="2"/>
  <c r="J15" i="2"/>
  <c r="K15" i="2" s="1"/>
  <c r="J375" i="2"/>
  <c r="K375" i="2" s="1"/>
  <c r="J599" i="2"/>
  <c r="J631" i="2"/>
  <c r="K631" i="2" s="1"/>
  <c r="J647" i="2"/>
  <c r="K647" i="2" s="1"/>
  <c r="J679" i="2"/>
  <c r="K679" i="2" s="1"/>
  <c r="J711" i="2"/>
  <c r="K711" i="2" s="1"/>
  <c r="J743" i="2"/>
  <c r="J775" i="2"/>
  <c r="K775" i="2" s="1"/>
  <c r="J1047" i="2"/>
  <c r="K1047" i="2" s="1"/>
  <c r="J1315" i="2"/>
  <c r="K1315" i="2" s="1"/>
  <c r="J1747" i="2"/>
  <c r="K1747" i="2" s="1"/>
  <c r="J2444" i="2"/>
  <c r="K2444" i="2" s="1"/>
  <c r="J693" i="2"/>
  <c r="K693" i="2" s="1"/>
  <c r="J757" i="2"/>
  <c r="K757" i="2" s="1"/>
  <c r="J1753" i="2"/>
  <c r="J2433" i="2"/>
  <c r="J2529" i="2"/>
  <c r="K2529" i="2" s="1"/>
  <c r="J382" i="2"/>
  <c r="K382" i="2" s="1"/>
  <c r="J462" i="2"/>
  <c r="J606" i="2"/>
  <c r="K606" i="2" s="1"/>
  <c r="J638" i="2"/>
  <c r="K638" i="2" s="1"/>
  <c r="J670" i="2"/>
  <c r="J682" i="2"/>
  <c r="J698" i="2"/>
  <c r="J714" i="2"/>
  <c r="K714" i="2" s="1"/>
  <c r="J730" i="2"/>
  <c r="K730" i="2" s="1"/>
  <c r="J746" i="2"/>
  <c r="J762" i="2"/>
  <c r="J778" i="2"/>
  <c r="K778" i="2" s="1"/>
  <c r="J810" i="2"/>
  <c r="J998" i="2"/>
  <c r="K998" i="2" s="1"/>
  <c r="J1126" i="2"/>
  <c r="K1126" i="2" s="1"/>
  <c r="J1142" i="2"/>
  <c r="K1142" i="2" s="1"/>
  <c r="J1750" i="2"/>
  <c r="J1998" i="2"/>
  <c r="J2426" i="2"/>
  <c r="K2426" i="2" s="1"/>
  <c r="J2442" i="2"/>
  <c r="K2442" i="2" s="1"/>
  <c r="J2458" i="2"/>
  <c r="J2474" i="2"/>
  <c r="J2490" i="2"/>
  <c r="K2490" i="2" s="1"/>
  <c r="J2506" i="2"/>
  <c r="K2506" i="2" s="1"/>
  <c r="J2602" i="2"/>
  <c r="J2019" i="2"/>
  <c r="K2019" i="2" s="1"/>
  <c r="J2195" i="2"/>
  <c r="K2195" i="2" s="1"/>
  <c r="J2499" i="2"/>
  <c r="K2499" i="2" s="1"/>
  <c r="J2599" i="2"/>
  <c r="K2599" i="2" s="1"/>
  <c r="J11" i="2"/>
  <c r="J163" i="2"/>
  <c r="K163" i="2" s="1"/>
  <c r="J387" i="2"/>
  <c r="K387" i="2" s="1"/>
  <c r="J611" i="2"/>
  <c r="K611" i="2" s="1"/>
  <c r="J627" i="2"/>
  <c r="J643" i="2"/>
  <c r="K643" i="2" s="1"/>
  <c r="J675" i="2"/>
  <c r="K675" i="2" s="1"/>
  <c r="J691" i="2"/>
  <c r="K691" i="2" s="1"/>
  <c r="J707" i="2"/>
  <c r="K707" i="2" s="1"/>
  <c r="J723" i="2"/>
  <c r="K723" i="2" s="1"/>
  <c r="J739" i="2"/>
  <c r="K739" i="2" s="1"/>
  <c r="J755" i="2"/>
  <c r="K755" i="2" s="1"/>
  <c r="J1151" i="2"/>
  <c r="K1151" i="2" s="1"/>
  <c r="J1279" i="2"/>
  <c r="K1279" i="2" s="1"/>
  <c r="J1343" i="2"/>
  <c r="K1343" i="2" s="1"/>
  <c r="J1903" i="2"/>
  <c r="K1903" i="2" s="1"/>
  <c r="J172" i="2"/>
  <c r="J644" i="2"/>
  <c r="J676" i="2"/>
  <c r="K676" i="2" s="1"/>
  <c r="J752" i="2"/>
  <c r="J784" i="2"/>
  <c r="K784" i="2" s="1"/>
  <c r="J1040" i="2"/>
  <c r="K1040" i="2" s="1"/>
  <c r="J1136" i="2"/>
  <c r="K1136" i="2" s="1"/>
  <c r="J1280" i="2"/>
  <c r="K1280" i="2" s="1"/>
  <c r="J1648" i="2"/>
  <c r="J1888" i="2"/>
  <c r="K1888" i="2" s="1"/>
  <c r="J1904" i="2"/>
  <c r="K1904" i="2" s="1"/>
  <c r="J2456" i="2"/>
  <c r="K2456" i="2" s="1"/>
  <c r="J2472" i="2"/>
  <c r="J9" i="2"/>
  <c r="J97" i="2"/>
  <c r="K97" i="2" s="1"/>
  <c r="J385" i="2"/>
  <c r="K385" i="2" s="1"/>
  <c r="J401" i="2"/>
  <c r="J433" i="2"/>
  <c r="K433" i="2" s="1"/>
  <c r="J561" i="2"/>
  <c r="K561" i="2" s="1"/>
  <c r="J609" i="2"/>
  <c r="K609" i="2" s="1"/>
  <c r="J977" i="2"/>
  <c r="K977" i="2" s="1"/>
  <c r="J1041" i="2"/>
  <c r="K1041" i="2" s="1"/>
  <c r="J1329" i="2"/>
  <c r="K1329" i="2" s="1"/>
  <c r="J1361" i="2"/>
  <c r="J1393" i="2"/>
  <c r="J2069" i="2"/>
  <c r="K2069" i="2" s="1"/>
  <c r="J1480" i="2"/>
  <c r="K1480" i="2" s="1"/>
  <c r="J410" i="2"/>
  <c r="K410" i="2" s="1"/>
  <c r="J930" i="2"/>
  <c r="K930" i="2" s="1"/>
  <c r="J1990" i="2"/>
  <c r="J1004" i="2"/>
  <c r="K1004" i="2" s="1"/>
  <c r="J893" i="2"/>
  <c r="K893" i="2" s="1"/>
  <c r="J1101" i="2"/>
  <c r="K1101" i="2" s="1"/>
  <c r="J1637" i="2"/>
  <c r="K1637" i="2" s="1"/>
  <c r="J2117" i="2"/>
  <c r="K2117" i="2" s="1"/>
  <c r="J1738" i="2"/>
  <c r="K1738" i="2" s="1"/>
  <c r="J1464" i="2"/>
  <c r="K1464" i="2" s="1"/>
  <c r="J1624" i="2"/>
  <c r="J2097" i="2"/>
  <c r="K2097" i="2" s="1"/>
  <c r="J2118" i="2"/>
  <c r="K2118" i="2" s="1"/>
  <c r="J1679" i="2"/>
  <c r="K1679" i="2" s="1"/>
  <c r="J1009" i="2"/>
  <c r="J1641" i="2"/>
  <c r="K1641" i="2" s="1"/>
  <c r="J1801" i="2"/>
  <c r="J1626" i="2"/>
  <c r="K1626" i="2" s="1"/>
  <c r="J1802" i="2"/>
  <c r="K1802" i="2" s="1"/>
  <c r="J2110" i="2"/>
  <c r="K2110" i="2" s="1"/>
  <c r="J873" i="2"/>
  <c r="K873" i="2" s="1"/>
  <c r="J354" i="2"/>
  <c r="K354" i="2" s="1"/>
  <c r="J1622" i="2"/>
  <c r="K1622" i="2" s="1"/>
  <c r="J1718" i="2"/>
  <c r="K1718" i="2" s="1"/>
  <c r="J1251" i="2"/>
  <c r="K1251" i="2" s="1"/>
  <c r="J2156" i="2"/>
  <c r="J2412" i="2"/>
  <c r="K2412" i="2" s="1"/>
  <c r="J535" i="2"/>
  <c r="K535" i="2" s="1"/>
  <c r="J2507" i="2"/>
  <c r="K2507" i="2" s="1"/>
  <c r="J474" i="2"/>
  <c r="K474" i="2" s="1"/>
  <c r="J490" i="2"/>
  <c r="K490" i="2" s="1"/>
  <c r="J506" i="2"/>
  <c r="K506" i="2" s="1"/>
  <c r="J554" i="2"/>
  <c r="J990" i="2"/>
  <c r="K990" i="2" s="1"/>
  <c r="J487" i="2"/>
  <c r="K487" i="2" s="1"/>
  <c r="J468" i="2"/>
  <c r="K468" i="2" s="1"/>
  <c r="J556" i="2"/>
  <c r="J477" i="2"/>
  <c r="K477" i="2" s="1"/>
  <c r="J366" i="2"/>
  <c r="K366" i="2" s="1"/>
  <c r="J510" i="2"/>
  <c r="K510" i="2" s="1"/>
  <c r="J822" i="2"/>
  <c r="J946" i="2"/>
  <c r="J1174" i="2"/>
  <c r="K1174" i="2" s="1"/>
  <c r="J2450" i="2"/>
  <c r="K2450" i="2" s="1"/>
  <c r="J2055" i="2"/>
  <c r="J507" i="2"/>
  <c r="J1867" i="2"/>
  <c r="K1867" i="2" s="1"/>
  <c r="J120" i="2"/>
  <c r="K120" i="2" s="1"/>
  <c r="J376" i="2"/>
  <c r="K376" i="2" s="1"/>
  <c r="J488" i="2"/>
  <c r="J520" i="2"/>
  <c r="K520" i="2" s="1"/>
  <c r="J1036" i="2"/>
  <c r="K1036" i="2" s="1"/>
  <c r="J1068" i="2"/>
  <c r="K1068" i="2" s="1"/>
  <c r="J2128" i="2"/>
  <c r="K2128" i="2" s="1"/>
  <c r="J377" i="2"/>
  <c r="K377" i="2" s="1"/>
  <c r="J497" i="2"/>
  <c r="K497" i="2" s="1"/>
  <c r="J2446" i="2"/>
  <c r="K2446" i="2" s="1"/>
  <c r="J455" i="2"/>
  <c r="J1176" i="2"/>
  <c r="K1176" i="2" s="1"/>
  <c r="J557" i="2"/>
  <c r="K557" i="2" s="1"/>
  <c r="J1865" i="2"/>
  <c r="J2449" i="2"/>
  <c r="K2449" i="2" s="1"/>
  <c r="J2263" i="2"/>
  <c r="K2263" i="2" s="1"/>
  <c r="J2363" i="2"/>
  <c r="K2363" i="2" s="1"/>
  <c r="J450" i="2"/>
  <c r="K450" i="2" s="1"/>
  <c r="J466" i="2"/>
  <c r="K466" i="2" s="1"/>
  <c r="J482" i="2"/>
  <c r="K482" i="2" s="1"/>
  <c r="J514" i="2"/>
  <c r="K514" i="2" s="1"/>
  <c r="J1030" i="2"/>
  <c r="K1030" i="2" s="1"/>
  <c r="J1090" i="2"/>
  <c r="K1090" i="2" s="1"/>
  <c r="J2470" i="2"/>
  <c r="J479" i="2"/>
  <c r="K479" i="2" s="1"/>
  <c r="J511" i="2"/>
  <c r="K511" i="2" s="1"/>
  <c r="J551" i="2"/>
  <c r="K551" i="2" s="1"/>
  <c r="J907" i="2"/>
  <c r="K907" i="2" s="1"/>
  <c r="J1024" i="2"/>
  <c r="K1024" i="2" s="1"/>
  <c r="J2428" i="2"/>
  <c r="K2428" i="2" s="1"/>
  <c r="J2508" i="2"/>
  <c r="K2508" i="2" s="1"/>
  <c r="J533" i="2"/>
  <c r="K533" i="2" s="1"/>
  <c r="J2051" i="2"/>
  <c r="K2051" i="2" s="1"/>
  <c r="J452" i="2"/>
  <c r="K452" i="2" s="1"/>
  <c r="J824" i="2"/>
  <c r="K824" i="2" s="1"/>
  <c r="J984" i="2"/>
  <c r="K984" i="2" s="1"/>
  <c r="J2408" i="2"/>
  <c r="K2408" i="2" s="1"/>
  <c r="J2484" i="2"/>
  <c r="J1025" i="2"/>
  <c r="K1025" i="2" s="1"/>
  <c r="J2247" i="2"/>
  <c r="J2471" i="2"/>
  <c r="K2471" i="2" s="1"/>
  <c r="J470" i="2"/>
  <c r="J486" i="2"/>
  <c r="K486" i="2" s="1"/>
  <c r="J518" i="2"/>
  <c r="J534" i="2"/>
  <c r="K534" i="2" s="1"/>
  <c r="J550" i="2"/>
  <c r="K550" i="2" s="1"/>
  <c r="J954" i="2"/>
  <c r="K954" i="2" s="1"/>
  <c r="J1094" i="2"/>
  <c r="K1094" i="2" s="1"/>
  <c r="J1866" i="2"/>
  <c r="K1866" i="2" s="1"/>
  <c r="J451" i="2"/>
  <c r="K451" i="2" s="1"/>
  <c r="J467" i="2"/>
  <c r="K467" i="2" s="1"/>
  <c r="J515" i="2"/>
  <c r="K515" i="2" s="1"/>
  <c r="J527" i="2"/>
  <c r="K527" i="2" s="1"/>
  <c r="J539" i="2"/>
  <c r="K539" i="2" s="1"/>
  <c r="J555" i="2"/>
  <c r="K555" i="2" s="1"/>
  <c r="J1083" i="2"/>
  <c r="K1083" i="2" s="1"/>
  <c r="J192" i="2"/>
  <c r="K192" i="2" s="1"/>
  <c r="J552" i="2"/>
  <c r="J1568" i="2"/>
  <c r="J2308" i="2"/>
  <c r="J521" i="2"/>
  <c r="K521" i="2" s="1"/>
  <c r="J537" i="2"/>
  <c r="J1117" i="2"/>
  <c r="K1117" i="2" s="1"/>
  <c r="J2429" i="2"/>
  <c r="K2429" i="2" s="1"/>
</calcChain>
</file>

<file path=xl/sharedStrings.xml><?xml version="1.0" encoding="utf-8"?>
<sst xmlns="http://schemas.openxmlformats.org/spreadsheetml/2006/main" count="24897" uniqueCount="15309">
  <si>
    <t>Mobil implantlı enükleasyon</t>
  </si>
  <si>
    <t>P617860</t>
  </si>
  <si>
    <t>Optik sinir dekompresyon operasyonu</t>
  </si>
  <si>
    <t>P617870</t>
  </si>
  <si>
    <t>Orbita dekompresyon operasyonu</t>
  </si>
  <si>
    <t>P617880</t>
  </si>
  <si>
    <t>Orbitotomi</t>
  </si>
  <si>
    <t>P617900</t>
  </si>
  <si>
    <t>Radyoaktif plak çıkarılması</t>
  </si>
  <si>
    <t>P617910</t>
  </si>
  <si>
    <t>Radyoaktif plak uygulaması</t>
  </si>
  <si>
    <t>P617930</t>
  </si>
  <si>
    <t>Soket revizyonu</t>
  </si>
  <si>
    <t>Enükleasyon sonrası geç dönem</t>
  </si>
  <si>
    <t>P617950</t>
  </si>
  <si>
    <t xml:space="preserve">Stafilom tashihi </t>
  </si>
  <si>
    <t>P617960</t>
  </si>
  <si>
    <t>Ampute kulak kepçesinin kompozit greft olarak sütüre edilmesi</t>
  </si>
  <si>
    <t>P617990</t>
  </si>
  <si>
    <t>Aurikula eksizyonu, basit</t>
  </si>
  <si>
    <t>P618000</t>
  </si>
  <si>
    <t>Aurikula eksizyonu, total</t>
  </si>
  <si>
    <t>P618010</t>
  </si>
  <si>
    <t>Basit mastoidektomi</t>
  </si>
  <si>
    <t>P618021</t>
  </si>
  <si>
    <t>Canal Wall Down timpanoplasti</t>
  </si>
  <si>
    <t>P618010, P618410 ile birlikte faturalandırılmaz.</t>
  </si>
  <si>
    <t>P618030</t>
  </si>
  <si>
    <t>Dış kulak yolu atrezisi</t>
  </si>
  <si>
    <t>P618050</t>
  </si>
  <si>
    <t>Dış kulak yolu, ekzositoz eksizyonu</t>
  </si>
  <si>
    <t>P618060</t>
  </si>
  <si>
    <t>Dış kulak yolu, malign kısımların radikal eksizyonu</t>
  </si>
  <si>
    <t>P618010 ile birlikte faturalandırılmaz.</t>
  </si>
  <si>
    <t>P618080</t>
  </si>
  <si>
    <t>Dış kulak yolu, yabancı cisim çıkarılması, cerrahi</t>
  </si>
  <si>
    <t>P618090</t>
  </si>
  <si>
    <t>Eksploratis timpanotomi</t>
  </si>
  <si>
    <t>Diğer bir kulak bölgesi cerrahisi ile birlikte faturalandırılmaz.</t>
  </si>
  <si>
    <t>P618100</t>
  </si>
  <si>
    <t>Endolenfatik sak operasyonu, şant ile</t>
  </si>
  <si>
    <t>P618110</t>
  </si>
  <si>
    <t>Endolenfatik sak operasyonu, şant olmaksızın</t>
  </si>
  <si>
    <t>P618090, P618190, P618250, P618340 ile birlikte faturalandırılmaz.</t>
  </si>
  <si>
    <t>P618120</t>
  </si>
  <si>
    <t>Fasiyal sinir dekompresyonu</t>
  </si>
  <si>
    <t>P618010, P618380 birlikte faturalandırılmaz.</t>
  </si>
  <si>
    <t>P618130</t>
  </si>
  <si>
    <t>Fasiyal sinir sütürü</t>
  </si>
  <si>
    <t>P618140</t>
  </si>
  <si>
    <t>Glomus tümör eksizyonu, genişletilmiş eksternal yaklaşım ile</t>
  </si>
  <si>
    <t>P618150</t>
  </si>
  <si>
    <t>Glomus tümör eksizyonu, transmastoid yaklaşım ile</t>
  </si>
  <si>
    <t>P618160</t>
  </si>
  <si>
    <t>Glomus tümör eksizyonu, transmeatal yaklaşım ile</t>
  </si>
  <si>
    <t>P618170</t>
  </si>
  <si>
    <t>İki loblu kulak memesinin onarımı</t>
  </si>
  <si>
    <t>P618171</t>
  </si>
  <si>
    <t>İnfratemporal fossa tip A cerrahisi</t>
  </si>
  <si>
    <t>P618172</t>
  </si>
  <si>
    <t>İnfratemporal fossa tip B cerrahisi</t>
  </si>
  <si>
    <t>P618173</t>
  </si>
  <si>
    <t>İnfratemporal fossa tip C cerrahisi</t>
  </si>
  <si>
    <t>P618180</t>
  </si>
  <si>
    <t>Kemik iletimi işitme dekompresyonu</t>
  </si>
  <si>
    <t>P618190</t>
  </si>
  <si>
    <t>P618200</t>
  </si>
  <si>
    <t>P618201</t>
  </si>
  <si>
    <t xml:space="preserve">Orta kulağa implante edilebilir işitme cihazları yerleştirilmesi </t>
  </si>
  <si>
    <t>P618202</t>
  </si>
  <si>
    <t>P618203</t>
  </si>
  <si>
    <t xml:space="preserve">İşitsel beyin sapı implantı yerleştirilmesi </t>
  </si>
  <si>
    <t>P618210</t>
  </si>
  <si>
    <t>Kriptotia  düzeltilmesi</t>
  </si>
  <si>
    <t>P618220</t>
  </si>
  <si>
    <t>Kulak kepçesi replantasyonu</t>
  </si>
  <si>
    <t>P618230</t>
  </si>
  <si>
    <t>Kulak kepçesinde yerleşik tümörler için tam kat rezeksiyon ve primer sütür</t>
  </si>
  <si>
    <t>P618250</t>
  </si>
  <si>
    <t xml:space="preserve">Kulak rekonstrüksiyonu, tek aşamalı </t>
  </si>
  <si>
    <t>P618260</t>
  </si>
  <si>
    <t>Labirentektomi (TALK operasyonu)</t>
  </si>
  <si>
    <t>P618090, P618100, P618190, P618340 ile birlikte faturalandırımaz.</t>
  </si>
  <si>
    <t>P618270</t>
  </si>
  <si>
    <t>Labirentektomi, mastoidektomi ile</t>
  </si>
  <si>
    <t>P618010, P618380, P618410 ile birlikte faturalandırılmaz.</t>
  </si>
  <si>
    <t>P618280</t>
  </si>
  <si>
    <t>Labirentektomi, transkanal</t>
  </si>
  <si>
    <t>P618290</t>
  </si>
  <si>
    <t>Makrotia düzeltilmesi</t>
  </si>
  <si>
    <t>P618310</t>
  </si>
  <si>
    <t>Meatoplasti, stenozlarda</t>
  </si>
  <si>
    <t>P618320</t>
  </si>
  <si>
    <t xml:space="preserve">Mikrotia onarımı  için lobül transpozisyonu </t>
  </si>
  <si>
    <t>P618330</t>
  </si>
  <si>
    <t>Mikrotia onarımı için  posterior sulkus oluşturulması</t>
  </si>
  <si>
    <t>P618340</t>
  </si>
  <si>
    <t>Mikrotia onarımı için kıkırdak çatı hazırlanması-yerleştirilmesi</t>
  </si>
  <si>
    <t>P618350</t>
  </si>
  <si>
    <t>Miringoplasti</t>
  </si>
  <si>
    <t xml:space="preserve">P618090, P618100, P618190, P618250 ile birlikte faturalandırılmaz. </t>
  </si>
  <si>
    <t>P618370</t>
  </si>
  <si>
    <t>Petröz apeks rezeksiyonu ve radikal mastoidektomi</t>
  </si>
  <si>
    <t>P618380</t>
  </si>
  <si>
    <t>Radikal veya çoklu modifiye radikal mastoidektomi</t>
  </si>
  <si>
    <t>P618021 ile birlikte faturalandırılmaz.</t>
  </si>
  <si>
    <t>P618390</t>
  </si>
  <si>
    <t>Stapedektomi</t>
  </si>
  <si>
    <t>P618400</t>
  </si>
  <si>
    <t>Temporal kemik rezeksiyonu</t>
  </si>
  <si>
    <t>P618410</t>
  </si>
  <si>
    <t xml:space="preserve">Timpanoplasti </t>
  </si>
  <si>
    <t>P618411</t>
  </si>
  <si>
    <t>Ventilasyon tüpü uygulaması, tek taraf</t>
  </si>
  <si>
    <t>P618420</t>
  </si>
  <si>
    <t>Timektomi,  basit</t>
  </si>
  <si>
    <t>P618430 ile birlikte faturalandırılmaz.</t>
  </si>
  <si>
    <t>P618430</t>
  </si>
  <si>
    <t>Timektomi,  maksimal</t>
  </si>
  <si>
    <t>P618420 ile birlikte faturalandırılmaz.</t>
  </si>
  <si>
    <t>P618440</t>
  </si>
  <si>
    <t>Substernal tiroidektomi, intratorasik</t>
  </si>
  <si>
    <t>Sternal split veya total sternotomi</t>
  </si>
  <si>
    <t>P618450</t>
  </si>
  <si>
    <t>Tiroid biyopsisi, cerrahi</t>
  </si>
  <si>
    <t>P618460</t>
  </si>
  <si>
    <t>Tiroidektomi subtotal, tek taraf</t>
  </si>
  <si>
    <t>P618470</t>
  </si>
  <si>
    <t>Tiroidektomi subtotal, iki taraf</t>
  </si>
  <si>
    <t>P618480</t>
  </si>
  <si>
    <t>Tiroidektomi total, tek taraf</t>
  </si>
  <si>
    <t>P618490</t>
  </si>
  <si>
    <t>Tiroidektomi total, iki taraf</t>
  </si>
  <si>
    <t>P618500</t>
  </si>
  <si>
    <t>P618510</t>
  </si>
  <si>
    <t>P618520</t>
  </si>
  <si>
    <t>Paratiroid kas implantasyonu, otogreft</t>
  </si>
  <si>
    <t>P618530</t>
  </si>
  <si>
    <t>Paratiroidektomi, adenom için</t>
  </si>
  <si>
    <t>P618540</t>
  </si>
  <si>
    <t>Paratiroidektomi, hiperplazi veya kanser için</t>
  </si>
  <si>
    <t>P618550</t>
  </si>
  <si>
    <t>Sürrenalektomi transperitoneal, tek taraf</t>
  </si>
  <si>
    <t>P618551</t>
  </si>
  <si>
    <t>Sürrenalektomi transperitoneal, tek taraf, laparoskopik</t>
  </si>
  <si>
    <t>P618560</t>
  </si>
  <si>
    <t xml:space="preserve">Sürrenalektomi lomber, ekstra peritoneal, tek taraf </t>
  </si>
  <si>
    <t>P618570</t>
  </si>
  <si>
    <t>Nöroblastom eksizyonu</t>
  </si>
  <si>
    <t>BÖBREK</t>
  </si>
  <si>
    <t>P618580</t>
  </si>
  <si>
    <t>Atnalı böbrek revizyonu, istmektomi</t>
  </si>
  <si>
    <t>P618590</t>
  </si>
  <si>
    <t>Böbrek biyopsisi, açık cerrahi</t>
  </si>
  <si>
    <t>P618600</t>
  </si>
  <si>
    <t>Böbrek kisti rezeksiyonu</t>
  </si>
  <si>
    <t>P618610</t>
  </si>
  <si>
    <t>Böbrek transplantasyonu</t>
  </si>
  <si>
    <t>P618620</t>
  </si>
  <si>
    <t>Böbrek tümörü perkütan rezeksiyonu</t>
  </si>
  <si>
    <t>P618630</t>
  </si>
  <si>
    <t>Endopyelotomi</t>
  </si>
  <si>
    <t>P618640</t>
  </si>
  <si>
    <t>P618641</t>
  </si>
  <si>
    <t>P618642</t>
  </si>
  <si>
    <t>P618650</t>
  </si>
  <si>
    <t>Laparoskopik nefrektomi</t>
  </si>
  <si>
    <t>P618660</t>
  </si>
  <si>
    <t>Nefrektomi, basit</t>
  </si>
  <si>
    <t>P618670</t>
  </si>
  <si>
    <t>Nefrektomi, canlı donör</t>
  </si>
  <si>
    <t>P618680</t>
  </si>
  <si>
    <t>Nefrektomi, parsiyel</t>
  </si>
  <si>
    <t>P618690</t>
  </si>
  <si>
    <t>Nefrektomi, radikal</t>
  </si>
  <si>
    <t>P618700</t>
  </si>
  <si>
    <t>Nefrektomi, subkapsüler</t>
  </si>
  <si>
    <t>P618710</t>
  </si>
  <si>
    <t>Nefrokütanöz fistül onarımı</t>
  </si>
  <si>
    <t>P618720</t>
  </si>
  <si>
    <t>Nefrolitotomi</t>
  </si>
  <si>
    <t>P618730</t>
  </si>
  <si>
    <t>Nefrolitotomi, anatrofik</t>
  </si>
  <si>
    <t>P618740</t>
  </si>
  <si>
    <t>Nefrolitotomi, perkütan</t>
  </si>
  <si>
    <t>P618750</t>
  </si>
  <si>
    <t>Nefropeksi</t>
  </si>
  <si>
    <t>P618760</t>
  </si>
  <si>
    <t>Nefropyelolitotomi</t>
  </si>
  <si>
    <t>P618770</t>
  </si>
  <si>
    <t>Nefrostomi kapatılması</t>
  </si>
  <si>
    <t>P618780</t>
  </si>
  <si>
    <t>Nefrostomi, açık cerrahi</t>
  </si>
  <si>
    <t>P618790</t>
  </si>
  <si>
    <t>Nefroüreterektomi</t>
  </si>
  <si>
    <t>P618800</t>
  </si>
  <si>
    <t>Nefroüreterektomi ve parsiyel sistektomi</t>
  </si>
  <si>
    <t>P618810</t>
  </si>
  <si>
    <t>Nefrovezikal stent yerleştirilmesi, subkütan</t>
  </si>
  <si>
    <t>P618820</t>
  </si>
  <si>
    <t>Perirenal apse drenajı, cerrahi</t>
  </si>
  <si>
    <t>P618830</t>
  </si>
  <si>
    <t>P618840</t>
  </si>
  <si>
    <t>P618850</t>
  </si>
  <si>
    <t>P618860</t>
  </si>
  <si>
    <t>Renal arter plastik operasyonu</t>
  </si>
  <si>
    <t>P618861</t>
  </si>
  <si>
    <t>Wilm’s tümörü çıkarılması</t>
  </si>
  <si>
    <t>P618870</t>
  </si>
  <si>
    <t>Renal kist eksizyonu, laparoskopik</t>
  </si>
  <si>
    <t>P618880</t>
  </si>
  <si>
    <t>Renal rüptür onarımı</t>
  </si>
  <si>
    <t>P618890</t>
  </si>
  <si>
    <t>Retrograd pyelografi, endoskopi dahil</t>
  </si>
  <si>
    <t>P618900</t>
  </si>
  <si>
    <t xml:space="preserve">Travmatik böbrek rüptüründe onarım </t>
  </si>
  <si>
    <t>ÜRETER</t>
  </si>
  <si>
    <t>P618910</t>
  </si>
  <si>
    <t>Endoskopik üreter taşı tedavisi</t>
  </si>
  <si>
    <t>P618920</t>
  </si>
  <si>
    <t>Retrograd üreteral kateterizasyon</t>
  </si>
  <si>
    <t>P618930</t>
  </si>
  <si>
    <t>Transüreteroüreterostomi</t>
  </si>
  <si>
    <t>P618940</t>
  </si>
  <si>
    <t>Urakus kist ve fistül eksizyonu</t>
  </si>
  <si>
    <t>P618950</t>
  </si>
  <si>
    <t>Üreter tümöründe üreterektomi ve anastomoz</t>
  </si>
  <si>
    <t>P618960</t>
  </si>
  <si>
    <t>P618970</t>
  </si>
  <si>
    <t>Üreteral balon dilatasyonu</t>
  </si>
  <si>
    <t>P618980</t>
  </si>
  <si>
    <t>P618990</t>
  </si>
  <si>
    <t>Üreteral stent çıkarılması</t>
  </si>
  <si>
    <t>Subtotal histerektomi</t>
  </si>
  <si>
    <t>P620661</t>
  </si>
  <si>
    <t>Subtotal histerektomi ve  salpingooforektomi (Tek taraf veya iki taraf)</t>
  </si>
  <si>
    <t>P620662</t>
  </si>
  <si>
    <t>Uterus perforasyonunun / rüptürasyonunun onarımı</t>
  </si>
  <si>
    <t>P620670</t>
  </si>
  <si>
    <t>Uterosakral ligamentin kısaltılması</t>
  </si>
  <si>
    <t>ÖZELLİĞİ OLAN OPERASYONLAR</t>
  </si>
  <si>
    <t>P620680</t>
  </si>
  <si>
    <t>Abdominal ve kombine entorosel tamiri</t>
  </si>
  <si>
    <t>P620690</t>
  </si>
  <si>
    <t>Burch operasyonu</t>
  </si>
  <si>
    <t>P620701</t>
  </si>
  <si>
    <t>Debulking ameliyatı</t>
  </si>
  <si>
    <t>P620710</t>
  </si>
  <si>
    <t>Double needle operasyonu</t>
  </si>
  <si>
    <t>P620720</t>
  </si>
  <si>
    <t>Hipogastrik arter ligasyonu</t>
  </si>
  <si>
    <t>P620730</t>
  </si>
  <si>
    <t>Kuldoplasti</t>
  </si>
  <si>
    <t>P620740</t>
  </si>
  <si>
    <t>Laparoskopik histerektomi</t>
  </si>
  <si>
    <t>P620750</t>
  </si>
  <si>
    <t>Lash operasyonu</t>
  </si>
  <si>
    <t>P620760</t>
  </si>
  <si>
    <t>Le Forte operasyonu (Kolpokleizis)</t>
  </si>
  <si>
    <t>P620770</t>
  </si>
  <si>
    <t>Marshall- Marchetti Kranz operasyonu</t>
  </si>
  <si>
    <t>P620771</t>
  </si>
  <si>
    <t xml:space="preserve">Paravajinal onarım </t>
  </si>
  <si>
    <t>Sağ veya sol her biri</t>
  </si>
  <si>
    <t>P620780</t>
  </si>
  <si>
    <t>Pereyra operasyonu</t>
  </si>
  <si>
    <t>P620790</t>
  </si>
  <si>
    <t>Periaortik pelvik lenf diseksiyonu</t>
  </si>
  <si>
    <t>P620800</t>
  </si>
  <si>
    <t>Postoperatif cuff prolapsus tamiri (Abdominal fasiyal suspansiyon ile kolpopleksi)</t>
  </si>
  <si>
    <t>P620810</t>
  </si>
  <si>
    <t>Vajinal sakrospinoz ligamentopeksi</t>
  </si>
  <si>
    <t>P620820</t>
  </si>
  <si>
    <t>Presakral nörektomi</t>
  </si>
  <si>
    <t>P620821</t>
  </si>
  <si>
    <t>Promontofiksasyon</t>
  </si>
  <si>
    <t>P620830</t>
  </si>
  <si>
    <t>Radikal anterior rezeksiyon</t>
  </si>
  <si>
    <t>P620840</t>
  </si>
  <si>
    <t>Radikal posterior rezeksiyon</t>
  </si>
  <si>
    <t>P620850</t>
  </si>
  <si>
    <t>Radikal vulvektomi</t>
  </si>
  <si>
    <t>P620860</t>
  </si>
  <si>
    <t>Raz operasyonu</t>
  </si>
  <si>
    <t>P620870</t>
  </si>
  <si>
    <t>Rektovajinal fistül</t>
  </si>
  <si>
    <t>P620880</t>
  </si>
  <si>
    <t>Richardson kompozit operasyonu</t>
  </si>
  <si>
    <t>P620890</t>
  </si>
  <si>
    <t>Sakrokolpopeksi</t>
  </si>
  <si>
    <t>P620900</t>
  </si>
  <si>
    <t>Shauta Emerichh operasyonu</t>
  </si>
  <si>
    <t>P620910</t>
  </si>
  <si>
    <t>Sling operasyonu (IVS-TVT dahil)</t>
  </si>
  <si>
    <t>P620920</t>
  </si>
  <si>
    <t>Total pelvik rezeksiyon</t>
  </si>
  <si>
    <t>P620921</t>
  </si>
  <si>
    <t>Transobturator tape uygulaması</t>
  </si>
  <si>
    <t>P620940</t>
  </si>
  <si>
    <t>Vulvektomi</t>
  </si>
  <si>
    <t>P620950</t>
  </si>
  <si>
    <t>P620951</t>
  </si>
  <si>
    <t>Radikal parametrektomi</t>
  </si>
  <si>
    <t>P620960</t>
  </si>
  <si>
    <t>William Dolores suspansiyon</t>
  </si>
  <si>
    <t>İNFERTİLİTE AMELİYATLARI</t>
  </si>
  <si>
    <t>P620970</t>
  </si>
  <si>
    <t>Histeroskopi, diyagnostik</t>
  </si>
  <si>
    <t>P620050, P620980 ile birlikte faturalandırılmaz.</t>
  </si>
  <si>
    <t>P620980</t>
  </si>
  <si>
    <t>Histeroskopi, operatif</t>
  </si>
  <si>
    <t>P620970 ile birlikte faturalandırılmaz.</t>
  </si>
  <si>
    <t>P620990</t>
  </si>
  <si>
    <t>Laparoskopi, tanısal</t>
  </si>
  <si>
    <t>Obstetrik ve jinekolojik endikasyonlar için</t>
  </si>
  <si>
    <t>P621000</t>
  </si>
  <si>
    <t>İnfertilitede laparoskopik cerrahi</t>
  </si>
  <si>
    <t xml:space="preserve">P620990 ile birlikte faturalandırılmaz. </t>
  </si>
  <si>
    <t>P621010</t>
  </si>
  <si>
    <t>Metroplasti, her biri</t>
  </si>
  <si>
    <t>P621020</t>
  </si>
  <si>
    <t>Mikrocerrahi ile miyomektomi, her biri</t>
  </si>
  <si>
    <t>P621030</t>
  </si>
  <si>
    <t>Tubaplasti</t>
  </si>
  <si>
    <t>P621040</t>
  </si>
  <si>
    <t>Vajinal rekonstrüksiyon (Mc Indoe)</t>
  </si>
  <si>
    <t>İNVİTRO FERTİLİZASYON İŞLEMLERİ</t>
  </si>
  <si>
    <t>P621045</t>
  </si>
  <si>
    <t>İnvitro fertilizasyon (İVF)</t>
  </si>
  <si>
    <t>P621046</t>
  </si>
  <si>
    <t>Freezing işlemi uygulanan embriyonun transferi</t>
  </si>
  <si>
    <t>PENİS</t>
  </si>
  <si>
    <t>P621050</t>
  </si>
  <si>
    <t xml:space="preserve">Ekspoze olmuş penil implantın çıkarılması </t>
  </si>
  <si>
    <t>P621060</t>
  </si>
  <si>
    <t xml:space="preserve">Ekspoze olmuş penil implantın üzerinin örtülmesi </t>
  </si>
  <si>
    <t>P621070</t>
  </si>
  <si>
    <t>Fimozis açılması</t>
  </si>
  <si>
    <t>P621071 ile birlikte faturalandırılmaz.</t>
  </si>
  <si>
    <t>P621071</t>
  </si>
  <si>
    <t>Sünnet</t>
  </si>
  <si>
    <t>P621070 ile birlikte faturalandırılmaz.</t>
  </si>
  <si>
    <t>P621080</t>
  </si>
  <si>
    <t>P621090</t>
  </si>
  <si>
    <t>Meatotomi</t>
  </si>
  <si>
    <t>Üretradan yapılan endoskopik cerrahilerle ayrıca faturalandırılmaz.</t>
  </si>
  <si>
    <t>P621100</t>
  </si>
  <si>
    <t>Mikrocerrahi ile penis rekonstrüksiyonu ve penil implant yerleştirilmesi</t>
  </si>
  <si>
    <t>P621110</t>
  </si>
  <si>
    <t>Parafimozis redüksiyonu</t>
  </si>
  <si>
    <t>P621120</t>
  </si>
  <si>
    <t>Penektomi, parsiyel</t>
  </si>
  <si>
    <t>P621130</t>
  </si>
  <si>
    <t>Penil dorsal ven ligasyonu</t>
  </si>
  <si>
    <t>P621140</t>
  </si>
  <si>
    <t>Penil fraktür onarımı</t>
  </si>
  <si>
    <t>P621150</t>
  </si>
  <si>
    <t>Penil plikasyon</t>
  </si>
  <si>
    <t>P621160</t>
  </si>
  <si>
    <t xml:space="preserve">Çok parçalı penil protezin çıkarılması </t>
  </si>
  <si>
    <t>P621170 ile birlikte faturalandırılmaz.</t>
  </si>
  <si>
    <t>P621170</t>
  </si>
  <si>
    <t xml:space="preserve">Tek parçalı penil protezin çıkarılması </t>
  </si>
  <si>
    <t>P621160 ile birlikte faturalandırılmaz.</t>
  </si>
  <si>
    <t>P621180</t>
  </si>
  <si>
    <t xml:space="preserve">Çok parçalı penil protez implantasyonu </t>
  </si>
  <si>
    <t>P621190</t>
  </si>
  <si>
    <t xml:space="preserve">Tek parçalı penil protez implantasyonu </t>
  </si>
  <si>
    <t>P621200</t>
  </si>
  <si>
    <t>Penil revaskülarizasyon</t>
  </si>
  <si>
    <t>P621210</t>
  </si>
  <si>
    <t xml:space="preserve">Penis rekonstrüksiyonu, mikrocerrahi  gerektiren bir teknik ile </t>
  </si>
  <si>
    <t>P621220 ile birlikte faturalandırılmaz.</t>
  </si>
  <si>
    <t>P621220</t>
  </si>
  <si>
    <t>Penis rekonstrüksiyonu, rejyonel flep ile</t>
  </si>
  <si>
    <t>P621210 ile birlikte faturalandırılmaz.</t>
  </si>
  <si>
    <t>P621230</t>
  </si>
  <si>
    <t>Penis replantasyonu</t>
  </si>
  <si>
    <t>P621240</t>
  </si>
  <si>
    <t>Penis uzatma</t>
  </si>
  <si>
    <t>P621250</t>
  </si>
  <si>
    <t>Peyronie plak eksizyonu</t>
  </si>
  <si>
    <t>P621260 ile birlikte faturalandırılmaz.</t>
  </si>
  <si>
    <t>P621260</t>
  </si>
  <si>
    <t>Peyronie plak eksizyonu, greft ile</t>
  </si>
  <si>
    <t>P621250 ile birlikte faturalandırılmaz.</t>
  </si>
  <si>
    <t>P621270</t>
  </si>
  <si>
    <t>Radikal penektomi</t>
  </si>
  <si>
    <t>P621280</t>
  </si>
  <si>
    <t>Rejyonel flep ile penis rekonstrüksiyonu ve penil protez implantasyonu</t>
  </si>
  <si>
    <t>P621290</t>
  </si>
  <si>
    <t>P621300</t>
  </si>
  <si>
    <t>PROSTAT</t>
  </si>
  <si>
    <t>P621310</t>
  </si>
  <si>
    <t>Prostat apsesinin perineal drenajı</t>
  </si>
  <si>
    <t>P621320</t>
  </si>
  <si>
    <t>Prostat iğne biyopsisi, çoklu</t>
  </si>
  <si>
    <t>P621330</t>
  </si>
  <si>
    <t>Prostat iğne biyopsisi, ultrason kılavuzluğunda, çoklu</t>
  </si>
  <si>
    <t>P621340</t>
  </si>
  <si>
    <t>Prostat kanserinde laparoskopik lenfadenektomi, iki taraf</t>
  </si>
  <si>
    <t>P621360</t>
  </si>
  <si>
    <t xml:space="preserve">Prostata lazer  tedavisi </t>
  </si>
  <si>
    <t>P621380</t>
  </si>
  <si>
    <t>Prostata TUNA</t>
  </si>
  <si>
    <t>P621390</t>
  </si>
  <si>
    <t>Prostatektomi, unipolar TUR</t>
  </si>
  <si>
    <t>P619520, P619530, P619750, P621090, P621360, P621380, P621391, P621400, P621410 ile birlikte faturalandırılmaz.</t>
  </si>
  <si>
    <t>P621391</t>
  </si>
  <si>
    <t>Prostatektomi, bipolar TUR</t>
  </si>
  <si>
    <t>P619520, P619530, P619750, P621090, P621360, P621380, P621390, P621400, P621410 ile birlikte faturalandırılmaz.</t>
  </si>
  <si>
    <t>P621400</t>
  </si>
  <si>
    <t>Prostatektomi, açık</t>
  </si>
  <si>
    <t>P621410</t>
  </si>
  <si>
    <t>Prostatektomi, radikal</t>
  </si>
  <si>
    <t>P621420</t>
  </si>
  <si>
    <t>Transüretral prostat insizyonu</t>
  </si>
  <si>
    <t>P619340 ile birlikte faturalandırılmaz.</t>
  </si>
  <si>
    <t>P621430</t>
  </si>
  <si>
    <t>İntraprostatik stent yerleştirilmesi</t>
  </si>
  <si>
    <t>TESTİS-EPİDİDİM-SKROTUM</t>
  </si>
  <si>
    <t>P621440</t>
  </si>
  <si>
    <t>Ejakülatör kanal rezeksiyonu</t>
  </si>
  <si>
    <t>P621450</t>
  </si>
  <si>
    <t>Epididim kisti eksizyonu</t>
  </si>
  <si>
    <t>P621510, P621520 ile birlikte faturalandırılmaz.</t>
  </si>
  <si>
    <t>P621460</t>
  </si>
  <si>
    <t>Epididimektomi</t>
  </si>
  <si>
    <t>P621470</t>
  </si>
  <si>
    <t>Fournier gangreni için debritman</t>
  </si>
  <si>
    <t>P621480</t>
  </si>
  <si>
    <t>Funiküler kist eksizyonu</t>
  </si>
  <si>
    <t>P621490</t>
  </si>
  <si>
    <t>Hematoselektomi</t>
  </si>
  <si>
    <t>P621500</t>
  </si>
  <si>
    <t xml:space="preserve">Hemiskrotektomi </t>
  </si>
  <si>
    <t>P621510</t>
  </si>
  <si>
    <t>Hidroselektomi, tek taraf</t>
  </si>
  <si>
    <t>P621450, P621660 ile birlikte faturalandırılmaz.</t>
  </si>
  <si>
    <t>P621520</t>
  </si>
  <si>
    <t>Hidroselektomi ve herniyoplasti</t>
  </si>
  <si>
    <t>P621530</t>
  </si>
  <si>
    <t>İnguinal eksplorasyon</t>
  </si>
  <si>
    <t>P621540</t>
  </si>
  <si>
    <t>İnguinal orşiyektomi, tek taraf</t>
  </si>
  <si>
    <t>P621550</t>
  </si>
  <si>
    <t>İnmemiş testis cerrahisi</t>
  </si>
  <si>
    <t>P621560</t>
  </si>
  <si>
    <t>İnmemiş testis cerrahisi iki taraf, herni onarımı iki taraf</t>
  </si>
  <si>
    <t>P621570</t>
  </si>
  <si>
    <t>İnmemiş testis cerrahisi iki taraf, herni onarımı tek taraf</t>
  </si>
  <si>
    <t>P621580</t>
  </si>
  <si>
    <t>İnmemiş testis cerrahisi tek taraf, herni onarımı iki taraf</t>
  </si>
  <si>
    <t>P621590</t>
  </si>
  <si>
    <t>Kord eksizyonu</t>
  </si>
  <si>
    <t>P621600</t>
  </si>
  <si>
    <t>Laparoskopik ektopik testis araştırılması</t>
  </si>
  <si>
    <t>P621610 ile birlikte faturalandırılmaz.</t>
  </si>
  <si>
    <t>P621610</t>
  </si>
  <si>
    <t>Laparoskopik orşiyopeksi</t>
  </si>
  <si>
    <t>P621600, P621670, P621680 ile birlikte faturalandırılmaz.</t>
  </si>
  <si>
    <t>P621620</t>
  </si>
  <si>
    <t>Mikrocerrahi epididimal sperm aspirasyonu</t>
  </si>
  <si>
    <t>P621630</t>
  </si>
  <si>
    <t>Perkütan epididimal sperm aspirasyonu</t>
  </si>
  <si>
    <t>P621640</t>
  </si>
  <si>
    <t>Ön üretradan papillom koterizasyonu</t>
  </si>
  <si>
    <t>P621650</t>
  </si>
  <si>
    <t>Seminal vezikülektomi</t>
  </si>
  <si>
    <t>P621651</t>
  </si>
  <si>
    <t>Skrotal orşiyektomi, tek taraf</t>
  </si>
  <si>
    <t>P621652</t>
  </si>
  <si>
    <t>Skrotal orşiyektomi, iki taraf</t>
  </si>
  <si>
    <t>P621660</t>
  </si>
  <si>
    <t>Spermatoselektomi</t>
  </si>
  <si>
    <t>P621670</t>
  </si>
  <si>
    <t>Testiküler fiksasyon, iki taraf</t>
  </si>
  <si>
    <t>P621680</t>
  </si>
  <si>
    <t>Testiküler fiksasyon, tek taraf</t>
  </si>
  <si>
    <t>P621690</t>
  </si>
  <si>
    <t>P621700</t>
  </si>
  <si>
    <t>P621710</t>
  </si>
  <si>
    <t xml:space="preserve">Testis detorsiyonu, açık  </t>
  </si>
  <si>
    <t>P621720</t>
  </si>
  <si>
    <t xml:space="preserve">Testis detorsiyonu, kapalı </t>
  </si>
  <si>
    <t>P621730</t>
  </si>
  <si>
    <t xml:space="preserve">Testis protezi yerleştirilmesi      </t>
  </si>
  <si>
    <t>P621740</t>
  </si>
  <si>
    <t>Varikoselektomi, tek taraf</t>
  </si>
  <si>
    <t>P621770</t>
  </si>
  <si>
    <t>Varikoselektomi, iki taraf</t>
  </si>
  <si>
    <t>P621780</t>
  </si>
  <si>
    <t>Vazektomi</t>
  </si>
  <si>
    <t>P621790</t>
  </si>
  <si>
    <t>Vazoepididimostomi</t>
  </si>
  <si>
    <t>P621800</t>
  </si>
  <si>
    <t>Vazovazostomi</t>
  </si>
  <si>
    <t xml:space="preserve">KALP PİLİ (PACEMAKER) VE ICD </t>
  </si>
  <si>
    <t>Çocuk hastalarda genel anestezi altında yapılan işlemlerde ayrıca anestezi işlem puanı toplam puana eklenir.</t>
  </si>
  <si>
    <t>P700640</t>
  </si>
  <si>
    <t xml:space="preserve">Geçici transvenöz kalp pili; atriyal veya ventriküler, ilk işlem </t>
  </si>
  <si>
    <t>P700650</t>
  </si>
  <si>
    <t xml:space="preserve">Geçici kalp pili elektrotunun yeniden yerleştirilmesi, her bir uygulama </t>
  </si>
  <si>
    <t>P700660</t>
  </si>
  <si>
    <t xml:space="preserve">Kalıcı kalp pili takılması, atriyal veya ventriküler, ilk işlem </t>
  </si>
  <si>
    <t>P700670</t>
  </si>
  <si>
    <t>P700680</t>
  </si>
  <si>
    <t xml:space="preserve">Kalıcı kalp pili takılması biventriküler, 3 elektrotlu </t>
  </si>
  <si>
    <t>P700690</t>
  </si>
  <si>
    <t xml:space="preserve">Kalıcı kalp pili değiştirilmesi, jeneratör </t>
  </si>
  <si>
    <t>P700700</t>
  </si>
  <si>
    <t>ICD (Implantable Cardioverter Defibrillator) takılması, tek elektrot</t>
  </si>
  <si>
    <t>P700710</t>
  </si>
  <si>
    <t>ICD (Implantable Cardioverter Defibrillator) takılması, iki elektrot</t>
  </si>
  <si>
    <t>P700720</t>
  </si>
  <si>
    <t xml:space="preserve">ICD batarya değiştirilmesi </t>
  </si>
  <si>
    <t>P700730</t>
  </si>
  <si>
    <t>Biventriküler ICD takılması, üç elektrot</t>
  </si>
  <si>
    <t>P700731</t>
  </si>
  <si>
    <t>Kalıcı kalp pili lead çıkarılması</t>
  </si>
  <si>
    <t>TANISAL KALP KATETERİZASYONU</t>
  </si>
  <si>
    <t>P700740</t>
  </si>
  <si>
    <t>Sağ kalp kateterizasyonu</t>
  </si>
  <si>
    <t>Artroskopik akromiyoplasti, omuz</t>
  </si>
  <si>
    <t>P612940</t>
  </si>
  <si>
    <t>Artroskopik akromiyoklaviküler eklem rezeksiyonu</t>
  </si>
  <si>
    <t xml:space="preserve">Dirsek Ve  El Bileği Artroskopisi  </t>
  </si>
  <si>
    <t>P612950</t>
  </si>
  <si>
    <t>Artroskopik radius başı rezeksiyonu</t>
  </si>
  <si>
    <t>P612960</t>
  </si>
  <si>
    <t>Artroskopik Triangüler fibrokartilaj kompleks (TFCC) debritmanı</t>
  </si>
  <si>
    <t>P612970</t>
  </si>
  <si>
    <t xml:space="preserve">Artroskopik Triangüler fibrokartilaj kompleks (TFCC) onarımı </t>
  </si>
  <si>
    <t xml:space="preserve">EKLEM AÇIK CERRAHİ </t>
  </si>
  <si>
    <t>P612980</t>
  </si>
  <si>
    <t>Akromiyoklaviküler eklem rezeksiyonu</t>
  </si>
  <si>
    <t>P612990</t>
  </si>
  <si>
    <t>Akromiyoplasti</t>
  </si>
  <si>
    <t>P613000</t>
  </si>
  <si>
    <t>Arka çapraz bağ rekonstrüksiyonu</t>
  </si>
  <si>
    <t>P613010</t>
  </si>
  <si>
    <t>Ayak bileği kollateral ligament primer onarımı</t>
  </si>
  <si>
    <t>P613020</t>
  </si>
  <si>
    <t>Ayak bileği kollateral ligament rekonstrüksiyonu</t>
  </si>
  <si>
    <t>P613030</t>
  </si>
  <si>
    <t>Büyük eklem debritmanı</t>
  </si>
  <si>
    <t>P613140, P613220 ile birlikte faturalandırılmaz.</t>
  </si>
  <si>
    <t>P613031</t>
  </si>
  <si>
    <t>P613040</t>
  </si>
  <si>
    <t>Dirsek kollateral ligament rekonstrüksiyonu</t>
  </si>
  <si>
    <t>P613050</t>
  </si>
  <si>
    <t xml:space="preserve">Diz dış yan bağ primer onarımı </t>
  </si>
  <si>
    <t>P613060</t>
  </si>
  <si>
    <t>Diz dış yan bağ rekonstrüksiyonu</t>
  </si>
  <si>
    <t>P613070</t>
  </si>
  <si>
    <t>Diz iç yan bağ primer onarımı</t>
  </si>
  <si>
    <t>Sadece diz çıkığında</t>
  </si>
  <si>
    <t>P613080</t>
  </si>
  <si>
    <t>Diz iç yan bağ rekonstrüksiyonu</t>
  </si>
  <si>
    <t>P613100</t>
  </si>
  <si>
    <t>Eminensiya kırık fiksasyonu</t>
  </si>
  <si>
    <t>P613110</t>
  </si>
  <si>
    <t xml:space="preserve">Greft alınması </t>
  </si>
  <si>
    <t>Patellar tendon, hamstring, fasiya lata</t>
  </si>
  <si>
    <t>P613120</t>
  </si>
  <si>
    <t xml:space="preserve">Kondral debritman </t>
  </si>
  <si>
    <t>P613130</t>
  </si>
  <si>
    <t>Korakoakrominal ligament rekonstrüksiyonu</t>
  </si>
  <si>
    <t>P613140</t>
  </si>
  <si>
    <t>Küçük eklem debritmanı</t>
  </si>
  <si>
    <t>P613150</t>
  </si>
  <si>
    <t>Küçük eklem ligament rekonstrüksiyonu</t>
  </si>
  <si>
    <t>P613160</t>
  </si>
  <si>
    <t>Menisektomi</t>
  </si>
  <si>
    <t>P613170</t>
  </si>
  <si>
    <t>Menisküs kisti eksizyonu</t>
  </si>
  <si>
    <t>P613180</t>
  </si>
  <si>
    <t>Menisküs onarımı</t>
  </si>
  <si>
    <t>P613190</t>
  </si>
  <si>
    <t>Menisküs transplantasyonu</t>
  </si>
  <si>
    <t>P613200</t>
  </si>
  <si>
    <t>Mozaikplasti</t>
  </si>
  <si>
    <t>P613210</t>
  </si>
  <si>
    <t>Ön çapraz bağ rekonstrüksiyonu</t>
  </si>
  <si>
    <t>P613220</t>
  </si>
  <si>
    <t>Orta eklem debritmanı</t>
  </si>
  <si>
    <t>P613230</t>
  </si>
  <si>
    <t>Patella distal ve proksimal dizilim cerrahisi</t>
  </si>
  <si>
    <t>P613240</t>
  </si>
  <si>
    <t>Patella distal realinman</t>
  </si>
  <si>
    <t>P613250</t>
  </si>
  <si>
    <t>Patella proksimal dizilim cerrahisi</t>
  </si>
  <si>
    <t>P613260</t>
  </si>
  <si>
    <t>Rotator kılıf onarımı</t>
  </si>
  <si>
    <t>P613270</t>
  </si>
  <si>
    <t>Septik artrit büyük eklem cerrahisi</t>
  </si>
  <si>
    <t xml:space="preserve">P613030 ile birlikte faturalandırılmaz. </t>
  </si>
  <si>
    <t>P613280</t>
  </si>
  <si>
    <t>Septik artrit küçük eklem cerrahisi</t>
  </si>
  <si>
    <t xml:space="preserve">P613140 ile birlikte faturalandırılmaz. </t>
  </si>
  <si>
    <t>P613290</t>
  </si>
  <si>
    <t>Septik artrit orta eklem cerrahisi</t>
  </si>
  <si>
    <t xml:space="preserve">P613020 ile birlikte faturalandırılmaz. </t>
  </si>
  <si>
    <t>P613300</t>
  </si>
  <si>
    <t xml:space="preserve">Sinovektomi, büyük eklem </t>
  </si>
  <si>
    <t>P613310</t>
  </si>
  <si>
    <t xml:space="preserve">Sinovektomi, küçük-orta eklem </t>
  </si>
  <si>
    <t xml:space="preserve">TEKRARLAYAN ÇIKIKLARDA REKONSTRÜKSİYON </t>
  </si>
  <si>
    <t>P613320</t>
  </si>
  <si>
    <t>Büyük eklem habitüel çıkık onarımı</t>
  </si>
  <si>
    <t>P613330</t>
  </si>
  <si>
    <t>Orta eklem habitüel çıkık onarımı</t>
  </si>
  <si>
    <t>STEREOTAKTİK RADYOCERRAHİ</t>
  </si>
  <si>
    <t>STEREOTAKTİK VE FONKSİYONEL NÖROŞİRÜRJİKAL AMELİYATLAR</t>
  </si>
  <si>
    <t>Stereotaktik biyopsi</t>
  </si>
  <si>
    <t xml:space="preserve">Stereotaktik brakiterapi </t>
  </si>
  <si>
    <t>Perkütan transluminal koroner artere direkt stent, ilave her damar için</t>
  </si>
  <si>
    <t>P700923</t>
  </si>
  <si>
    <t>Perkütan transkateter antiembolik filtre uygulaması, balon ve/veya stente ek olarak</t>
  </si>
  <si>
    <t>P700930</t>
  </si>
  <si>
    <t>Perkütan balon valvüloplasti, mitral kapak için</t>
  </si>
  <si>
    <t>P700940</t>
  </si>
  <si>
    <t>Perkütan balon valvüloplasti, edinsel aort stenozu için</t>
  </si>
  <si>
    <t>P700942</t>
  </si>
  <si>
    <t>P700943</t>
  </si>
  <si>
    <t xml:space="preserve">Perkütan mitral kapak onarımı </t>
  </si>
  <si>
    <t>P700990</t>
  </si>
  <si>
    <t>Lazer anjiyoplasti, koroner arter</t>
  </si>
  <si>
    <t>P700991</t>
  </si>
  <si>
    <t>Perkütan septal alkol ablasyonu, hipertrofik kardiyomyopatide</t>
  </si>
  <si>
    <t>P701000</t>
  </si>
  <si>
    <t>Perkütan intraaortik balon yerleştirilmesi</t>
  </si>
  <si>
    <t>P701001</t>
  </si>
  <si>
    <t>Perkütan pulmoner balon valvüloplasti</t>
  </si>
  <si>
    <t>P701002</t>
  </si>
  <si>
    <t>Perkütan pulmoner balon valvüloplasti, yenidoğan</t>
  </si>
  <si>
    <t>P701003</t>
  </si>
  <si>
    <t>P701004</t>
  </si>
  <si>
    <t>Perkütan aort balon valvüloplasti, yenidoğan</t>
  </si>
  <si>
    <t>P701005</t>
  </si>
  <si>
    <t>Doğumsal kalp hastalıklarında perkütan balon anjiyoplasti, preoperatif veya postoperatif</t>
  </si>
  <si>
    <t>P701006</t>
  </si>
  <si>
    <t>Doğumsal kalp hastalıklarında perkütan balon anjiyoplasti, yenidoğan, preoperatif veya postoperatif</t>
  </si>
  <si>
    <t>P701007</t>
  </si>
  <si>
    <t>Doğumsal kalp hastalıklarında perkütan balon anjiyoplasti ve stent uygulaması, preoperatif veya postoperatif</t>
  </si>
  <si>
    <t>P701008</t>
  </si>
  <si>
    <t>Balon atriyal septostomi</t>
  </si>
  <si>
    <t>P701009</t>
  </si>
  <si>
    <t>Balon atriyal septoplasti ve septostomi</t>
  </si>
  <si>
    <t>P701012</t>
  </si>
  <si>
    <t>P701013</t>
  </si>
  <si>
    <t>P701014</t>
  </si>
  <si>
    <t>P701015</t>
  </si>
  <si>
    <t>P701016</t>
  </si>
  <si>
    <t>P701017</t>
  </si>
  <si>
    <t>P701018</t>
  </si>
  <si>
    <t>P701019</t>
  </si>
  <si>
    <t>Perkütan transkateter device ile ASD veya PFO kapatılması</t>
  </si>
  <si>
    <t>P701021</t>
  </si>
  <si>
    <t>Perkütan transkateter device ile VSD kapatılması</t>
  </si>
  <si>
    <t>P701022</t>
  </si>
  <si>
    <t>ELEKTROFİZYOLOJİK ÇALIŞMA (EFÇ) VE ABLASYON</t>
  </si>
  <si>
    <t>P701010</t>
  </si>
  <si>
    <t>Temel tanısal elektrofizyolojik çalışma</t>
  </si>
  <si>
    <t>P701011</t>
  </si>
  <si>
    <t>Transözefajiyal elektrofizyolojik çalışma</t>
  </si>
  <si>
    <t>P701030</t>
  </si>
  <si>
    <t xml:space="preserve">Radyofrekans kateter ile ablasyon, supraventriküler </t>
  </si>
  <si>
    <t>P701031</t>
  </si>
  <si>
    <t xml:space="preserve">Kriyoablasyon, supraventriküler </t>
  </si>
  <si>
    <t>P701040</t>
  </si>
  <si>
    <t>Radyofrekans kateter ile ablasyon, ventriküler</t>
  </si>
  <si>
    <t>P701041</t>
  </si>
  <si>
    <t>Kriyoablasyon, ventriküler</t>
  </si>
  <si>
    <t>P701050</t>
  </si>
  <si>
    <t>AV nod ablasyonu</t>
  </si>
  <si>
    <t>P701060</t>
  </si>
  <si>
    <t>Radyofrekans kateter ile ablasyon, atriyal fibrilasyon, pulmoner ven izolasyonu</t>
  </si>
  <si>
    <t>P701061</t>
  </si>
  <si>
    <t>Kompleks haritalama yöntemiyle yapılan RF kateter ablasyonu</t>
  </si>
  <si>
    <t>P701062</t>
  </si>
  <si>
    <t>Kriyobalon ile ablasyon, atriyal fibrilasyon, pulmoner ven izolasyonu</t>
  </si>
  <si>
    <t>P701063</t>
  </si>
  <si>
    <t>Kompleks haritalama yöntemiyle yapılan kriyoablasyon</t>
  </si>
  <si>
    <t>P701260</t>
  </si>
  <si>
    <t>Akalazyada balon dilatasyonu</t>
  </si>
  <si>
    <t>P701270</t>
  </si>
  <si>
    <t>P701310</t>
  </si>
  <si>
    <t>Endoskopik biliyer endoprotez yerleştirilmesi</t>
  </si>
  <si>
    <t>P701350</t>
  </si>
  <si>
    <t>Endoskopik perkütan gastrostomi</t>
  </si>
  <si>
    <t>P701360</t>
  </si>
  <si>
    <t xml:space="preserve">Endoskopik retrograd kolanjiyopankreotografi </t>
  </si>
  <si>
    <t>P701410</t>
  </si>
  <si>
    <t xml:space="preserve">Gastroskopik polipektomi </t>
  </si>
  <si>
    <t>P701411</t>
  </si>
  <si>
    <t>Endoskopik mukoza rezeksiyonu</t>
  </si>
  <si>
    <t>P701420</t>
  </si>
  <si>
    <t>Gastrointestinal sistem darlıklarında balon veya buji dilatasyonu</t>
  </si>
  <si>
    <t>SUT'un 2.4.4.B maddesine bakınız.</t>
  </si>
  <si>
    <t>P702520</t>
  </si>
  <si>
    <t>Rekompresyon tedavisi, Tip I Dekompresyon Hastalığı</t>
  </si>
  <si>
    <t>P702530</t>
  </si>
  <si>
    <t>Rekompresyon tedavisi, Tip II Dekompresyon Hastalığı, birinci seans</t>
  </si>
  <si>
    <t>P702550</t>
  </si>
  <si>
    <t>Rekompresyon tedavisi, karışım gazla Tip I Dekompresyon Hastalığı</t>
  </si>
  <si>
    <t>P702560</t>
  </si>
  <si>
    <t>Rekompresyon tedavisi, karışım gazla Tip II Dekompresyon Hastalığı</t>
  </si>
  <si>
    <t>P702570</t>
  </si>
  <si>
    <t>Rekompresyon tedavisi, arteriyel gaz embolisi</t>
  </si>
  <si>
    <t>P702580</t>
  </si>
  <si>
    <t>Hiperbarik oksijen tedavisi, 1-2 ATA seansı</t>
  </si>
  <si>
    <t>P702590</t>
  </si>
  <si>
    <t>Hiperbarik oksijen tedavisi, 2-3 ATA seansı</t>
  </si>
  <si>
    <t>P702591</t>
  </si>
  <si>
    <t>Karbonmonoksit zehirlenmesinde hiperbarik oksijen tedavisi, birinci seans</t>
  </si>
  <si>
    <t>7.5. FİZİK TEDAVİ ve REHABİLİTASYON</t>
  </si>
  <si>
    <t xml:space="preserve">SUT'un 2.4.4.F maddesine bakınız. </t>
  </si>
  <si>
    <t>P915030</t>
  </si>
  <si>
    <t>P915031</t>
  </si>
  <si>
    <t>P915032</t>
  </si>
  <si>
    <t>P915033</t>
  </si>
  <si>
    <t>7.7. SİNİR SİSTEMİ</t>
  </si>
  <si>
    <t>P615910</t>
  </si>
  <si>
    <t>Lomber laminektomi ve tek taraf diskektomi</t>
  </si>
  <si>
    <t>P615920</t>
  </si>
  <si>
    <t xml:space="preserve">Lomber mikrocerrahi ile diskektomi, tek seviye </t>
  </si>
  <si>
    <t>P615930</t>
  </si>
  <si>
    <t xml:space="preserve">Lomber mikrocerrahi ile  iki taraflı diskektomi, tek seviye  </t>
  </si>
  <si>
    <t>P615940</t>
  </si>
  <si>
    <t>Anteriyor yaklaşım ve mikrocerrahi ile servikal diskektomi ,tek mesafe</t>
  </si>
  <si>
    <t>P615950</t>
  </si>
  <si>
    <t>P615960</t>
  </si>
  <si>
    <t>Servikal laminektomi ve disk boşaltılması</t>
  </si>
  <si>
    <t>P615970</t>
  </si>
  <si>
    <t>P615980</t>
  </si>
  <si>
    <t>Torakal kostatransversektomi ile disk eksizyonu</t>
  </si>
  <si>
    <t>P615990</t>
  </si>
  <si>
    <t xml:space="preserve">EKSİZYON VE DEKOMPRESYON    </t>
  </si>
  <si>
    <t>P616000</t>
  </si>
  <si>
    <t xml:space="preserve">Kraniyovertebral junction anomalisi ameliyatları veya dekompresyon </t>
  </si>
  <si>
    <t>P616010</t>
  </si>
  <si>
    <t>P616020</t>
  </si>
  <si>
    <t>P616030</t>
  </si>
  <si>
    <t>P616040</t>
  </si>
  <si>
    <t>P616050</t>
  </si>
  <si>
    <t>P616060</t>
  </si>
  <si>
    <t>P616070</t>
  </si>
  <si>
    <t>P616080</t>
  </si>
  <si>
    <t>P616090</t>
  </si>
  <si>
    <t>P616100</t>
  </si>
  <si>
    <t>P616110</t>
  </si>
  <si>
    <t>P616120</t>
  </si>
  <si>
    <t>P616130</t>
  </si>
  <si>
    <t xml:space="preserve">Total omurga rezeksiyonu </t>
  </si>
  <si>
    <t>Enblok spondilektomi</t>
  </si>
  <si>
    <t>P616140</t>
  </si>
  <si>
    <t>Transoral odontoidektomi</t>
  </si>
  <si>
    <t>FASİYAL PARALİZİNİN  TEDAVİSİNE YÖNELİK İŞLEMLER</t>
  </si>
  <si>
    <t>P616150</t>
  </si>
  <si>
    <t>Yalnızca deriye müdahale ile statik onarımlar</t>
  </si>
  <si>
    <t>P616160</t>
  </si>
  <si>
    <t xml:space="preserve">Fasiya veya tendon grefti  ile askı ameliyatları </t>
  </si>
  <si>
    <t>P616170</t>
  </si>
  <si>
    <t xml:space="preserve">Kas transpozisyonu veya greft ile düzeltme </t>
  </si>
  <si>
    <t>P616180</t>
  </si>
  <si>
    <t>Fasiyal sinir onarımı</t>
  </si>
  <si>
    <t>P616190</t>
  </si>
  <si>
    <t>P616200</t>
  </si>
  <si>
    <t>Hipoglossal sinir transpozisyonu</t>
  </si>
  <si>
    <t>P616210</t>
  </si>
  <si>
    <t xml:space="preserve">Mikronörovasküler teknik ile kas transferi  </t>
  </si>
  <si>
    <t>P616220</t>
  </si>
  <si>
    <t>Yumuşak doku suspansiyonu</t>
  </si>
  <si>
    <t>ÜST EKSTREMİTE</t>
  </si>
  <si>
    <t>P616230</t>
  </si>
  <si>
    <t>Nöroliz</t>
  </si>
  <si>
    <t>P616231</t>
  </si>
  <si>
    <t>Sempatektomi aksiller, tek taraf</t>
  </si>
  <si>
    <t>P616240</t>
  </si>
  <si>
    <t>P616250</t>
  </si>
  <si>
    <t>Sempatektomi lomber, iki taraf</t>
  </si>
  <si>
    <t>P616260</t>
  </si>
  <si>
    <t>Sempatektomi servikal, tek taraf</t>
  </si>
  <si>
    <t>P616270</t>
  </si>
  <si>
    <t>P616280</t>
  </si>
  <si>
    <t xml:space="preserve">Periferik arter sklerizasyonu </t>
  </si>
  <si>
    <t>P616290</t>
  </si>
  <si>
    <t>Torakal sempatektomi, tek taraf</t>
  </si>
  <si>
    <t>P616300</t>
  </si>
  <si>
    <t>Torakal sempatektomi, iki taraf</t>
  </si>
  <si>
    <t>PERİFERİK SİNİR CERRAHİSİ</t>
  </si>
  <si>
    <t>P616310</t>
  </si>
  <si>
    <t>Sinir grefti alınması</t>
  </si>
  <si>
    <t>P616320</t>
  </si>
  <si>
    <t>Sinir için torasik çıkım sendromu ameliyatları</t>
  </si>
  <si>
    <t>P616330</t>
  </si>
  <si>
    <t xml:space="preserve">Brakiyal pleksus eksplorasyonları </t>
  </si>
  <si>
    <t>P616340</t>
  </si>
  <si>
    <t xml:space="preserve">Lomber pleksus eksplorasyonları </t>
  </si>
  <si>
    <t>P616350</t>
  </si>
  <si>
    <t>Her türlü periferik sinir eksplorasyonu, tek bir sinir</t>
  </si>
  <si>
    <t>P616360</t>
  </si>
  <si>
    <t>Nervus medianusun dekompresyonu</t>
  </si>
  <si>
    <t>P616370</t>
  </si>
  <si>
    <t>Nervus ulnaris transpozisyonu</t>
  </si>
  <si>
    <t>P616380</t>
  </si>
  <si>
    <t>Supraskapüler sinir kompresyon sendromu ve dekompresyon cerrahisi</t>
  </si>
  <si>
    <t>P616390</t>
  </si>
  <si>
    <t xml:space="preserve">Nervus radialis posterior interosseous kompresyon sendromu, dekompresyon cerrahisi </t>
  </si>
  <si>
    <t>P616400</t>
  </si>
  <si>
    <t>Meralgia parestetika dekompresyon ameliyatı</t>
  </si>
  <si>
    <t>P616410</t>
  </si>
  <si>
    <t>Tarsal tünel sendromu dekompresyon ameliyatı</t>
  </si>
  <si>
    <t>P616420</t>
  </si>
  <si>
    <t>Kraniyal sinirlerin mikrovasküler dekompresyon</t>
  </si>
  <si>
    <t>MİKRO CERRAHİ</t>
  </si>
  <si>
    <t>P616430</t>
  </si>
  <si>
    <t>P616440</t>
  </si>
  <si>
    <t>P616450</t>
  </si>
  <si>
    <t>P616460</t>
  </si>
  <si>
    <t>Dijital sempatektomi</t>
  </si>
  <si>
    <t>PERİOKÜLER BÖLGENİN CERRAHİ GİRİŞİMLERİ</t>
  </si>
  <si>
    <t>P616470</t>
  </si>
  <si>
    <t>Ayarlanabilir sütür, pitozis</t>
  </si>
  <si>
    <t>P616490</t>
  </si>
  <si>
    <t>Dermoid  kist  eksizyonu</t>
  </si>
  <si>
    <t>P616510</t>
  </si>
  <si>
    <t>Ektropiyum için cerrahi girişim</t>
  </si>
  <si>
    <t>P616520</t>
  </si>
  <si>
    <t>Entropiyum için cerrahi girişim</t>
  </si>
  <si>
    <t>P616530</t>
  </si>
  <si>
    <t xml:space="preserve">Epikantus  onarımı </t>
  </si>
  <si>
    <t>P616540</t>
  </si>
  <si>
    <t>Frontale asma teknikleri, pitozis</t>
  </si>
  <si>
    <t>P616550</t>
  </si>
  <si>
    <t>Görüş alanına engel yaratan psödopitoz tedavisi</t>
  </si>
  <si>
    <t>P616560</t>
  </si>
  <si>
    <t>Göz kapağı deri defektlerinin rekonstrüksiyonu</t>
  </si>
  <si>
    <t>P616570</t>
  </si>
  <si>
    <t xml:space="preserve">Göz kapağı tam kat defektlerinin  rekonstrüksiyonu </t>
  </si>
  <si>
    <t>P616580</t>
  </si>
  <si>
    <t xml:space="preserve">Göz kapağına altın implantasyonu </t>
  </si>
  <si>
    <t>Fasiyal paralizi tedavisinde</t>
  </si>
  <si>
    <t>P616590</t>
  </si>
  <si>
    <t>Kantoplasti</t>
  </si>
  <si>
    <t>P616600</t>
  </si>
  <si>
    <t xml:space="preserve">Kapak kesisi sütürasyonu, 1 cm'den fazla </t>
  </si>
  <si>
    <t>P616610</t>
  </si>
  <si>
    <t>Kapak kesisi sütürasyonu, 1 cm'ye kadar</t>
  </si>
  <si>
    <t>P616620</t>
  </si>
  <si>
    <t>Kapak kesisi sütüre edilmesi, kirpikli kenar, kaş veya tars onarımı</t>
  </si>
  <si>
    <t>P616630</t>
  </si>
  <si>
    <t>Kapak rekonstrüksiyonu, greft veya flep ile</t>
  </si>
  <si>
    <t>P616640</t>
  </si>
  <si>
    <t>Kapak tümörü ameliyatı</t>
  </si>
  <si>
    <t>P616670</t>
  </si>
  <si>
    <t>Kapak veya konjonktiva biyopsisi</t>
  </si>
  <si>
    <t>P616680</t>
  </si>
  <si>
    <t>Kapaklara kriyo aplikasyonu</t>
  </si>
  <si>
    <t>P616700</t>
  </si>
  <si>
    <t>Kemodenervasyon</t>
  </si>
  <si>
    <t>P616710</t>
  </si>
  <si>
    <t>Levator prosedürleri, pitozis</t>
  </si>
  <si>
    <t>P616730</t>
  </si>
  <si>
    <t>Saçlı deriden ada flep yardımı ile kaş rekonstrüksiyonu</t>
  </si>
  <si>
    <t>P616740</t>
  </si>
  <si>
    <t>Saçlı derinin kompozit greft olarak kullanıldığı  kaş rekonstrüksiyonu</t>
  </si>
  <si>
    <t>P616750</t>
  </si>
  <si>
    <t>Tarsorafi</t>
  </si>
  <si>
    <t>P616760</t>
  </si>
  <si>
    <t xml:space="preserve">Telekantüs onarımı </t>
  </si>
  <si>
    <t>GÖZYAŞI DRENAJ YOLLARİ İLE İLGİLİ İŞLEMLER</t>
  </si>
  <si>
    <t>P616770</t>
  </si>
  <si>
    <t>Alt konka kırılması</t>
  </si>
  <si>
    <t>P616780</t>
  </si>
  <si>
    <t>Dakriosistorinostomi (DSR), eksternal</t>
  </si>
  <si>
    <t>P616790</t>
  </si>
  <si>
    <t>Dakriosistorinostomi (DSR), endonazal</t>
  </si>
  <si>
    <t>P616800</t>
  </si>
  <si>
    <t>Göz yaşı yolları entübasyonu</t>
  </si>
  <si>
    <t>P616810</t>
  </si>
  <si>
    <t>Göz yaşı yolları entübasyonu ve alt konka kırılması</t>
  </si>
  <si>
    <t>P616820</t>
  </si>
  <si>
    <t>Kanalikül kesisi reperasyonu</t>
  </si>
  <si>
    <t>P616830</t>
  </si>
  <si>
    <t>Kese ablasyonu</t>
  </si>
  <si>
    <t>P616840</t>
  </si>
  <si>
    <t>Kese flegmonu drenajı</t>
  </si>
  <si>
    <t>P616870</t>
  </si>
  <si>
    <t>P616880</t>
  </si>
  <si>
    <t xml:space="preserve">Nazolakrimal kanal oklüzyonuna girişim-probing </t>
  </si>
  <si>
    <t>Çocuk yaş grubunda anestezi ile yapılan sondalama</t>
  </si>
  <si>
    <t>P616900</t>
  </si>
  <si>
    <t>Tüp implantlı konjonktival rinostomi</t>
  </si>
  <si>
    <t>P616910</t>
  </si>
  <si>
    <t>Rektuslara geriletme veya rezeksiyon, her biri</t>
  </si>
  <si>
    <t>P616920</t>
  </si>
  <si>
    <t xml:space="preserve">Rektuslara geriletme ve rezeksiyon, aynı göz </t>
  </si>
  <si>
    <t>P616930</t>
  </si>
  <si>
    <t>Her iki gözde birer rektusa geriletme ve/veya rezeksiyon</t>
  </si>
  <si>
    <t>P616960</t>
  </si>
  <si>
    <t>Adele transpozisyonu</t>
  </si>
  <si>
    <t>P616970</t>
  </si>
  <si>
    <t>Ayarlanabilir sütür, şaşılık</t>
  </si>
  <si>
    <t>P616980</t>
  </si>
  <si>
    <t>Faden ameliyatı</t>
  </si>
  <si>
    <t>P616990</t>
  </si>
  <si>
    <t>KONJONKTİVA-KORNEA-KONTAKT LENS-ÖNSEGMENT</t>
  </si>
  <si>
    <t>P617000</t>
  </si>
  <si>
    <t>Amnion zarı ile yüzey rekonstrüksiyonu</t>
  </si>
  <si>
    <t>P617010</t>
  </si>
  <si>
    <t>Delici göz yaralanmaları tamiri</t>
  </si>
  <si>
    <t>P617020</t>
  </si>
  <si>
    <t>Fototerapötik keratektomi (PTK)</t>
  </si>
  <si>
    <t>P617030</t>
  </si>
  <si>
    <t>İntraoküler yabancı cisimlerin çıkarılması</t>
  </si>
  <si>
    <t>P617040</t>
  </si>
  <si>
    <t>Keratoplasti</t>
  </si>
  <si>
    <t>P617050</t>
  </si>
  <si>
    <t>Keratoprotez uygulaması</t>
  </si>
  <si>
    <t>P617051</t>
  </si>
  <si>
    <t>Korneal Cross-Linking uygulaması</t>
  </si>
  <si>
    <t>P617052</t>
  </si>
  <si>
    <t>İntrakorneal halka uygulaması</t>
  </si>
  <si>
    <t>P617060</t>
  </si>
  <si>
    <t>Konjonktiva örtmesi</t>
  </si>
  <si>
    <t>P617070</t>
  </si>
  <si>
    <t>Konjonktiva plastiği, greft ile</t>
  </si>
  <si>
    <t>P617090</t>
  </si>
  <si>
    <t>Konjonktivadan kist ve tümör çıkarılması</t>
  </si>
  <si>
    <t>P617120</t>
  </si>
  <si>
    <t>Kornea hazırlanması, transplantasyon için</t>
  </si>
  <si>
    <t>P617130</t>
  </si>
  <si>
    <t>Kornea kesisi sütüre edilmesi</t>
  </si>
  <si>
    <t>P617170</t>
  </si>
  <si>
    <t>Limbal kök hücre transplantasyonu</t>
  </si>
  <si>
    <t>P617210</t>
  </si>
  <si>
    <t>Pterjium ameliyatı</t>
  </si>
  <si>
    <t>P617211</t>
  </si>
  <si>
    <t>Otogreftli Pterjium ameliyatı</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</si>
  <si>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</si>
  <si>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</si>
  <si>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P617230</t>
  </si>
  <si>
    <t>Şeffaf lens ekstraksiyonu</t>
  </si>
  <si>
    <t>P617240</t>
  </si>
  <si>
    <t>Yüksek miyopide negatif lens implantasyonu</t>
  </si>
  <si>
    <t>P617250</t>
  </si>
  <si>
    <t>Fotoretraktif keratoplasti (PRK), eximer lazer ile</t>
  </si>
  <si>
    <t>P617260</t>
  </si>
  <si>
    <t>LASIK, LASEK</t>
  </si>
  <si>
    <t>P617270</t>
  </si>
  <si>
    <t>Radyal keratotomi</t>
  </si>
  <si>
    <t>P617280</t>
  </si>
  <si>
    <t>Astigmatik keratotomi</t>
  </si>
  <si>
    <t>İRİS VE LENS İLE İLGİLİ İŞLEMLER</t>
  </si>
  <si>
    <t>P617290</t>
  </si>
  <si>
    <t>Açı revizyonu</t>
  </si>
  <si>
    <t>P617300</t>
  </si>
  <si>
    <t>Dissizyon veya kapsülektomi</t>
  </si>
  <si>
    <t>Aynı taraf göz için P617310, P617320, P617330 ile birlikte faturalandırılmaz.</t>
  </si>
  <si>
    <t>P617310</t>
  </si>
  <si>
    <t>Aynı taraf göz için P617300, P617320, P617330 ile birlikte faturalandırılmaz.</t>
  </si>
  <si>
    <t>P617320</t>
  </si>
  <si>
    <t>Dissizyon-lens aspirasyonu ile birlikte ön vitrektomi</t>
  </si>
  <si>
    <t>Aynı taraf göz için P617300, P617310, P617330 ile birlikte faturalandırılmaz.</t>
  </si>
  <si>
    <t>P617330</t>
  </si>
  <si>
    <t>Dissizyon-lens aspirasyonu ve ön vitrektomi ile birlikte intraoküler lens implantasyonu</t>
  </si>
  <si>
    <t>P617340</t>
  </si>
  <si>
    <t>Fakoemülsüfikasyon ve intraoküler lens implantasyonu</t>
  </si>
  <si>
    <t>Akciğer rezeksiyonu, göğüs duvarı rezeksiyonu ve rekonstrüksiyonu, protezli veya protezsiz</t>
  </si>
  <si>
    <t>P608550</t>
  </si>
  <si>
    <t>Akciğer transplantasyonu, global</t>
  </si>
  <si>
    <t>P608560</t>
  </si>
  <si>
    <t>Ampiyem kesesi enükleasyonu (Ampiyemektomi)</t>
  </si>
  <si>
    <t>P608570</t>
  </si>
  <si>
    <t>Bronkial sleeve lobektomi</t>
  </si>
  <si>
    <t>P608580</t>
  </si>
  <si>
    <t>Bronkovasküler sleeve lobektomi</t>
  </si>
  <si>
    <t>P608590</t>
  </si>
  <si>
    <t>Dekortikasyon, pulmoner, parsiyel</t>
  </si>
  <si>
    <t>P608600</t>
  </si>
  <si>
    <t xml:space="preserve">Dekortikasyon, pulmoner, total </t>
  </si>
  <si>
    <t>P608620</t>
  </si>
  <si>
    <t xml:space="preserve">Ekstended akciğer rezeksiyonları </t>
  </si>
  <si>
    <t>Göğüs duvarı, diyafragma, perikard vb.</t>
  </si>
  <si>
    <t>P608630</t>
  </si>
  <si>
    <t xml:space="preserve">İntraplöral lavaj, her tür teknikle </t>
  </si>
  <si>
    <t>P608640</t>
  </si>
  <si>
    <t>Kateter torakostomi, kapalı sistem uygulama</t>
  </si>
  <si>
    <t>P608650</t>
  </si>
  <si>
    <t>P608660</t>
  </si>
  <si>
    <t>Kist hidatik ameliyatları, akciğer</t>
  </si>
  <si>
    <t>P608670</t>
  </si>
  <si>
    <t>Kist hidatik ameliyatları, akciğer, mediyan sternotomi ile, iki taraf</t>
  </si>
  <si>
    <t>P608680</t>
  </si>
  <si>
    <t>Konjenital akciğer malformasyonları rezeksiyonu</t>
  </si>
  <si>
    <t>P608690</t>
  </si>
  <si>
    <t>Lobektomi, konkomitan dekortikasyon ile birlikte</t>
  </si>
  <si>
    <t>P608700</t>
  </si>
  <si>
    <t>Lobektomi veya segmentektomi</t>
  </si>
  <si>
    <t>P608710</t>
  </si>
  <si>
    <t>Major bronşial fistülün açık cerrahi ile kapatılması</t>
  </si>
  <si>
    <t>P608720</t>
  </si>
  <si>
    <t>Neoadjuvan kemoradyoterapi sonrası akciğer rezeksiyonları</t>
  </si>
  <si>
    <t>P608730</t>
  </si>
  <si>
    <t>Pnömonektomi</t>
  </si>
  <si>
    <t>P608740</t>
  </si>
  <si>
    <t>Pnömonektomi ekstraplevral</t>
  </si>
  <si>
    <t>P608750</t>
  </si>
  <si>
    <t xml:space="preserve">Pnömonektomi ve major damar cerrahisi </t>
  </si>
  <si>
    <t>VCS ve aorta rezeksiyonu ve rekonstrüksiyonu ile birlikte</t>
  </si>
  <si>
    <t>P608760</t>
  </si>
  <si>
    <t xml:space="preserve">Pnömonostomi, apse veya kistin açık drenajı ile birlikte </t>
  </si>
  <si>
    <t>P608770</t>
  </si>
  <si>
    <t>Sleeve pnömonektomi</t>
  </si>
  <si>
    <t>P608780</t>
  </si>
  <si>
    <t>Torakoskopi, eksploratris, biyopsi, drenaj ile birlikte</t>
  </si>
  <si>
    <t>P608790</t>
  </si>
  <si>
    <t>Torakotomi, bül eksizyon-plikasyonu ile birlikte</t>
  </si>
  <si>
    <t>Plevral işlem var veya yok</t>
  </si>
  <si>
    <t>P608800</t>
  </si>
  <si>
    <t xml:space="preserve">Torakotomi, intraplevral yabancı cisim </t>
  </si>
  <si>
    <t>P608810</t>
  </si>
  <si>
    <t>Torakotomi, intrapulmoner yabancı cisim çıkartılması ile birlikte</t>
  </si>
  <si>
    <t>P608820</t>
  </si>
  <si>
    <t>Torakotomi, kanama kontrolü ve/veya akciğer yırtığı onarımı</t>
  </si>
  <si>
    <t>P608830</t>
  </si>
  <si>
    <t>Torakotomi, kardiyak masaj ile birlikte</t>
  </si>
  <si>
    <t>P608840</t>
  </si>
  <si>
    <t>Torakotomi, major, eksplorasyon ve biyopsi ile birlikte</t>
  </si>
  <si>
    <t>P608850</t>
  </si>
  <si>
    <t>Torakotomi, postoperatif kanama, hava kaçağı kontrolü</t>
  </si>
  <si>
    <t>P608860</t>
  </si>
  <si>
    <t>Torakotomi, sınırlı, akciğer veya plevra biyopsisi için</t>
  </si>
  <si>
    <t>P608960 ile birlikte faturalandırılmaz.</t>
  </si>
  <si>
    <t>P608870</t>
  </si>
  <si>
    <t>Torakotomi, volüm küçültücü ameliyat, tek taraf</t>
  </si>
  <si>
    <t>P608900</t>
  </si>
  <si>
    <t>Videotorakoskopi, bül eksizyonu ile birlikte</t>
  </si>
  <si>
    <t>P608910</t>
  </si>
  <si>
    <t>Videotorakoskopi, ekploratris</t>
  </si>
  <si>
    <t xml:space="preserve">Biyopsi, drenaj ve diğer videotorakoskopik işlemlerle birlikte faturalandırılmaz. </t>
  </si>
  <si>
    <t>P608920</t>
  </si>
  <si>
    <t xml:space="preserve">Videotorakoskopi, lobektomi  </t>
  </si>
  <si>
    <t>P608930</t>
  </si>
  <si>
    <t xml:space="preserve">Videotorakoskopi, pnömonektomi  </t>
  </si>
  <si>
    <t>P608940</t>
  </si>
  <si>
    <t xml:space="preserve">Videotorakoskopi, torakal sempatektomi </t>
  </si>
  <si>
    <t>P608950</t>
  </si>
  <si>
    <t xml:space="preserve">Videotorakoskopi, wedge rezeksiyon </t>
  </si>
  <si>
    <t>P608960</t>
  </si>
  <si>
    <t>Wedge rezeksiyon, tek veya çok sayıda</t>
  </si>
  <si>
    <t>KARACİĞER</t>
  </si>
  <si>
    <t>P608980</t>
  </si>
  <si>
    <t>Hepatik arter ligasyonu veya kateterizasyonu</t>
  </si>
  <si>
    <t>P608990</t>
  </si>
  <si>
    <t>Hepatikojejunostomi</t>
  </si>
  <si>
    <t>P609000</t>
  </si>
  <si>
    <t>İntrahepatik biliyoenterik diversiyonlar</t>
  </si>
  <si>
    <t>P609010</t>
  </si>
  <si>
    <t>P609020</t>
  </si>
  <si>
    <t>Karaciğer tek basit apse drenajı, laparotomi ile</t>
  </si>
  <si>
    <t>P609030</t>
  </si>
  <si>
    <t>Karaciğer Kist hidatiğinde dışa drenaj</t>
  </si>
  <si>
    <t>P609040</t>
  </si>
  <si>
    <t>Karaciğer Kist hidatiğinde internal drenaj</t>
  </si>
  <si>
    <t>P609050</t>
  </si>
  <si>
    <t xml:space="preserve">Karaciğer Kist hidatiğinde kistotomi veya kistektomi ile birlikte poş küçültücü işlemler </t>
  </si>
  <si>
    <t>Kapitonaj, omentopeksi</t>
  </si>
  <si>
    <t>P609051</t>
  </si>
  <si>
    <t xml:space="preserve">Karaciğer Kist hidatiğinde total perikistektomi </t>
  </si>
  <si>
    <t>P609052</t>
  </si>
  <si>
    <t xml:space="preserve">Karaciğer hemanjiyomunda enükleasyon </t>
  </si>
  <si>
    <t>P609060</t>
  </si>
  <si>
    <t>Karaciğer konjenital kistlerinde internal veya eksternal drenaj veya kistektomi</t>
  </si>
  <si>
    <t>P609070</t>
  </si>
  <si>
    <t xml:space="preserve">Karaciğer segmentektomi, her bir segment </t>
  </si>
  <si>
    <t>P609071</t>
  </si>
  <si>
    <t>Karaciğer segmentektomi, her bir segment, laparoskopik</t>
  </si>
  <si>
    <t>P609080</t>
  </si>
  <si>
    <t>P609090</t>
  </si>
  <si>
    <t>P609100</t>
  </si>
  <si>
    <t>Karaciğerin büyük damar veya safra yolu ile ilişkili yaralanmalarında primer sütür, çok sayıda</t>
  </si>
  <si>
    <t>P609110</t>
  </si>
  <si>
    <t>Lobektomi veya hepatektomi, subtotal</t>
  </si>
  <si>
    <t>P609111</t>
  </si>
  <si>
    <t>P609120</t>
  </si>
  <si>
    <t xml:space="preserve">Metastazektomi, her bir metastaz </t>
  </si>
  <si>
    <t>P609121</t>
  </si>
  <si>
    <t>Metastazektomi, her bir metastaz, laparoskopik</t>
  </si>
  <si>
    <t>P609130</t>
  </si>
  <si>
    <t>Portoenterostomi</t>
  </si>
  <si>
    <t>SAFRA YOLLARI</t>
  </si>
  <si>
    <t>P609150</t>
  </si>
  <si>
    <t>İntraoperatif koledokoskopi</t>
  </si>
  <si>
    <t>P609180</t>
  </si>
  <si>
    <t>P702675</t>
  </si>
  <si>
    <t xml:space="preserve">1. Grup psikiyatrik hasta günlük tedavisi </t>
  </si>
  <si>
    <t>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</si>
  <si>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</si>
  <si>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</si>
  <si>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</si>
  <si>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</si>
  <si>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</si>
  <si>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P702678</t>
  </si>
  <si>
    <t>4. Grup psikiyatrik hasta günlük tedavisi</t>
  </si>
  <si>
    <t xml:space="preserve">Tanısına bakılmaksızın 45 günden daha uzun yatan hastalar(45. güne kadar ilgili grup psikiyatrik hasta günlük tedavi işlem puanı üzerinden karşılanır.) </t>
  </si>
  <si>
    <t>P702679</t>
  </si>
  <si>
    <t>Toplum Ruh Sağlığı Merkezi hizmetleri</t>
  </si>
  <si>
    <t>P704231</t>
  </si>
  <si>
    <t>Hemodiyaliz için kateter yerleştirilmesi</t>
  </si>
  <si>
    <t>P704232</t>
  </si>
  <si>
    <t>Kalıcı tünelli kateter yerleştirilmesi</t>
  </si>
  <si>
    <t>7.12.HEMATOLOJİ-ONKOLOJİ-KEMOTERAPİ</t>
  </si>
  <si>
    <t>P704951</t>
  </si>
  <si>
    <t>KEMİK İLİĞİ NAKLİ</t>
  </si>
  <si>
    <t>P704970</t>
  </si>
  <si>
    <t>P704971</t>
  </si>
  <si>
    <t>P704972</t>
  </si>
  <si>
    <t>P704973</t>
  </si>
  <si>
    <t>P704980</t>
  </si>
  <si>
    <t>Hematopoietik hücre nakli, otolog</t>
  </si>
  <si>
    <t>P800615</t>
  </si>
  <si>
    <t>Gammaknife</t>
  </si>
  <si>
    <t>P800616</t>
  </si>
  <si>
    <t>Cyberknife</t>
  </si>
  <si>
    <t xml:space="preserve">PERİFERİK ANJİYOGRAFİ                    </t>
  </si>
  <si>
    <t>P802350</t>
  </si>
  <si>
    <t>P802360</t>
  </si>
  <si>
    <t>P802370</t>
  </si>
  <si>
    <t>P802380</t>
  </si>
  <si>
    <t>P802390</t>
  </si>
  <si>
    <t>P802400</t>
  </si>
  <si>
    <t>P802430</t>
  </si>
  <si>
    <t>P802440</t>
  </si>
  <si>
    <t>P802450</t>
  </si>
  <si>
    <t>P802460</t>
  </si>
  <si>
    <t>P802470</t>
  </si>
  <si>
    <t>P802480</t>
  </si>
  <si>
    <t>P802490</t>
  </si>
  <si>
    <t>P802500</t>
  </si>
  <si>
    <t>P802510</t>
  </si>
  <si>
    <t>Amytal Testi (VADA)</t>
  </si>
  <si>
    <t>P802520</t>
  </si>
  <si>
    <t>P802530</t>
  </si>
  <si>
    <t>P802540</t>
  </si>
  <si>
    <t>P802530, P802570, P802590 ile birlikte faturalandırılmaz.</t>
  </si>
  <si>
    <t>P802550</t>
  </si>
  <si>
    <t>P802560</t>
  </si>
  <si>
    <t>P802570</t>
  </si>
  <si>
    <t>P802580</t>
  </si>
  <si>
    <t>P802590</t>
  </si>
  <si>
    <t>Venografik tetkikler</t>
  </si>
  <si>
    <t>P802600</t>
  </si>
  <si>
    <t>P802610</t>
  </si>
  <si>
    <t>P802620</t>
  </si>
  <si>
    <t>P802630</t>
  </si>
  <si>
    <t>P802640</t>
  </si>
  <si>
    <t>P802650</t>
  </si>
  <si>
    <t>P802660</t>
  </si>
  <si>
    <t>P802670</t>
  </si>
  <si>
    <t>P802680</t>
  </si>
  <si>
    <t>P802690</t>
  </si>
  <si>
    <t>P802700</t>
  </si>
  <si>
    <t>P802710</t>
  </si>
  <si>
    <t>P802720</t>
  </si>
  <si>
    <t>ORGAN TRANSPLANTASYONU</t>
  </si>
  <si>
    <t>P750000</t>
  </si>
  <si>
    <t>Ekstremite nakli (Tek kol  veya tek bacak)</t>
  </si>
  <si>
    <t>P750010</t>
  </si>
  <si>
    <t>Yüz Nakli</t>
  </si>
  <si>
    <t>P911146</t>
  </si>
  <si>
    <t>Kadavra donör temini</t>
  </si>
  <si>
    <t>Sadece kornea alınan kadavralar için uygulanmaz.</t>
  </si>
  <si>
    <t>Kafatası kemiği ekstensif tümör ameliyatları</t>
  </si>
  <si>
    <t>Kafatası kemiği basit tümöral kitleleri</t>
  </si>
  <si>
    <t xml:space="preserve">SUT eki EK-2/D-2 Listesi D grubunda yer alan hastalıklar için </t>
  </si>
  <si>
    <t xml:space="preserve">SUT eki EK-2/D-2  Listesi C grubunda yer alan hastalıklar için </t>
  </si>
  <si>
    <t>P617341</t>
  </si>
  <si>
    <t>Kataraktta fakoemilsifikasyon ve intraoküler lens  implantasyonu (Multifokal, astigmatik veya torik, multifokal ve torik)</t>
  </si>
  <si>
    <t>P617350</t>
  </si>
  <si>
    <t>İridodiyaliz düzeltilmesi, 3 saat kadranı kadar</t>
  </si>
  <si>
    <t>P617360</t>
  </si>
  <si>
    <t>İridodiyaliz düzeltilmesi, 4-6 saat kadranı kadar</t>
  </si>
  <si>
    <t>P617370</t>
  </si>
  <si>
    <t xml:space="preserve">İridodiyaliz düzeltilmesi, 6 saat kadranından çok </t>
  </si>
  <si>
    <t>P617380</t>
  </si>
  <si>
    <t>Kapsül germe halkası yerleştirilmesi</t>
  </si>
  <si>
    <t>P617390</t>
  </si>
  <si>
    <t>Kapsül içine sekonder intraoküler lens implantasyonu</t>
  </si>
  <si>
    <t>P617400</t>
  </si>
  <si>
    <t>P617410</t>
  </si>
  <si>
    <t>Lazer kapsülotomi-sineşiotomi</t>
  </si>
  <si>
    <t>P617420</t>
  </si>
  <si>
    <t>Lens ekstraksiyonu ve intraoküler lens implantasyonu</t>
  </si>
  <si>
    <t>P617430</t>
  </si>
  <si>
    <t>Lens ekstraksiyonu, ekstrakapsüler</t>
  </si>
  <si>
    <t>P617440</t>
  </si>
  <si>
    <t>Lens ekstraksiyonu, intrakapsüler</t>
  </si>
  <si>
    <t>P617441</t>
  </si>
  <si>
    <t>İntraoküler lens (IOL) repozisyonu işlemi</t>
  </si>
  <si>
    <t>P617330, P617340, P617380, P617390, P617420, P617450, P617470, P617510 ile  birlikte faturalandırılmaz.</t>
  </si>
  <si>
    <t>P617442</t>
  </si>
  <si>
    <t>İntraoküler lens (IOL) çıkarılması</t>
  </si>
  <si>
    <t>P617450</t>
  </si>
  <si>
    <t>Ön kamara veya sulkusa sekonder intraoküler lens implantasyonu</t>
  </si>
  <si>
    <t>P617451</t>
  </si>
  <si>
    <t xml:space="preserve">Ön kamaradan silikon alınması </t>
  </si>
  <si>
    <t>P617460</t>
  </si>
  <si>
    <t>Parsplana lensektomi</t>
  </si>
  <si>
    <t>P617470</t>
  </si>
  <si>
    <t>Parsplana lensektomi ve intraoküler lens implantasyonu</t>
  </si>
  <si>
    <t>P617480</t>
  </si>
  <si>
    <t>Periferik iridektomi</t>
  </si>
  <si>
    <t>P617490</t>
  </si>
  <si>
    <t>Pupilloplasti</t>
  </si>
  <si>
    <t>P617500</t>
  </si>
  <si>
    <t>Sineşiotomi</t>
  </si>
  <si>
    <t>P617510</t>
  </si>
  <si>
    <t>Skleral fiksasyon ile sekonder intraoküler lens implantasyonu</t>
  </si>
  <si>
    <t>P617520</t>
  </si>
  <si>
    <t>Travmatik paralitik midriyazis için pupillaplasti</t>
  </si>
  <si>
    <t>P617525</t>
  </si>
  <si>
    <t>GLOKOM</t>
  </si>
  <si>
    <t>P617530</t>
  </si>
  <si>
    <t>Ankiste bleb revizyonu</t>
  </si>
  <si>
    <t>P617540</t>
  </si>
  <si>
    <t>Glokomla kombine katarakt ameliyatları</t>
  </si>
  <si>
    <t>P617550</t>
  </si>
  <si>
    <t>Gonyotomi, trabekülotomi</t>
  </si>
  <si>
    <t>P617560</t>
  </si>
  <si>
    <t>Lazer gonyoplasti, trabeküloplasti</t>
  </si>
  <si>
    <t>P617570</t>
  </si>
  <si>
    <t>P617580</t>
  </si>
  <si>
    <t>Siklodiyaliz</t>
  </si>
  <si>
    <t>P617590</t>
  </si>
  <si>
    <t>Siklofotokoagülasyon</t>
  </si>
  <si>
    <t>P617600</t>
  </si>
  <si>
    <t>Siklokrioterapi</t>
  </si>
  <si>
    <t>P617610</t>
  </si>
  <si>
    <t>Trabekülektomi</t>
  </si>
  <si>
    <t>P617620</t>
  </si>
  <si>
    <t>Viskokanalostomi</t>
  </si>
  <si>
    <t>RETİNA-VİTREUS</t>
  </si>
  <si>
    <t>P617640</t>
  </si>
  <si>
    <t>Vitrektomi, anterior</t>
  </si>
  <si>
    <t>P617650</t>
  </si>
  <si>
    <t>Vitrektomi, pars plana</t>
  </si>
  <si>
    <t>P617660</t>
  </si>
  <si>
    <t>Vitroretinal cerrahi, tüm işlemler</t>
  </si>
  <si>
    <t>Başka bir vitroretinal cerrahi işlem ile birlikte faturalandırılmaz.</t>
  </si>
  <si>
    <t>P617661</t>
  </si>
  <si>
    <t>Prematüre retinopatisinde vitroretinal cerrahi</t>
  </si>
  <si>
    <t>P617670</t>
  </si>
  <si>
    <t>Pnömatik retinopeksi</t>
  </si>
  <si>
    <t>P617680</t>
  </si>
  <si>
    <t>Dekolman ameliyatları, kriyo aplikasyonu</t>
  </si>
  <si>
    <t>P617690</t>
  </si>
  <si>
    <t>Dekolman ameliyatları, sörklaj, lokal</t>
  </si>
  <si>
    <t>P617700</t>
  </si>
  <si>
    <t>Makula dejenerasyonu için fotodinamik tedavi</t>
  </si>
  <si>
    <t>P617710</t>
  </si>
  <si>
    <t>Silikon yağı çıkarılması</t>
  </si>
  <si>
    <t>P617730</t>
  </si>
  <si>
    <t>Ekvatoryel kriyoterapi</t>
  </si>
  <si>
    <t>ORBİTA-OKULER ONKOLOJİ</t>
  </si>
  <si>
    <t>P617740</t>
  </si>
  <si>
    <t xml:space="preserve">Deri veya mukoza grefti kullanarak soket  onarımı </t>
  </si>
  <si>
    <t>P600300, P600330, P600360, P600370 ile birlikte faturalandırılmaz.</t>
  </si>
  <si>
    <t>P617750</t>
  </si>
  <si>
    <t>P600300, P600330,  P600370, P600440, P600450  ile birlikte faturalandırılamaz.</t>
  </si>
  <si>
    <t>P617760</t>
  </si>
  <si>
    <t>Ekzanterasyon ve deri grefti</t>
  </si>
  <si>
    <t>P617770</t>
  </si>
  <si>
    <t>Ekzanterasyon ve temporal kas flebi ile birlikte deri grefti</t>
  </si>
  <si>
    <t>P617780</t>
  </si>
  <si>
    <t>Ekzanterasyon ve ikincil iyileşmeye bırakmak</t>
  </si>
  <si>
    <t>P617790</t>
  </si>
  <si>
    <t>Ekzoftalmus için orbital dekompresyon, iki taraf</t>
  </si>
  <si>
    <t>P617800</t>
  </si>
  <si>
    <t>Enükleasyon veya evisserasyon</t>
  </si>
  <si>
    <t>P617810</t>
  </si>
  <si>
    <t>Hidroksiapatit implant için peg takılması</t>
  </si>
  <si>
    <t>P617820</t>
  </si>
  <si>
    <t>İntraorbital tümör</t>
  </si>
  <si>
    <t>P617830</t>
  </si>
  <si>
    <t>İntraorbital yabancı cisimlerin çıkarılması</t>
  </si>
  <si>
    <t>P617840</t>
  </si>
  <si>
    <t>Mobil hidroksiapatit implantı</t>
  </si>
  <si>
    <t>P617850</t>
  </si>
  <si>
    <t>P619913</t>
  </si>
  <si>
    <t>Müdahaleli vajinal ilk doğum (Çoğul gebelik)</t>
  </si>
  <si>
    <t>P619920</t>
  </si>
  <si>
    <t>Normal vajinal doğum</t>
  </si>
  <si>
    <t>P619921</t>
  </si>
  <si>
    <t>Normal vajinal doğum (İlk doğum)</t>
  </si>
  <si>
    <t>P619922</t>
  </si>
  <si>
    <t>Epidural anestezi ile vajinal doğum</t>
  </si>
  <si>
    <t>P619923</t>
  </si>
  <si>
    <t>Epidural anestezi ile vajinal doğum (Çoğul gebelik)</t>
  </si>
  <si>
    <t>P619925</t>
  </si>
  <si>
    <t>Suda vajinal doğum</t>
  </si>
  <si>
    <t>P619926</t>
  </si>
  <si>
    <t>Normal vajinal doğum (Çoğul gebelik)</t>
  </si>
  <si>
    <t>P619927</t>
  </si>
  <si>
    <t>Normal vajinal ilk doğum (Çoğul gebelik)</t>
  </si>
  <si>
    <t>P619929</t>
  </si>
  <si>
    <t>Sezaryen (Çoğul gebelik)</t>
  </si>
  <si>
    <t>P619930</t>
  </si>
  <si>
    <t>Sezaryen</t>
  </si>
  <si>
    <t>GEBELİKTE TEŞHİS VE TEDAVİ İÇİN YAPILAN GİRİŞİMLER</t>
  </si>
  <si>
    <t>P619940</t>
  </si>
  <si>
    <t>Amniyoinfüzyon</t>
  </si>
  <si>
    <t>P619950</t>
  </si>
  <si>
    <t>Amniyosentez</t>
  </si>
  <si>
    <t>P619960</t>
  </si>
  <si>
    <t>Fetal kan numunesi (Kordosentez)</t>
  </si>
  <si>
    <t>P619970</t>
  </si>
  <si>
    <t>Fetosid</t>
  </si>
  <si>
    <t>Her bir fetüs için, perinatoloji ünitesinde uygulandığında</t>
  </si>
  <si>
    <t>P619980</t>
  </si>
  <si>
    <t>İntrauterin cerrahi</t>
  </si>
  <si>
    <t>P619990</t>
  </si>
  <si>
    <t>İntrauterin transfüzyon</t>
  </si>
  <si>
    <t>P620000</t>
  </si>
  <si>
    <t>Korion villus alınması</t>
  </si>
  <si>
    <t>P620010</t>
  </si>
  <si>
    <t>McDonald-Schirodkar</t>
  </si>
  <si>
    <t>JİNEKOLOJİ</t>
  </si>
  <si>
    <t>P620020</t>
  </si>
  <si>
    <t>Bartholin kisti çıkarılması</t>
  </si>
  <si>
    <t>P620050</t>
  </si>
  <si>
    <t>P620060</t>
  </si>
  <si>
    <t>İmperfore himen açılması</t>
  </si>
  <si>
    <t>P620070</t>
  </si>
  <si>
    <t>Kolpotomi</t>
  </si>
  <si>
    <t>P620090</t>
  </si>
  <si>
    <t>Labiyal füzyon açılması</t>
  </si>
  <si>
    <t>P620101</t>
  </si>
  <si>
    <t>Bumm küretaj</t>
  </si>
  <si>
    <t>P620110</t>
  </si>
  <si>
    <t>Servikal biyopsi</t>
  </si>
  <si>
    <t>P620120</t>
  </si>
  <si>
    <t>Servikal biyopsi ve tanısal küretaj</t>
  </si>
  <si>
    <t>P620130</t>
  </si>
  <si>
    <t>Servikal koterizasyon</t>
  </si>
  <si>
    <t>Smear testi sonuç belgesi ile faturalandırılır.</t>
  </si>
  <si>
    <t>P620140</t>
  </si>
  <si>
    <t>Servikal polip çıkarılması</t>
  </si>
  <si>
    <t>P620150</t>
  </si>
  <si>
    <t>Servikal polipektomi ve tanısal küretaj</t>
  </si>
  <si>
    <t>P620160</t>
  </si>
  <si>
    <t>Terapötik küretaj, teşhis ve tedavi amaçlı</t>
  </si>
  <si>
    <t>P620200</t>
  </si>
  <si>
    <t>Anal sfinkter yetmezliği operasyonu</t>
  </si>
  <si>
    <t>P620220</t>
  </si>
  <si>
    <t xml:space="preserve">Bartholin kisti koterizasyonu, gümüş nitrat ile </t>
  </si>
  <si>
    <t>P620230</t>
  </si>
  <si>
    <t>Gartner veya inklüzyon kisti eksizyonu</t>
  </si>
  <si>
    <t>P620240</t>
  </si>
  <si>
    <t>Kolposkopi</t>
  </si>
  <si>
    <t>P620250</t>
  </si>
  <si>
    <t>Kondilom koterizasyonu</t>
  </si>
  <si>
    <t>P620260</t>
  </si>
  <si>
    <t>Konizasyon operasyonu</t>
  </si>
  <si>
    <t>P620270</t>
  </si>
  <si>
    <t>LEEP operasyonu</t>
  </si>
  <si>
    <t>P620280</t>
  </si>
  <si>
    <t>Mancherster-Fothergill operasyonu</t>
  </si>
  <si>
    <t>P620290</t>
  </si>
  <si>
    <t>Pelvis apsesinin vajinal yolla drenajı</t>
  </si>
  <si>
    <t>P620300</t>
  </si>
  <si>
    <t>Perinoplasti</t>
  </si>
  <si>
    <t>P620310</t>
  </si>
  <si>
    <t>Rektosel</t>
  </si>
  <si>
    <t>P620320</t>
  </si>
  <si>
    <t>Servikal stump çıkarılması</t>
  </si>
  <si>
    <t>P620321</t>
  </si>
  <si>
    <t xml:space="preserve">Servikosakropeksi </t>
  </si>
  <si>
    <t>P620330</t>
  </si>
  <si>
    <t>P620340</t>
  </si>
  <si>
    <t>Sistosel operasyonu</t>
  </si>
  <si>
    <t>P620350</t>
  </si>
  <si>
    <t>Skinning vulvektomi</t>
  </si>
  <si>
    <t>P620360</t>
  </si>
  <si>
    <t>Stumdorf operasyonu</t>
  </si>
  <si>
    <t>P620370</t>
  </si>
  <si>
    <t>Tıbbi nedenli tahliye (10 hafta ve daha üstü)</t>
  </si>
  <si>
    <t>P620380</t>
  </si>
  <si>
    <t>P620390</t>
  </si>
  <si>
    <t>Üretral karunkül operasyonu</t>
  </si>
  <si>
    <t>P620400</t>
  </si>
  <si>
    <t>Üretral kist operasyonu</t>
  </si>
  <si>
    <t>P620410</t>
  </si>
  <si>
    <t>Vajen darlığının genişletilmesi, cerrahi</t>
  </si>
  <si>
    <t>P620411</t>
  </si>
  <si>
    <t>Vajene doğmuş myomun çıkarılması</t>
  </si>
  <si>
    <t>P620419</t>
  </si>
  <si>
    <t>Vajinal histerektomi</t>
  </si>
  <si>
    <t>P620420</t>
  </si>
  <si>
    <t>Vajinal histerektomi rektosel operasyonu</t>
  </si>
  <si>
    <t>P620419, P620310, P620330 ile birlikte faturalandırılmaz.</t>
  </si>
  <si>
    <t>P620421</t>
  </si>
  <si>
    <t>Vajinal histerektomi ve sistosel operasyonu</t>
  </si>
  <si>
    <t>P620419, P620340 ile birlikte faturalandırılmaz.</t>
  </si>
  <si>
    <t>P620430</t>
  </si>
  <si>
    <t xml:space="preserve">Vajinal histerektomi ve salpingoooferektomi (Tek veya iki taraf) </t>
  </si>
  <si>
    <t>P620419, P620630 ile birlikte faturalandırılmaz.</t>
  </si>
  <si>
    <t>P620440</t>
  </si>
  <si>
    <t>Vajinal histerektomi ve sistorektosel operasyonu</t>
  </si>
  <si>
    <t>P620419, P620330 ile birlikte faturalandırılmaz.</t>
  </si>
  <si>
    <t>P620450</t>
  </si>
  <si>
    <t>Vajinal yolla enterosel tamiri</t>
  </si>
  <si>
    <t>P620460</t>
  </si>
  <si>
    <t>Vajinektomi</t>
  </si>
  <si>
    <t>P620461</t>
  </si>
  <si>
    <t>Klitoroplasti</t>
  </si>
  <si>
    <t>P620462</t>
  </si>
  <si>
    <t>Labioplasti</t>
  </si>
  <si>
    <t>P620470</t>
  </si>
  <si>
    <t xml:space="preserve">Vajina rekonstrüksiyonu, deri grefti ile </t>
  </si>
  <si>
    <t>P600300 ile birlikte faturalandırılmaz.</t>
  </si>
  <si>
    <t>P620480</t>
  </si>
  <si>
    <t>Vajina rekonstrüksiyonu, deri flepleri ile</t>
  </si>
  <si>
    <t>P620490</t>
  </si>
  <si>
    <t>Vajina rekonstrüksiyonu, barsak segmenti transferi ile</t>
  </si>
  <si>
    <t>ABDOMİNAL OPERASYONLAR</t>
  </si>
  <si>
    <t>P620500</t>
  </si>
  <si>
    <t>Baldy Webster suspansiyon</t>
  </si>
  <si>
    <t>P620510</t>
  </si>
  <si>
    <t>Dış gebelik operasyonu</t>
  </si>
  <si>
    <t>P620520</t>
  </si>
  <si>
    <t>Endometriyoma ve endometriyozis operasyonu</t>
  </si>
  <si>
    <t>P620530</t>
  </si>
  <si>
    <t>Histerektomi, abdomial (TAH)</t>
  </si>
  <si>
    <t>P620540</t>
  </si>
  <si>
    <t>Histerektomi ile birlikte salpingo-ooferektomi, abdomial (TAH+USO veya TAH+BSO)</t>
  </si>
  <si>
    <t>P620560</t>
  </si>
  <si>
    <t>Tüp ligasyonu</t>
  </si>
  <si>
    <t>P620570</t>
  </si>
  <si>
    <t>Myomektomi</t>
  </si>
  <si>
    <t>P620580</t>
  </si>
  <si>
    <t>Ooferektomi (Tek veya iki taraf)</t>
  </si>
  <si>
    <t>P620590</t>
  </si>
  <si>
    <t>Over transpozisyonu</t>
  </si>
  <si>
    <t>Radyoterapi alacak hastalarda</t>
  </si>
  <si>
    <t>P620591</t>
  </si>
  <si>
    <t>Over detorsiyonu</t>
  </si>
  <si>
    <t>P620600</t>
  </si>
  <si>
    <t>Overyel  veya paraoveryel kist eksizyonu</t>
  </si>
  <si>
    <t>P620610</t>
  </si>
  <si>
    <t>Over Wedge rezeksiyon (Tek taraf veya iki taraf)</t>
  </si>
  <si>
    <t>P620620</t>
  </si>
  <si>
    <t>Postpartum tüp ligasyonu</t>
  </si>
  <si>
    <t>P620630</t>
  </si>
  <si>
    <t>Salpingo-ooferektomi (Tek taraf veya iki taraf)</t>
  </si>
  <si>
    <t>P620640</t>
  </si>
  <si>
    <t>Salpinjektomi (Tek taraf veya iki taraf)</t>
  </si>
  <si>
    <t>P620650</t>
  </si>
  <si>
    <t xml:space="preserve">Sterilizasyon operasyonları </t>
  </si>
  <si>
    <t>P620660</t>
  </si>
  <si>
    <t xml:space="preserve">Halluks valgus yumuşak doku ameliyatları </t>
  </si>
  <si>
    <t>P611720</t>
  </si>
  <si>
    <t>Heterotopik revaskülarize uzvun ortotopik transplantasyonu</t>
  </si>
  <si>
    <t>P611730</t>
  </si>
  <si>
    <t>İnguinal ve subpektoral lambo</t>
  </si>
  <si>
    <t>P611740</t>
  </si>
  <si>
    <t>Karpal instabilite cerrahisi</t>
  </si>
  <si>
    <t>P611750</t>
  </si>
  <si>
    <t>Karpal kemik rezeksiyonları</t>
  </si>
  <si>
    <t>P611760</t>
  </si>
  <si>
    <t>Kontraktür açılması, büyük eklem</t>
  </si>
  <si>
    <t>P611770</t>
  </si>
  <si>
    <t>Kontraktür açılması, küçük eklem</t>
  </si>
  <si>
    <t>P611780</t>
  </si>
  <si>
    <t>Kontraktür açılması, orta eklem</t>
  </si>
  <si>
    <t>P611790</t>
  </si>
  <si>
    <t>Majör replantasyonlar</t>
  </si>
  <si>
    <t>El bileği, ayak bileği veya üstü replantasyonlar majör replantasyon olarak kabul edilir.</t>
  </si>
  <si>
    <t>P611800</t>
  </si>
  <si>
    <t>Mallet finger cerrahisi</t>
  </si>
  <si>
    <t>P611810</t>
  </si>
  <si>
    <t>Minör replantasyonlar</t>
  </si>
  <si>
    <t>MP eklemden el ve/ veya ayak bileği arası olan replantasyonlar minör replantasyon olarak kabul edilir.</t>
  </si>
  <si>
    <t>P611840</t>
  </si>
  <si>
    <t>Parmak replantasyonu, tek bir parmak</t>
  </si>
  <si>
    <t>Mikro cerrahi, MP ekleme kadar olan replantasyonlar parmak replantasyonu olarak kabul edilir.</t>
  </si>
  <si>
    <t>P611850</t>
  </si>
  <si>
    <t>Parmak replantasyonu, ilave her parmak için</t>
  </si>
  <si>
    <t>P611840 işlemine ilave olarak faturalandırılır.</t>
  </si>
  <si>
    <t>P611860</t>
  </si>
  <si>
    <t>Parmak ucu amputasyonlarında lokal flep uygulamaları</t>
  </si>
  <si>
    <t>P611870</t>
  </si>
  <si>
    <t>Pediküllü kas ve kemik nakli</t>
  </si>
  <si>
    <t>P611880</t>
  </si>
  <si>
    <t>PEV rekurrens yumuşak doku ameliyatı</t>
  </si>
  <si>
    <t>P611890</t>
  </si>
  <si>
    <t xml:space="preserve">Pollisizasyon </t>
  </si>
  <si>
    <t>P611900</t>
  </si>
  <si>
    <t>Pulley rekonstrüksiyonu</t>
  </si>
  <si>
    <t>P611910</t>
  </si>
  <si>
    <t>Pulley sistemi  kaybının onarımı</t>
  </si>
  <si>
    <t>P611920</t>
  </si>
  <si>
    <t>Rhizotomi</t>
  </si>
  <si>
    <t>P611930</t>
  </si>
  <si>
    <t xml:space="preserve">Serbest doku nakilleri </t>
  </si>
  <si>
    <t>Kemik, kas ve ayaktan ele nakiller</t>
  </si>
  <si>
    <t>P611940</t>
  </si>
  <si>
    <t>Servikal kosta ve diğer torasik çıkış sendromu girişimleri</t>
  </si>
  <si>
    <t>P611950</t>
  </si>
  <si>
    <t>Tendon grefti ile onarım, tek bir tendon için</t>
  </si>
  <si>
    <t>P611951</t>
  </si>
  <si>
    <t>Fleksör tendon onarımı, tek bir tendon için</t>
  </si>
  <si>
    <t>P611952</t>
  </si>
  <si>
    <t>Ekstensör tendon onarımı, tek bir tendon için</t>
  </si>
  <si>
    <t>P611960</t>
  </si>
  <si>
    <t>P611961</t>
  </si>
  <si>
    <t xml:space="preserve">Tendon onarımı, ilave her tendon için </t>
  </si>
  <si>
    <t>P611951, P611952 işlemine ilave olarak faturalandırılır.</t>
  </si>
  <si>
    <t>P611970</t>
  </si>
  <si>
    <t>Tendon protezi uygulanması</t>
  </si>
  <si>
    <t>P611980</t>
  </si>
  <si>
    <t>Tendon transferi, tek tendon</t>
  </si>
  <si>
    <t>P611990</t>
  </si>
  <si>
    <t xml:space="preserve">Tendon transferi, ilave her tendon için </t>
  </si>
  <si>
    <t>P611980 işlemine ilave olarak faturalandırılır.</t>
  </si>
  <si>
    <t>P612000</t>
  </si>
  <si>
    <t xml:space="preserve">Tenodezler </t>
  </si>
  <si>
    <t>P612010</t>
  </si>
  <si>
    <t>Tenoliz</t>
  </si>
  <si>
    <t>P612020</t>
  </si>
  <si>
    <t>Tenoplasti myoplasti, fasiya gevşetilmesi, tek</t>
  </si>
  <si>
    <t>P612030 ile birlikte faturalandırılmaz.</t>
  </si>
  <si>
    <t>P612030</t>
  </si>
  <si>
    <t>P612040</t>
  </si>
  <si>
    <t>Tenotomi, myotomi</t>
  </si>
  <si>
    <t>P612050</t>
  </si>
  <si>
    <t>Tetik parmak cerrahi tedavisi</t>
  </si>
  <si>
    <t>P612060</t>
  </si>
  <si>
    <t>Tırnak çekilmesi, her biri</t>
  </si>
  <si>
    <t>P612070</t>
  </si>
  <si>
    <t>P612080</t>
  </si>
  <si>
    <t>Topuk defektleri için  lateral kalkaneal flep</t>
  </si>
  <si>
    <t>P612090</t>
  </si>
  <si>
    <t>Topuk defektleri için ters akımlı sural flep</t>
  </si>
  <si>
    <t>P612100</t>
  </si>
  <si>
    <t>P612110</t>
  </si>
  <si>
    <t>Vasküler saplı ada flebi</t>
  </si>
  <si>
    <t>P612120</t>
  </si>
  <si>
    <t>Volkmann iskemik kontraktürü cerrahisi</t>
  </si>
  <si>
    <t>P612130</t>
  </si>
  <si>
    <t>Yerleşik düğme iliği deformitesi onarımı</t>
  </si>
  <si>
    <t>P612140</t>
  </si>
  <si>
    <t>Yumuşak doku sinovektomileri</t>
  </si>
  <si>
    <t xml:space="preserve">KONJENİTAL ANOMALİLER </t>
  </si>
  <si>
    <t>P612150</t>
  </si>
  <si>
    <t>Konjenital büyük eklem çıkığı rekonstrüksiyonu</t>
  </si>
  <si>
    <t>P612160</t>
  </si>
  <si>
    <t>Konjenital küçük eklem çıkığı rekonstrüksiyonu</t>
  </si>
  <si>
    <t>P612170</t>
  </si>
  <si>
    <t>Konjenital orta eklem çıkığı rekonstrüksiyonu</t>
  </si>
  <si>
    <t>P612180</t>
  </si>
  <si>
    <t>Makrodaktili cerrahi tedavileri</t>
  </si>
  <si>
    <t>P612190</t>
  </si>
  <si>
    <t>Polidaktili eksizyonu, basit</t>
  </si>
  <si>
    <t>P612200</t>
  </si>
  <si>
    <t>Polidaktili eksizyonu, komplike</t>
  </si>
  <si>
    <t>P612210</t>
  </si>
  <si>
    <t>Radial club hand cerrahi tedavileri</t>
  </si>
  <si>
    <t>P612220</t>
  </si>
  <si>
    <t>Sindaktili düzeltilmesi, basit</t>
  </si>
  <si>
    <t>P612230</t>
  </si>
  <si>
    <t>Sindaktili düzeltilmesi, komplike</t>
  </si>
  <si>
    <t>P612240</t>
  </si>
  <si>
    <t>Ulnar agenezi cerrahi tedavileri</t>
  </si>
  <si>
    <t>P612250</t>
  </si>
  <si>
    <t>Yüksek skapula rekonstrüksiyonu</t>
  </si>
  <si>
    <t xml:space="preserve">ARTROPLASTİLER </t>
  </si>
  <si>
    <t>P612260</t>
  </si>
  <si>
    <t>Antibiyotikli hazır spacer uygulanması</t>
  </si>
  <si>
    <t>P612270</t>
  </si>
  <si>
    <t>Antibiyotikli imalat spacer uygulanması, ameliyathanede</t>
  </si>
  <si>
    <t>P612280</t>
  </si>
  <si>
    <t>Ayak bileği artroplastisi revizyonu, total</t>
  </si>
  <si>
    <t>P612290</t>
  </si>
  <si>
    <t>Ayak bileği artroplastisi, total</t>
  </si>
  <si>
    <t>P612300</t>
  </si>
  <si>
    <t>Ayak bileği artroplastisi, total, çıkartma</t>
  </si>
  <si>
    <t>P612280 ile birlikte faturalandırılmaz.</t>
  </si>
  <si>
    <t>P612310</t>
  </si>
  <si>
    <t>Basit Core-dekompresyon ameliyatı</t>
  </si>
  <si>
    <t>P612320</t>
  </si>
  <si>
    <t>Büyük eklem parsiyel protezleri, primer</t>
  </si>
  <si>
    <t>P612330</t>
  </si>
  <si>
    <t>Büyük eklem rezeksiyon interpozisyon artroplastisi</t>
  </si>
  <si>
    <t>P612340</t>
  </si>
  <si>
    <t>Kalça eklemi total protezleri, primer</t>
  </si>
  <si>
    <t>P612350</t>
  </si>
  <si>
    <t xml:space="preserve">Büyük trokanterin osteomisi ve transferi </t>
  </si>
  <si>
    <t>P612360</t>
  </si>
  <si>
    <t>Core-dekompresyon ve greftleme</t>
  </si>
  <si>
    <t>P612370</t>
  </si>
  <si>
    <t>Core-dekompresyon ve vaskülarize greft</t>
  </si>
  <si>
    <t>P612380</t>
  </si>
  <si>
    <t>Dirsek artroplastisi çıkartma, total</t>
  </si>
  <si>
    <t>P612390</t>
  </si>
  <si>
    <t>Dirsek artroplastisi revizyonu, total</t>
  </si>
  <si>
    <t>P612400</t>
  </si>
  <si>
    <t>Dirsek artroplastisi, total</t>
  </si>
  <si>
    <t>P612410</t>
  </si>
  <si>
    <t>Dirsek artroplastisi, total, 10 dereceden az hareketli dirsekte veya 20 dereceden fazla kemik deformitesi varsa</t>
  </si>
  <si>
    <t>P612420</t>
  </si>
  <si>
    <t>Diz artroplastisi, total</t>
  </si>
  <si>
    <t>P612430</t>
  </si>
  <si>
    <t>Diz artroplastisi, total protez çıkarma</t>
  </si>
  <si>
    <t>P612440</t>
  </si>
  <si>
    <t>P612441</t>
  </si>
  <si>
    <t xml:space="preserve">Diz revizyon artroplastisi, parsiyel </t>
  </si>
  <si>
    <t>P612460</t>
  </si>
  <si>
    <t>Diz artroplastisi, total, polietilen değiştirme</t>
  </si>
  <si>
    <t>P612470</t>
  </si>
  <si>
    <t>Kalça artroplastisi, asetebular liner değiştirilmesi, total</t>
  </si>
  <si>
    <t>P612471, P612472, P612480, P612490 ile birlikte faturalandırılmaz.</t>
  </si>
  <si>
    <t>P612471</t>
  </si>
  <si>
    <t>Kalça asetebular revizyonu, parsiyel</t>
  </si>
  <si>
    <t>P612470, P612472, P612480, P612490 ile birlikte faturalandırılmaz.</t>
  </si>
  <si>
    <t>P612472</t>
  </si>
  <si>
    <t xml:space="preserve">Kalça femoral sistem revizyonu, parsiyel </t>
  </si>
  <si>
    <t>P612480</t>
  </si>
  <si>
    <t>Kalça revizyon artroplastisi, total</t>
  </si>
  <si>
    <t>P612490</t>
  </si>
  <si>
    <t>Kalça revizyon artroplastisi, total, her iki komponent allogreft veya metal kafesler kullanarak</t>
  </si>
  <si>
    <t>P612500</t>
  </si>
  <si>
    <t xml:space="preserve">Kalçadan hemiartroplasti protezi çıkartılması </t>
  </si>
  <si>
    <t>P612510</t>
  </si>
  <si>
    <t>P612520</t>
  </si>
  <si>
    <t>Küçük eklem rezeksiyon, interpozisyon artroplastisi</t>
  </si>
  <si>
    <t>P612530</t>
  </si>
  <si>
    <t>Omuz artroplastisi çıkartılması</t>
  </si>
  <si>
    <t>P612540</t>
  </si>
  <si>
    <t>Omuz artroplastisi revizyonu</t>
  </si>
  <si>
    <t>P612550</t>
  </si>
  <si>
    <t>Omuz total artroplastisi</t>
  </si>
  <si>
    <t>P612560</t>
  </si>
  <si>
    <t>Orta eklem rezeksiyon, interpozisyon artroplastisi</t>
  </si>
  <si>
    <t>P612570</t>
  </si>
  <si>
    <t>Orta eklem ve küçük eklem protezleri, primer</t>
  </si>
  <si>
    <t>P612580</t>
  </si>
  <si>
    <t>Unikompartmantal diz artroplastisi</t>
  </si>
  <si>
    <t xml:space="preserve">ARTRODEZLER </t>
  </si>
  <si>
    <t>P612590</t>
  </si>
  <si>
    <t>Büyük eklem artrodezi</t>
  </si>
  <si>
    <t>P612600</t>
  </si>
  <si>
    <t>Orta eklem artrodezi</t>
  </si>
  <si>
    <t>P612610</t>
  </si>
  <si>
    <t>Küçük eklem artrodezi</t>
  </si>
  <si>
    <t xml:space="preserve">OSTEOMYELİT </t>
  </si>
  <si>
    <t>P612620</t>
  </si>
  <si>
    <t>Büyük kemik osteomyelit tedavisi</t>
  </si>
  <si>
    <t>Drenaj, sekestrektomi, dekortikasyon, fenestrasyon v.b.</t>
  </si>
  <si>
    <t>P612630</t>
  </si>
  <si>
    <t>Orta kemik osteomyelit tedavisi</t>
  </si>
  <si>
    <t>P612640</t>
  </si>
  <si>
    <t>Küçük kemik osteomyelit tedavisi</t>
  </si>
  <si>
    <t>ARTROSKOPİLER</t>
  </si>
  <si>
    <t>P612650</t>
  </si>
  <si>
    <t xml:space="preserve">Artroskopi, tanısal </t>
  </si>
  <si>
    <t>P612651</t>
  </si>
  <si>
    <t>P612710</t>
  </si>
  <si>
    <t>Artroskopik mozaikplasti</t>
  </si>
  <si>
    <t>P612650, P612651 ile birlikte faturalandırılmaz.</t>
  </si>
  <si>
    <t>P612720</t>
  </si>
  <si>
    <t>Artroskopik Osteo Kondritis Dissekans (OCD) fiksasyonu</t>
  </si>
  <si>
    <t>P612730</t>
  </si>
  <si>
    <t>Artroskopik eklem kıkırdağı debritmanı ile birlikte drill ya da mikrokırık</t>
  </si>
  <si>
    <t>P612740</t>
  </si>
  <si>
    <t>Artroskopik artrodez</t>
  </si>
  <si>
    <t xml:space="preserve">Diz Artroskopisi </t>
  </si>
  <si>
    <t>P612760</t>
  </si>
  <si>
    <t>Artroskopik menisküs onarımı, diz</t>
  </si>
  <si>
    <t>P612770</t>
  </si>
  <si>
    <t>Artroskopik menisküs transplantasyonu, diz</t>
  </si>
  <si>
    <t>P612810</t>
  </si>
  <si>
    <t>Artroskopik lateral gevşetme ve mediyal plikasyon, diz</t>
  </si>
  <si>
    <t>P612820</t>
  </si>
  <si>
    <t>P612830</t>
  </si>
  <si>
    <t>Artroskopik ön çapraz bağ rekonstrüksiyonu, diz</t>
  </si>
  <si>
    <t>P612840</t>
  </si>
  <si>
    <t>Artroskopik ön çapraz bağ rekonstrüksiyon revizyonu, diz</t>
  </si>
  <si>
    <t>P612850</t>
  </si>
  <si>
    <t>Artroskopik arka çapraz bağ rekonstrüksiyonu, diz</t>
  </si>
  <si>
    <t>P612860</t>
  </si>
  <si>
    <t>Artroskopik arka çapraz bağ rekonstrüksiyon revizyonu, diz</t>
  </si>
  <si>
    <t xml:space="preserve">Omuz Artroskopisi </t>
  </si>
  <si>
    <t>P612870</t>
  </si>
  <si>
    <t>Artroskopik SLAP onarımı, omuz</t>
  </si>
  <si>
    <t>P612880</t>
  </si>
  <si>
    <t>Artroskopik kapsüler kaydırma, omuz</t>
  </si>
  <si>
    <t>P612890</t>
  </si>
  <si>
    <t>Artroskopik bankart onarımı, omuz</t>
  </si>
  <si>
    <t>P612900</t>
  </si>
  <si>
    <t>Artroskopik rotator kılıf debritmanı, omuz</t>
  </si>
  <si>
    <t>P612910</t>
  </si>
  <si>
    <t>Artroskopik rotator kılıf onarımı , omuz</t>
  </si>
  <si>
    <t>P612920</t>
  </si>
  <si>
    <t>Artroskopik bursoskopi ve bursektomi, omuz</t>
  </si>
  <si>
    <t>P612930</t>
  </si>
  <si>
    <t>P604360</t>
  </si>
  <si>
    <t>Pacemaker onarımı, pulse jeneratörünün tekrar yerleştirilmesi ile birlikte</t>
  </si>
  <si>
    <t>P604370</t>
  </si>
  <si>
    <t>Pacemaker onarımı, sadece elektrotlar</t>
  </si>
  <si>
    <t>P604440</t>
  </si>
  <si>
    <t xml:space="preserve">Transvenöz elektrot çıkarılması, torakotomi ile </t>
  </si>
  <si>
    <t>KALP VE BÜYÜK DAMAR YARALANMALARI</t>
  </si>
  <si>
    <t>P604470</t>
  </si>
  <si>
    <t>Greft yerleştirilmesi, aort veya büyük damarlar, kardiyopulmoner by-pass ile</t>
  </si>
  <si>
    <t>P604500</t>
  </si>
  <si>
    <t>Kalp yaralanması onarımı, kardiyopulmoner by-pass olmaksızın</t>
  </si>
  <si>
    <t>P604520</t>
  </si>
  <si>
    <t>P604530</t>
  </si>
  <si>
    <t>Kalp yaralanması, ventriküler septal defekt onarımı</t>
  </si>
  <si>
    <t xml:space="preserve">Kardiyopulmoner by-pass ile </t>
  </si>
  <si>
    <t>P604550</t>
  </si>
  <si>
    <t>Kardiyotomi eksploratris, kardiyopulmoner by-pass olmaksızın</t>
  </si>
  <si>
    <t>KALP KAPAKLARI-AORTİK KAPAK</t>
  </si>
  <si>
    <t>P604560</t>
  </si>
  <si>
    <t>Apiko-aortik konduit konstruksiyonu</t>
  </si>
  <si>
    <t>P604570</t>
  </si>
  <si>
    <t>AVR, aortik anülüs genişletmesi ile birlikte, nonkoroner kusp</t>
  </si>
  <si>
    <t>P604580</t>
  </si>
  <si>
    <t>Konno</t>
  </si>
  <si>
    <t>P604590</t>
  </si>
  <si>
    <t>Diskret subvalvüler aort darlığında subvalvüler rezeksiyon veya insizyon</t>
  </si>
  <si>
    <t>P604600</t>
  </si>
  <si>
    <t>P604610</t>
  </si>
  <si>
    <t>Aort kapağı replasmanı (AVR) (Kardiopulmoner by-pass ile birlikte)</t>
  </si>
  <si>
    <t>P604620</t>
  </si>
  <si>
    <t>Ross ameliyatı</t>
  </si>
  <si>
    <t>P604630</t>
  </si>
  <si>
    <t>Supravalvüler stenozda aortoplasti</t>
  </si>
  <si>
    <t>P604640</t>
  </si>
  <si>
    <t>Valvotomi, aort kapağı (Komissurotomi)</t>
  </si>
  <si>
    <t>Kardiyopulmoner by-pass ile birlikte</t>
  </si>
  <si>
    <t>P604650</t>
  </si>
  <si>
    <t>Valvüloplasti, aort kapağı, açık</t>
  </si>
  <si>
    <t>KALP KAPAKLARI-MİTRAL KAPAK</t>
  </si>
  <si>
    <t>P604660</t>
  </si>
  <si>
    <t>Valvotomi, mitral kapak, kapalı</t>
  </si>
  <si>
    <t>Komissurotomi</t>
  </si>
  <si>
    <t>P604670</t>
  </si>
  <si>
    <t>Valvotomi, mitral kapak, açık</t>
  </si>
  <si>
    <t>P604680</t>
  </si>
  <si>
    <t>Valvüloplasti, mitral kapak</t>
  </si>
  <si>
    <t>P604690</t>
  </si>
  <si>
    <t>P604700</t>
  </si>
  <si>
    <t>Valvüloplasti, mitral kapak, açık, radikal rekonstrüksiyon</t>
  </si>
  <si>
    <t>Ring ile veya değil</t>
  </si>
  <si>
    <t>P604710</t>
  </si>
  <si>
    <t>Replasman, mitral kapak (MVR)</t>
  </si>
  <si>
    <t>P604711</t>
  </si>
  <si>
    <t>Replasman  mitral kapak ile birlikte triküspit annüloplasti</t>
  </si>
  <si>
    <t>P604720</t>
  </si>
  <si>
    <t>P604730</t>
  </si>
  <si>
    <t>Valvüloplasti veya annüloplasti, triküspit kapak</t>
  </si>
  <si>
    <t>P604740</t>
  </si>
  <si>
    <t xml:space="preserve">Replasman, triküspit kapak </t>
  </si>
  <si>
    <t>P604750</t>
  </si>
  <si>
    <t>Ebstein anomalisinde triküspit kapak repozisyonu veya plikasyonu</t>
  </si>
  <si>
    <t>KALP KAPAKLARI-PULMONER KAPAK</t>
  </si>
  <si>
    <t>P604770</t>
  </si>
  <si>
    <t>Aort root genişletmesi ile birlikte aort replasmanı, mitral kapak rekonstruksiyonu</t>
  </si>
  <si>
    <t>P604780</t>
  </si>
  <si>
    <t>Aort root genişletmesi ile birlikte aort ve mitral kapak replasmanı</t>
  </si>
  <si>
    <t>P604790</t>
  </si>
  <si>
    <t xml:space="preserve">Çift kapak replasmanı </t>
  </si>
  <si>
    <t>P604791</t>
  </si>
  <si>
    <t>Bir kapak replasmanı ile birlikte bir kapak valvüloplasti, ring ile birlikte veya değil</t>
  </si>
  <si>
    <t>P604830</t>
  </si>
  <si>
    <t>Üç kapak replasmanı</t>
  </si>
  <si>
    <t>P604831</t>
  </si>
  <si>
    <t>İki kapak replasmanı ile birlikte bir kapak valvüloplasti, ring ile veya değil</t>
  </si>
  <si>
    <t>P604840</t>
  </si>
  <si>
    <t>Valvotomi, pulmoner kapak, açık</t>
  </si>
  <si>
    <t>Komissurotomi, kardiyopulmoner by-pass ile birlikte</t>
  </si>
  <si>
    <t>P604850</t>
  </si>
  <si>
    <t>Valvotomi, pulmoner kapak, açık, inflow oklüzyon ile</t>
  </si>
  <si>
    <t>P604851</t>
  </si>
  <si>
    <t>Pulmoner kapak replasmanı</t>
  </si>
  <si>
    <t>KORONER ARTER İLE İLGİLİ İŞLEMLER</t>
  </si>
  <si>
    <t>Epikrizde mutlaka by-pass yapılan damarlar  açık olarak belirtilecek, aksi taktirde bir koroner by-pass karşılanacaktır.</t>
  </si>
  <si>
    <t>P604910</t>
  </si>
  <si>
    <t>Koroner arter by-pass, karotid endarterektomi ile birlikte patch plasti</t>
  </si>
  <si>
    <t>P604920</t>
  </si>
  <si>
    <t>Kardiyopulmoner by-pass olmaksızın</t>
  </si>
  <si>
    <t>P604930</t>
  </si>
  <si>
    <t>P604940</t>
  </si>
  <si>
    <t>P604950</t>
  </si>
  <si>
    <t>P604960</t>
  </si>
  <si>
    <t>P604970</t>
  </si>
  <si>
    <t>P604980</t>
  </si>
  <si>
    <t>P604990</t>
  </si>
  <si>
    <t>P605000</t>
  </si>
  <si>
    <t>P605010</t>
  </si>
  <si>
    <t>P605040</t>
  </si>
  <si>
    <t>Ek olarak yapılacak her by-pass için 100 puan eklenir.</t>
  </si>
  <si>
    <t>P605050</t>
  </si>
  <si>
    <t xml:space="preserve">Ventriküler küçültme ameliyatı (Batista) </t>
  </si>
  <si>
    <t>SEPTAL DEFEKT</t>
  </si>
  <si>
    <t>P605170</t>
  </si>
  <si>
    <t>Pulmoner arterin bantlanması</t>
  </si>
  <si>
    <t>P605175</t>
  </si>
  <si>
    <t>DİĞER DOĞUMSAL OLGULAR</t>
  </si>
  <si>
    <t>P605190</t>
  </si>
  <si>
    <t xml:space="preserve">Triküspit atrezisi onarımı (ÖR/ Fontan, Modifiye Fontan işlemleri) </t>
  </si>
  <si>
    <t>P605200</t>
  </si>
  <si>
    <t>Korrekte TGA'da VSD</t>
  </si>
  <si>
    <t>P605210</t>
  </si>
  <si>
    <t>Korrekte TGA’da kapak plastisi</t>
  </si>
  <si>
    <t>P605220</t>
  </si>
  <si>
    <t>Korrekte TGA'da kapak replasmanı</t>
  </si>
  <si>
    <t>P605230</t>
  </si>
  <si>
    <t>Korrekte TGA'da PS ile birlikteVSD</t>
  </si>
  <si>
    <t>P605240</t>
  </si>
  <si>
    <t>Fallot tetralojisi komplet onarımı, transannüler yama olmaksızın</t>
  </si>
  <si>
    <t>P605250</t>
  </si>
  <si>
    <t>Fallot tetralojisi komplet onarımı, transannüler yama ile birlikte</t>
  </si>
  <si>
    <t>P605260</t>
  </si>
  <si>
    <t>Fallot tetralojisi komplet onarımı, önceki shunt'ın kapatılması ile birlikte</t>
  </si>
  <si>
    <t>P605270</t>
  </si>
  <si>
    <t>Çift çıkışlı veya girişli sağ veya sol ventrikül cerrahisi</t>
  </si>
  <si>
    <t>P605290</t>
  </si>
  <si>
    <t>TOTAL ANORMAL PULMONER VENÖZ DRENAJ</t>
  </si>
  <si>
    <t>P605320</t>
  </si>
  <si>
    <t xml:space="preserve">Anormal venöz dönüşün komplet onarımı  </t>
  </si>
  <si>
    <t>Suprakardiyak, intrakardiyak veya infrakardiyak tipler</t>
  </si>
  <si>
    <t>SHUNT İŞLEMLERİ</t>
  </si>
  <si>
    <t>P605330</t>
  </si>
  <si>
    <t>P605350</t>
  </si>
  <si>
    <t xml:space="preserve">Shunt, subklavyen-pulmoner arter </t>
  </si>
  <si>
    <t>Blalock-Taussig tipi operasyon</t>
  </si>
  <si>
    <t>P605360</t>
  </si>
  <si>
    <t xml:space="preserve">Shunt, asendan aorta-pulmoner arter </t>
  </si>
  <si>
    <t>Waterston tipi operasyon</t>
  </si>
  <si>
    <t>P605370</t>
  </si>
  <si>
    <t xml:space="preserve">Shunt, desendan aorta-pulmoner arter </t>
  </si>
  <si>
    <t>Potts-Smith tipi operasyon</t>
  </si>
  <si>
    <t>P605380</t>
  </si>
  <si>
    <t>Shunt, santral, prostetik greft</t>
  </si>
  <si>
    <t>P605390</t>
  </si>
  <si>
    <t xml:space="preserve">Shunt, vena cava-pulmoner arter </t>
  </si>
  <si>
    <t>Glenn tipi operasyon</t>
  </si>
  <si>
    <t>BÜYÜK ARTERLERİN TRANSPOZİSYONU</t>
  </si>
  <si>
    <t>P605410</t>
  </si>
  <si>
    <t>P605420</t>
  </si>
  <si>
    <t>P605430</t>
  </si>
  <si>
    <t>P605440</t>
  </si>
  <si>
    <t>P605450</t>
  </si>
  <si>
    <t>P605460</t>
  </si>
  <si>
    <t>P605470</t>
  </si>
  <si>
    <t xml:space="preserve">Büyük arterlerin transpozisyonu onarımı, ventriküler septal defekt kapatılması </t>
  </si>
  <si>
    <t>P605480</t>
  </si>
  <si>
    <t xml:space="preserve">Büyük arterlerin transpozisyonu onarımı, subpulmonik darlık onarılması </t>
  </si>
  <si>
    <t>P605490</t>
  </si>
  <si>
    <t xml:space="preserve">Büyük arterlerin transpozisyonunda  Rastelli operasyonu </t>
  </si>
  <si>
    <t>P605500</t>
  </si>
  <si>
    <t>İntraventriküler re-routing ameliyatları</t>
  </si>
  <si>
    <t>TRUNKUS ARTERİOSUS</t>
  </si>
  <si>
    <t>P605510</t>
  </si>
  <si>
    <t>Trunkus arteriosus, total onarım, Rastelli tipi ameliyat</t>
  </si>
  <si>
    <t>P613340</t>
  </si>
  <si>
    <t>Küçük eklem habitüel çıkık onarımı</t>
  </si>
  <si>
    <t>P613350</t>
  </si>
  <si>
    <t xml:space="preserve">Aşiloplasti </t>
  </si>
  <si>
    <t>P613360</t>
  </si>
  <si>
    <t>Aşiloplasti ve posteriyor kapsül gevşetmesi</t>
  </si>
  <si>
    <t>P613350 ile birlikte faturalandırılmaz.</t>
  </si>
  <si>
    <t>P613370</t>
  </si>
  <si>
    <t>Ayak komplet subtalar gevşetme</t>
  </si>
  <si>
    <t>P613380</t>
  </si>
  <si>
    <t>Ayak posteromediyal gevşetme</t>
  </si>
  <si>
    <t>P613390</t>
  </si>
  <si>
    <t>P613400</t>
  </si>
  <si>
    <t xml:space="preserve">Gelişimsel kalça çıkığı, açık redüksiyon </t>
  </si>
  <si>
    <t>P613410</t>
  </si>
  <si>
    <t>Gelişimsel kalça çıkığı kapalı redüksiyonu ve pelvipedal alçı</t>
  </si>
  <si>
    <t>P610880 ile birlikte faturalandırılmaz.</t>
  </si>
  <si>
    <t>P613420</t>
  </si>
  <si>
    <t xml:space="preserve">Gelişimsel kalça çıkığında pelvik osteotomiler </t>
  </si>
  <si>
    <t>P613430</t>
  </si>
  <si>
    <t>Gelişimsel kalça çıkığında periasetabular osteotomiler</t>
  </si>
  <si>
    <t>P613440</t>
  </si>
  <si>
    <t xml:space="preserve">Gelişimsel kalça çıkığı, radikal redüksiyon </t>
  </si>
  <si>
    <t>P613450</t>
  </si>
  <si>
    <t xml:space="preserve">Gelişimsel kalça çıkığında üçlü pelvik osteotomiler (Steel vb.) </t>
  </si>
  <si>
    <t>P613460</t>
  </si>
  <si>
    <t>Osteoklazi</t>
  </si>
  <si>
    <t>P613470</t>
  </si>
  <si>
    <t>PEV manüplasyon dahil alçı</t>
  </si>
  <si>
    <t>P613480</t>
  </si>
  <si>
    <t>Plantar fasiya ve addüktör tendonların gevşetilmesi</t>
  </si>
  <si>
    <t>P613490</t>
  </si>
  <si>
    <t>Shelf osteotomisi</t>
  </si>
  <si>
    <t>P613500</t>
  </si>
  <si>
    <t>Üçlü artrodez</t>
  </si>
  <si>
    <t>P613510</t>
  </si>
  <si>
    <t>Trokanter majör transferi</t>
  </si>
  <si>
    <t>P613520</t>
  </si>
  <si>
    <t>Vertikal talus ameliyatları</t>
  </si>
  <si>
    <t xml:space="preserve">PELVİS VE KALÇA EKLEMİ </t>
  </si>
  <si>
    <t>P613530</t>
  </si>
  <si>
    <t>Tenotomi, kalça addüktörleri, kapalı, subkütan</t>
  </si>
  <si>
    <t>P613540</t>
  </si>
  <si>
    <t>Tenotomi, kalça addüktörleri, açık</t>
  </si>
  <si>
    <t>P613550</t>
  </si>
  <si>
    <t xml:space="preserve">Tenotomi, iliyopsoas, açık </t>
  </si>
  <si>
    <t xml:space="preserve">OMURGA CERRAHİSİ </t>
  </si>
  <si>
    <t>Vertebra Enfeksiyonları</t>
  </si>
  <si>
    <t>P613560</t>
  </si>
  <si>
    <t>Anteriyor girişim ile vertebra apse drenajı</t>
  </si>
  <si>
    <t>P613570</t>
  </si>
  <si>
    <t>Anteriyor girişim ile vertebra apse drenajı ve korpektomi ile birlikte strut greftleme</t>
  </si>
  <si>
    <t>P613580</t>
  </si>
  <si>
    <t>Anteriyor girişim ile vertebra apse drenajı ve anteriyor enstrümentasyon</t>
  </si>
  <si>
    <t>P613590</t>
  </si>
  <si>
    <t>Anteriyor girişim ile vertebra apse drenajı ve posteriyor enstrümentasyon</t>
  </si>
  <si>
    <t>P613600</t>
  </si>
  <si>
    <t>Posteriyor girişim ile vertebra apse drenajı</t>
  </si>
  <si>
    <t>P613610</t>
  </si>
  <si>
    <t>Posteriyor girişim ile vertebra apse drenajı ve korpektomi ile birlikte strut greftleme</t>
  </si>
  <si>
    <t>P613600, P614090, P616060 ile birlikte faturalandırılmaz.</t>
  </si>
  <si>
    <t>P613620</t>
  </si>
  <si>
    <t>Posteriyor girişim ile vertebra apse drenajı ve posteriyor enstrümentasyon</t>
  </si>
  <si>
    <t>Osteotomi</t>
  </si>
  <si>
    <t>P613630</t>
  </si>
  <si>
    <t xml:space="preserve">Posteriyor elemanların osteotomisi, tek vertebra segmenti </t>
  </si>
  <si>
    <t>P613640</t>
  </si>
  <si>
    <t xml:space="preserve">Posteriyor elemanlar ve anterior korpusu da içeren osteotomiler </t>
  </si>
  <si>
    <t>P613650</t>
  </si>
  <si>
    <t>P613660</t>
  </si>
  <si>
    <t>Konkav veya konveks kosta osteotomisi, her seviye için</t>
  </si>
  <si>
    <t>Omurga Kırık ve Çıkıklarının Tedavisi</t>
  </si>
  <si>
    <t>P613670</t>
  </si>
  <si>
    <t>Vertebra kırıklarının redüksiyonu, manipülasyon veya traksiyonsuz</t>
  </si>
  <si>
    <t>P613680</t>
  </si>
  <si>
    <t>Vertebra kırıklarının kapalı tedavisi, manipülasyon veya traksiyonla</t>
  </si>
  <si>
    <t>P613690</t>
  </si>
  <si>
    <t>Vertebra kırık veya çıkığı tek seviye, posteriyor yaklaşımla enstrümentasyon 4 seviyeye kadar</t>
  </si>
  <si>
    <t>P613700</t>
  </si>
  <si>
    <t>Vertebra kırık veya çıkığı tek seviye, posteriyor yaklaşımla enstrümentasyon 4 seviyeden fazla</t>
  </si>
  <si>
    <t>P613710</t>
  </si>
  <si>
    <t>Vertebra kırık veya çıkığı tek seviye, enstrümentasyon 4 seviyeye kadar, anteriyor yaklaşımla</t>
  </si>
  <si>
    <t>P613720</t>
  </si>
  <si>
    <t>Vertebra kırık veya çıkığı tek seviye,  anteriyor yaklaşımla enstrümentasyon 4 seviyeden fazla</t>
  </si>
  <si>
    <t>P613730</t>
  </si>
  <si>
    <t>Vertebra kırığı veya çıkığı tek seviye, anteriyor dekompresyon- enstrümentasyon ve füzyon (4 seviyeye kadar) ile birlikte posteriyor enstrümentasyon ve füzyon</t>
  </si>
  <si>
    <t>Artrodez</t>
  </si>
  <si>
    <t>P613740</t>
  </si>
  <si>
    <t>Otogreft alınması (İliyak kanat)</t>
  </si>
  <si>
    <t>P613750</t>
  </si>
  <si>
    <t>Nonvaskülarize fibular strut greft alınması</t>
  </si>
  <si>
    <t>P613760</t>
  </si>
  <si>
    <t>Anteriyor artrodez, transoral veya ekstraoral yolla</t>
  </si>
  <si>
    <t>Clivus, C1-C2 vertebra odontoid proses eksizyonu yapılarak veya yapılmadan</t>
  </si>
  <si>
    <t>P613770</t>
  </si>
  <si>
    <t>Anteriyor artrodez, interbody tekniği ile</t>
  </si>
  <si>
    <t>C2 altı tüm vertebralar için tek seviye</t>
  </si>
  <si>
    <t>P613780</t>
  </si>
  <si>
    <t xml:space="preserve">Her ek vertebra segmenti için anteriyor artrodez , interbody tekniği ile </t>
  </si>
  <si>
    <t>C2 altı tüm vertebralar</t>
  </si>
  <si>
    <t>P613790</t>
  </si>
  <si>
    <t>Kraniyoservikal artrodez, posteriyor teknik ile</t>
  </si>
  <si>
    <t>Oksiput-C2 vertebra</t>
  </si>
  <si>
    <t>P613800</t>
  </si>
  <si>
    <t>Atlas-aksis artrodez, posteriyor teknik ile</t>
  </si>
  <si>
    <t>C1-C2 vertebra</t>
  </si>
  <si>
    <t>P613810</t>
  </si>
  <si>
    <t>Servikal artrodez, posteriyor-posterolateral teknik ile</t>
  </si>
  <si>
    <t>Tek seviye C2 altı vertebralar</t>
  </si>
  <si>
    <t>P613820</t>
  </si>
  <si>
    <t>Her ek vertebra  için artrodez, posteriyor-posterolateral teknik ile</t>
  </si>
  <si>
    <t>C2 altı vertebralar</t>
  </si>
  <si>
    <t>P613830</t>
  </si>
  <si>
    <t>Artrodez anteriyor, 3 vertebral segmente kadar</t>
  </si>
  <si>
    <t>P613840</t>
  </si>
  <si>
    <t>Artrodez anteriyor, 4 veya daha fazla vertebral segment</t>
  </si>
  <si>
    <t>P613850</t>
  </si>
  <si>
    <t>Kifotik deformite için anteriyor trikortikal strut greftleme</t>
  </si>
  <si>
    <t>P613860</t>
  </si>
  <si>
    <t>Kifotik deformite için vaskülarize kosta ile greftleme</t>
  </si>
  <si>
    <t>P613870</t>
  </si>
  <si>
    <t>P613880</t>
  </si>
  <si>
    <t>Artrodez posteriyor, 8 veya daha fazla vertebral segment</t>
  </si>
  <si>
    <t>P613890</t>
  </si>
  <si>
    <t>Artrodez posteriyor, tek disk aralığı</t>
  </si>
  <si>
    <t>P613900</t>
  </si>
  <si>
    <t>Artrodez posteriyor, her disk aralığı</t>
  </si>
  <si>
    <t>İnterbody veya transforaminal interbody tekniği</t>
  </si>
  <si>
    <t>P613910</t>
  </si>
  <si>
    <t>Spinal füzyon eksplorasyonu</t>
  </si>
  <si>
    <t>SPİNAL ENSTRÜMANTASYON</t>
  </si>
  <si>
    <t>P613920</t>
  </si>
  <si>
    <t>Anteriyor enstrümantasyon; 3 vertebra segmentine kadar</t>
  </si>
  <si>
    <t>P613930</t>
  </si>
  <si>
    <t>Anteriyor enstrümantasyon; 4 veya daha fazla vertebra segmenti</t>
  </si>
  <si>
    <t>P613940</t>
  </si>
  <si>
    <t xml:space="preserve">Anteriyor odontoid fiksasyonu </t>
  </si>
  <si>
    <t>Tek veya iki vida ile</t>
  </si>
  <si>
    <t>P613950</t>
  </si>
  <si>
    <t>P613960</t>
  </si>
  <si>
    <t>Crutchfield takılması</t>
  </si>
  <si>
    <t>P613970</t>
  </si>
  <si>
    <t>Enstrümantasyon çıkarılması, 6 seviyeden fazla</t>
  </si>
  <si>
    <t>P613980</t>
  </si>
  <si>
    <t>P613990</t>
  </si>
  <si>
    <t xml:space="preserve">Halo fiksasyon uygulanması </t>
  </si>
  <si>
    <t>P614000</t>
  </si>
  <si>
    <t>Pelvik fiksasyon, sakrum dışında</t>
  </si>
  <si>
    <t>P614010</t>
  </si>
  <si>
    <t>Posteriyor C1-C2 enstrümantasyonu+ vida rod+ transartiküler vida + lamina, spinöz proses telleme</t>
  </si>
  <si>
    <t>P614020</t>
  </si>
  <si>
    <t>P614030</t>
  </si>
  <si>
    <t xml:space="preserve">Posteriyor sakroiliyak  fiksasyon </t>
  </si>
  <si>
    <t>P614040</t>
  </si>
  <si>
    <t>P614050</t>
  </si>
  <si>
    <t>Posteriyor segmental enstrümantasyon; 7 veya daha fazla vertebra segmenti</t>
  </si>
  <si>
    <t>P614060</t>
  </si>
  <si>
    <t xml:space="preserve">Posteriyor segmental olmayan enstrümantasyon </t>
  </si>
  <si>
    <t>P614070</t>
  </si>
  <si>
    <t>Spinöz proseslerin tellenmesi ile internal spinal fiksasyon</t>
  </si>
  <si>
    <t>P614080</t>
  </si>
  <si>
    <t>Translaminer faset eklem vida fiksasyonu, tek seviye</t>
  </si>
  <si>
    <t>P614090</t>
  </si>
  <si>
    <t>Vertebra defektlerine,  strüktürel, strut greft veya prostetik materyal yerleştirilmesi</t>
  </si>
  <si>
    <t>P614100</t>
  </si>
  <si>
    <t>Kifektomi</t>
  </si>
  <si>
    <t>P614110</t>
  </si>
  <si>
    <t>Spondilolizis pars kırık onarımı</t>
  </si>
  <si>
    <t>P614120</t>
  </si>
  <si>
    <t>Sakrektomi, parsiyel</t>
  </si>
  <si>
    <t>P614130</t>
  </si>
  <si>
    <t>Sakrektomi, total</t>
  </si>
  <si>
    <t>P614140</t>
  </si>
  <si>
    <t xml:space="preserve">Vertebroplasti, tek seviye </t>
  </si>
  <si>
    <t> B</t>
  </si>
  <si>
    <t>P614150</t>
  </si>
  <si>
    <t>P614160</t>
  </si>
  <si>
    <t>Faset eklem blokajı</t>
  </si>
  <si>
    <t>P614170</t>
  </si>
  <si>
    <t xml:space="preserve">Spondilolistezis cerrahi redüksiyon </t>
  </si>
  <si>
    <t>Diğer işlemlere ilave faturalandırılır.</t>
  </si>
  <si>
    <t xml:space="preserve">EKSTERNAL FİKSATÖR TEDAVİLERİ </t>
  </si>
  <si>
    <t>P614180</t>
  </si>
  <si>
    <t>Büyük kemik bifokal</t>
  </si>
  <si>
    <t>P614190</t>
  </si>
  <si>
    <t xml:space="preserve">Büyük kemik defektli psödoartrozu </t>
  </si>
  <si>
    <t>3 cm’den fazla</t>
  </si>
  <si>
    <t>P614200</t>
  </si>
  <si>
    <t>Büyük kemik psödoartrozu</t>
  </si>
  <si>
    <t>P614210</t>
  </si>
  <si>
    <t xml:space="preserve">Kemik-kemik defektli psödoartrozu </t>
  </si>
  <si>
    <t>1 cm’den fazla</t>
  </si>
  <si>
    <t>P614220</t>
  </si>
  <si>
    <t>Küçük kemik psödoartrozu</t>
  </si>
  <si>
    <t>P614230</t>
  </si>
  <si>
    <t xml:space="preserve">Orta kemik defektli psödoartrozu </t>
  </si>
  <si>
    <t>2 cm’den fazla</t>
  </si>
  <si>
    <t>P614240</t>
  </si>
  <si>
    <t>Orta kemik psödoartrozu</t>
  </si>
  <si>
    <t>HEMİKALLOTAZİS-KALLOTAZİS İLE DEFORMİTE DÜZELTİLMESİ</t>
  </si>
  <si>
    <t>P614250</t>
  </si>
  <si>
    <t>Büyük kemik kallo-hemikallotazis ile deformite düzeltilmesi</t>
  </si>
  <si>
    <t>P614260</t>
  </si>
  <si>
    <t>Orta kemik kallo-hemikallotazis ile deformite düzeltilmesi</t>
  </si>
  <si>
    <t>P614270</t>
  </si>
  <si>
    <t>Küçük kemik kallo-hemikallotazis ile deformite düzeltilmesi</t>
  </si>
  <si>
    <t>P614280</t>
  </si>
  <si>
    <t>EKSTERNAL FİKSATÖR İLE EKLEM KONTRAKTÜRÜ AÇILMASI</t>
  </si>
  <si>
    <t>P614290</t>
  </si>
  <si>
    <t>Büyük eklem kontraktürünün eksternal fiksatör ile açılması</t>
  </si>
  <si>
    <t>P614300</t>
  </si>
  <si>
    <t>P700760, P700780 ile birlikte faturalandırılmaz.</t>
  </si>
  <si>
    <t>P700750</t>
  </si>
  <si>
    <t>Endomiyokardiyal biyopsi</t>
  </si>
  <si>
    <t>P700760</t>
  </si>
  <si>
    <t>Sol kalp kateterizasyonu</t>
  </si>
  <si>
    <t>P700740, P700780 ile birlikte faturalandırılmaz.</t>
  </si>
  <si>
    <t>P700770</t>
  </si>
  <si>
    <t>Transseptal sol kalp kateterizasyonu</t>
  </si>
  <si>
    <t>P700780</t>
  </si>
  <si>
    <t>Sağ ve sol kalp kateterizasyonu</t>
  </si>
  <si>
    <t>P700740, P700760 ile birlikte faturalandırılamaz.</t>
  </si>
  <si>
    <t>P700800</t>
  </si>
  <si>
    <t>Kardiyak debi ve indeks ölçümü</t>
  </si>
  <si>
    <t>P700801</t>
  </si>
  <si>
    <t xml:space="preserve">Pulmoner vasküler reaktivite değerlendirilmesi </t>
  </si>
  <si>
    <t>P700810</t>
  </si>
  <si>
    <t>Selektif koroner anjiyografi</t>
  </si>
  <si>
    <t>P700811</t>
  </si>
  <si>
    <t>Basınç veya Doppler teli ile intrakoroner hemodinamik çalışma</t>
  </si>
  <si>
    <t>P700820</t>
  </si>
  <si>
    <t>Selektif koroner anjiyografi ve ventrikülografi ve/veya aortografi</t>
  </si>
  <si>
    <t>P700760, P700810 ile birlikte faturalandırılmaz.</t>
  </si>
  <si>
    <t>P700830</t>
  </si>
  <si>
    <t xml:space="preserve">Selektif sağ-sol koroner anjiyografi ve by-pass kontrolü </t>
  </si>
  <si>
    <t>P700810, P700820 ile birlikte faturalandırılmaz.</t>
  </si>
  <si>
    <t>P700840</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</si>
  <si>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</si>
  <si>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</si>
  <si>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</si>
  <si>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P700841</t>
  </si>
  <si>
    <t>Asiyanotik doğumsal kalp hastalığında tanısal kalp kateterizasyonu</t>
  </si>
  <si>
    <t>P700740, P700760, P700780, P700810, P700820 ile birlikte faturalandırılmaz.</t>
  </si>
  <si>
    <t>P700842</t>
  </si>
  <si>
    <t>Siyanotik doğumsal kalp hastalığında tanısal kalp kateterizasyonu</t>
  </si>
  <si>
    <t>P700843</t>
  </si>
  <si>
    <t>2 yaş altı doğumsal kalp hastalıklarında tanısal kalp kateterizasyonu</t>
  </si>
  <si>
    <t>P700844</t>
  </si>
  <si>
    <t>Yenidoğan doğumsal kalp hastalıklarında tanısal kalp kateterizasyonu</t>
  </si>
  <si>
    <t>P700845</t>
  </si>
  <si>
    <t xml:space="preserve">Doğumsal kalp hastalıklarında tanısal kalp kateterizasyonu ve selektif  koroner anjiyografi </t>
  </si>
  <si>
    <t>P700846</t>
  </si>
  <si>
    <t>Tanısal kalp kateterizasyonuna ek olarak</t>
  </si>
  <si>
    <t>P700847</t>
  </si>
  <si>
    <t>TEDAVİ AMAÇLI KALP KATETERİZASYONU</t>
  </si>
  <si>
    <t>Tanısal amaçlı Koroner Anjiyografi Tetkikleri ile birlikte yapıldığı durumlarda anjiyografi tetkiklerinin %25'i faturalandırılır.</t>
  </si>
  <si>
    <t>P700850</t>
  </si>
  <si>
    <t>P700860</t>
  </si>
  <si>
    <t>P700870</t>
  </si>
  <si>
    <t>Trombolitik tedavi uygulaması, venöz yoldan</t>
  </si>
  <si>
    <t>P700880</t>
  </si>
  <si>
    <t>P700890</t>
  </si>
  <si>
    <t>Perkütan transluminal koroner anjiyoplasti, ilave her damar için</t>
  </si>
  <si>
    <t>Yeni balon kullanılırsa ek olarak faturalandırılır.</t>
  </si>
  <si>
    <t>P700900</t>
  </si>
  <si>
    <t>Perkütan transluminal koroner aterektomi, balon anjiyoplasti dahil</t>
  </si>
  <si>
    <t>P700910</t>
  </si>
  <si>
    <t xml:space="preserve">Perkütan transluminal koroner anjiyoplasti ve stent, tek damar </t>
  </si>
  <si>
    <t>P700920</t>
  </si>
  <si>
    <t>Perkütan transluminal koroner anjiyoplasti ve stent, ilave her damar için</t>
  </si>
  <si>
    <t>P700921</t>
  </si>
  <si>
    <t xml:space="preserve">Perkütan transluminal koroner artere direkt stent  </t>
  </si>
  <si>
    <t>P700922</t>
  </si>
  <si>
    <t xml:space="preserve">Subdural /epidural abse ameliyatları </t>
  </si>
  <si>
    <t>P615586</t>
  </si>
  <si>
    <t xml:space="preserve">Uyanık kraniyotomi ile tümör eksizyonu </t>
  </si>
  <si>
    <t>P615590</t>
  </si>
  <si>
    <t>Serebral by-pass ameliyatları</t>
  </si>
  <si>
    <t>P615600</t>
  </si>
  <si>
    <t xml:space="preserve">Transsfenoidal hipofizektomi </t>
  </si>
  <si>
    <t>EPİLEPSİ AMELİYATLARI</t>
  </si>
  <si>
    <t>P615610</t>
  </si>
  <si>
    <t>Ekstratemporal rezeksiyonlar</t>
  </si>
  <si>
    <t>P615620</t>
  </si>
  <si>
    <t>Hemidekortikasyon</t>
  </si>
  <si>
    <t>P615630</t>
  </si>
  <si>
    <t>Hemisferektomi</t>
  </si>
  <si>
    <t>P615640</t>
  </si>
  <si>
    <t>Korpus kallozotomi</t>
  </si>
  <si>
    <t>P615650</t>
  </si>
  <si>
    <t>Selektif amigdalohipokampektomi</t>
  </si>
  <si>
    <t>P615660</t>
  </si>
  <si>
    <t>Subpial insizyon</t>
  </si>
  <si>
    <t>P615670</t>
  </si>
  <si>
    <t>Serebral lobektomi total, mediyal veya lateral</t>
  </si>
  <si>
    <t>P615680</t>
  </si>
  <si>
    <t>Vagal stimülatör takılması</t>
  </si>
  <si>
    <t>KONJENİTAL SPİNAL CERRAHİ</t>
  </si>
  <si>
    <t>P615690</t>
  </si>
  <si>
    <t>Spinal meningosel eksizyonu</t>
  </si>
  <si>
    <t>P615700</t>
  </si>
  <si>
    <t>Spinal meningomyelosel eksizyonu</t>
  </si>
  <si>
    <t>P615710</t>
  </si>
  <si>
    <t>Spinal disrafizm, kapalı ameliyatları</t>
  </si>
  <si>
    <t>Diestematomyeli, lipomyelomeningosel, dermal sinüs, kısa filum terminale</t>
  </si>
  <si>
    <t>P615720</t>
  </si>
  <si>
    <t>Sakrokoksigeal teratom eksizyonu</t>
  </si>
  <si>
    <t>İNTRADURAL İNTRAMEDÜLLER SPİNAL CERRAHİ</t>
  </si>
  <si>
    <t>P615730</t>
  </si>
  <si>
    <t>Diskografi tek seviye</t>
  </si>
  <si>
    <t>P615750</t>
  </si>
  <si>
    <t xml:space="preserve">İntradural, intramedüller vertebra apsesi drenajı </t>
  </si>
  <si>
    <t>P615760</t>
  </si>
  <si>
    <t>Lomber intradural tümör eksizyonu</t>
  </si>
  <si>
    <t>P615770</t>
  </si>
  <si>
    <t>Lomber spinal kord AVM eksizyonu</t>
  </si>
  <si>
    <t>P615800</t>
  </si>
  <si>
    <t>Servikal intradural ekstramedüller tümör eksizyonu</t>
  </si>
  <si>
    <t>P615810</t>
  </si>
  <si>
    <t>Servikal intramedüller tümör eksizyonu</t>
  </si>
  <si>
    <t>P615820</t>
  </si>
  <si>
    <t>Servikal spinal kord AVM eksizyonu</t>
  </si>
  <si>
    <t>P615830</t>
  </si>
  <si>
    <t>Spinal syringomyeli drenajı eksizyonu</t>
  </si>
  <si>
    <t>P615831</t>
  </si>
  <si>
    <t xml:space="preserve">Servikal anterior oblik korpektomi tek omurga </t>
  </si>
  <si>
    <t>P615840</t>
  </si>
  <si>
    <t>Torakal intradural ekstramedüller tümör eksizyonu</t>
  </si>
  <si>
    <t>P615850</t>
  </si>
  <si>
    <t xml:space="preserve">Torakal intramedüller tümör eksizyonu </t>
  </si>
  <si>
    <t>P615860</t>
  </si>
  <si>
    <t>Torakal spinal kord AVM eksizyonu</t>
  </si>
  <si>
    <t>DİSK CERRAHİSİ</t>
  </si>
  <si>
    <t>P615880</t>
  </si>
  <si>
    <t xml:space="preserve">Lomber diskektomi, tek seviye </t>
  </si>
  <si>
    <t>P615890</t>
  </si>
  <si>
    <t>Lomber diskektomi, tek seviye, iki taraf</t>
  </si>
  <si>
    <t>P615900</t>
  </si>
  <si>
    <t>Lomber laminektomi ve  iki taraflı diskektomi</t>
  </si>
  <si>
    <t>Eksplorasyon, cerrahi onarım yapılmayan, arter diseksiyonu ile birlikte/değil</t>
  </si>
  <si>
    <t>P607370</t>
  </si>
  <si>
    <t>Eksplorasyon, cerrahi onarım yapılmayan, karotit arter</t>
  </si>
  <si>
    <t>P607380</t>
  </si>
  <si>
    <t>Eksplorasyon, cerrahi onarım yapılmayan, femoral arter</t>
  </si>
  <si>
    <t>P607390</t>
  </si>
  <si>
    <t>Eksplorasyon, cerrahi onarım yapılmayan, popliteal arter</t>
  </si>
  <si>
    <t>P607400</t>
  </si>
  <si>
    <t>Eksplorasyon, cerrahi onarım yapılmayan, diğer damarlar</t>
  </si>
  <si>
    <t>POSTOPERATİF EKSPLORASYON</t>
  </si>
  <si>
    <t>Kanama, tromboz veya enfeksiyon için</t>
  </si>
  <si>
    <t>P607410</t>
  </si>
  <si>
    <t>P607420</t>
  </si>
  <si>
    <t>Enfekte greftin eksizyonu, abdominal</t>
  </si>
  <si>
    <t>P607430</t>
  </si>
  <si>
    <t>Enfekte greftin eksizyonu, ekstremite</t>
  </si>
  <si>
    <t>P607440</t>
  </si>
  <si>
    <t>Enfekte greftin eksizyonu, revaskülarizasyon ile birlikte</t>
  </si>
  <si>
    <t>P607450</t>
  </si>
  <si>
    <t>Enfekte greftin eksizyonu, revaskülarizasyon ile birlikte femoral-anteriyor tibiyal, posteriyor tibiyal veya peroneal arter</t>
  </si>
  <si>
    <t>P607460</t>
  </si>
  <si>
    <t>Enfekte greftin eksizyonu, revaskülarizasyon ile birlikte popliteal-tibiyal veya peroneal arter</t>
  </si>
  <si>
    <t>P607470</t>
  </si>
  <si>
    <t>Greft-enterik fistül onarımı</t>
  </si>
  <si>
    <t>P607480</t>
  </si>
  <si>
    <t>Postoperatif eksplorasyon, abdomen</t>
  </si>
  <si>
    <t>P607490</t>
  </si>
  <si>
    <t>Postoperatif eksplorasyon, boyun</t>
  </si>
  <si>
    <t>P607500</t>
  </si>
  <si>
    <t>Postoperatif eksplorasyon, ekstremite</t>
  </si>
  <si>
    <t>P607510</t>
  </si>
  <si>
    <t>Postoperatif eksplorasyon, göğüs</t>
  </si>
  <si>
    <t xml:space="preserve">İNTRAVASKÜLER KANÜLASYON VE SHUNT (AYRI İŞLEM) </t>
  </si>
  <si>
    <t>P607530</t>
  </si>
  <si>
    <t>Arteriyovenöz anevrizmanın plastik onarımı</t>
  </si>
  <si>
    <t>P607560</t>
  </si>
  <si>
    <t>Arteriyovenöz fistül revizyonu, trombektomi ile veya değil, otojen veya nonotojen greft ile</t>
  </si>
  <si>
    <t>P607600</t>
  </si>
  <si>
    <t>Hemodiyaliz amacıyla A-V fistül/şant yapılması veya kapatılması</t>
  </si>
  <si>
    <t>P607680</t>
  </si>
  <si>
    <t>P607690</t>
  </si>
  <si>
    <t>Transkateter biyopsi</t>
  </si>
  <si>
    <t>P607700</t>
  </si>
  <si>
    <t>Transkateter tedavi, koroner dışında tromboliz için infüzyon</t>
  </si>
  <si>
    <t>P607710</t>
  </si>
  <si>
    <t xml:space="preserve">Transkateter tedavi, tromboliz dışında başka bir amaç için infüzyon </t>
  </si>
  <si>
    <t>LİGASYON VE DİĞER İŞLEMLER</t>
  </si>
  <si>
    <t>P607730</t>
  </si>
  <si>
    <t>İnternal juguler ven ligasyonu</t>
  </si>
  <si>
    <t>P607740</t>
  </si>
  <si>
    <t>P607750</t>
  </si>
  <si>
    <t>P607760</t>
  </si>
  <si>
    <t>P607770</t>
  </si>
  <si>
    <t>Kanayan küçük arter, ven bağlanması</t>
  </si>
  <si>
    <t>P607780</t>
  </si>
  <si>
    <t>Karotit body tümör çıkarılması</t>
  </si>
  <si>
    <t>P607790</t>
  </si>
  <si>
    <t>Ligasyon veya biyopsi, temporal arter</t>
  </si>
  <si>
    <t>P607800</t>
  </si>
  <si>
    <t>P607810</t>
  </si>
  <si>
    <t>Ligasyon, internal veya common karotit arter</t>
  </si>
  <si>
    <t>Kademeli oklüzyon ile Selverstone veya Crutchfield klempi kullanıldığı gibi</t>
  </si>
  <si>
    <t>P607820</t>
  </si>
  <si>
    <t>Ligasyon, internal veya common karotid arter</t>
  </si>
  <si>
    <t>P607830</t>
  </si>
  <si>
    <t>Ligasyon, major arter, abdomen</t>
  </si>
  <si>
    <t>P607840</t>
  </si>
  <si>
    <t>Ligasyon, major arter, boyun</t>
  </si>
  <si>
    <t>P607850</t>
  </si>
  <si>
    <t>Ligasyon, major arter, ekstremite</t>
  </si>
  <si>
    <t>P607860</t>
  </si>
  <si>
    <t>Ligasyon, major arter, göğüs</t>
  </si>
  <si>
    <t>P607870</t>
  </si>
  <si>
    <t>Linton tipi deri grefti ile perforatör venlerin ligasyonu, subfasiyal</t>
  </si>
  <si>
    <t>P607871</t>
  </si>
  <si>
    <t>Perforatör venlerin ligasyonu, subfasiyal, her biri</t>
  </si>
  <si>
    <t>P607880</t>
  </si>
  <si>
    <t>Rekürren veya sekonder variköz venlerin ligasyon, ve/veya divizyonu</t>
  </si>
  <si>
    <t>P607890</t>
  </si>
  <si>
    <t>Safenofemoral birleşim yerinde vena safena magna ligasyon ve divizyonu veya distal intterruptionlar</t>
  </si>
  <si>
    <t>P607900</t>
  </si>
  <si>
    <t>P607910</t>
  </si>
  <si>
    <t xml:space="preserve">Varislerde lokal pake eksizyonu, her biri </t>
  </si>
  <si>
    <t>P607920</t>
  </si>
  <si>
    <t>Varislerde sklerozan madde enjeksiyonu, her bir seans</t>
  </si>
  <si>
    <t>P607930</t>
  </si>
  <si>
    <t>Vena safena magna/parvanın ligasyon, divizyon ve komplet strippingi</t>
  </si>
  <si>
    <t>P607940</t>
  </si>
  <si>
    <t>Vena safena magna/parvanın ligasyon, divizyon ve komplet strippingi ile birlikte radikal ülser eksizyonu ve deri grefti ve/veya alt ekstremite kominikan venlerin bağlanması, derin fasiya eksizyonu ile birlikte</t>
  </si>
  <si>
    <t>P607950</t>
  </si>
  <si>
    <t xml:space="preserve">Vena safena parvanın safenopopliteal birleşim yerinde ligasyon ve divizyonu </t>
  </si>
  <si>
    <t>Ayrı işlem</t>
  </si>
  <si>
    <t>KAN VE LENF SİSTEMLERİ</t>
  </si>
  <si>
    <t>DALAK</t>
  </si>
  <si>
    <t>P607960</t>
  </si>
  <si>
    <t>Splenorafi</t>
  </si>
  <si>
    <t>P607970, P607980 ile birlikte faturalandırılmaz.</t>
  </si>
  <si>
    <t>P607970</t>
  </si>
  <si>
    <t>Splenektomi, parsiyel</t>
  </si>
  <si>
    <t>P607960, P607980 ile birlikte faturalandırılmaz.</t>
  </si>
  <si>
    <t>P607971</t>
  </si>
  <si>
    <t>Splenektomi, parsiyel, laparoskopik</t>
  </si>
  <si>
    <t>P607980</t>
  </si>
  <si>
    <t>Splenektomi, total</t>
  </si>
  <si>
    <t>P607960, P607970 ile birlikte faturalandırılmaz.</t>
  </si>
  <si>
    <t>P607981</t>
  </si>
  <si>
    <t>Splenektomi, total, laparoskopik</t>
  </si>
  <si>
    <t>LENF NODLARI VE LENFATİK KANALLAR</t>
  </si>
  <si>
    <t>İNSİZYON</t>
  </si>
  <si>
    <t>P607990</t>
  </si>
  <si>
    <t xml:space="preserve">Boyun diseksiyonu, tek taraf </t>
  </si>
  <si>
    <t>P608000</t>
  </si>
  <si>
    <t>İliyoinguinal lenf nodu disseksiyonu</t>
  </si>
  <si>
    <t>P608010</t>
  </si>
  <si>
    <t>Koltuk altı diseksiyonu</t>
  </si>
  <si>
    <t>P608040</t>
  </si>
  <si>
    <t>Lenfanjiyotomi veya lenf kanallarına diğer işlemler</t>
  </si>
  <si>
    <t>P608050</t>
  </si>
  <si>
    <t>Retroperitoneal lenf bezi diseksiyonu</t>
  </si>
  <si>
    <t>P608060</t>
  </si>
  <si>
    <t xml:space="preserve">Sentinel lenfadenektomi </t>
  </si>
  <si>
    <t>P608070</t>
  </si>
  <si>
    <t>Torasik duktusun sütür ve/veya ligasyonu, abdominal yaklaşım ile</t>
  </si>
  <si>
    <t>P608080</t>
  </si>
  <si>
    <t>P608090</t>
  </si>
  <si>
    <t>Torasik duktusun sütür ve/veya ligasyonu, torasik yaklaşım ile</t>
  </si>
  <si>
    <t>EKSİZYON</t>
  </si>
  <si>
    <t>P608100</t>
  </si>
  <si>
    <t xml:space="preserve">Diseksiyon, derin jugüler nodlar </t>
  </si>
  <si>
    <t>P608110</t>
  </si>
  <si>
    <t>P608120</t>
  </si>
  <si>
    <t>Kistik higroma eksizyonu, basit</t>
  </si>
  <si>
    <t>Derin nörovasküler diseksiyon olmadan</t>
  </si>
  <si>
    <t>P608130</t>
  </si>
  <si>
    <t>Kistik higroma eksizyonu, kompleks</t>
  </si>
  <si>
    <t>P608140</t>
  </si>
  <si>
    <t xml:space="preserve">Lenf nodları biyopsi veya eksizyonu, derin aksiller nodlar </t>
  </si>
  <si>
    <t>P608150</t>
  </si>
  <si>
    <t>P603650, P603660, P603670, P603750 ile birlikte faturalandırılmaz.</t>
  </si>
  <si>
    <t>P608160</t>
  </si>
  <si>
    <t xml:space="preserve">Lenf nodları biyopsi veya eksizyonu, skalen yağ yastıkçığı eksizyonu ile birlikte derin servikal nodlar </t>
  </si>
  <si>
    <t>P608161</t>
  </si>
  <si>
    <t>Yüzeyel lenf bezi biyopsisi veya eksizyonu</t>
  </si>
  <si>
    <t>ALT EKSTREMİTEYE YÖNELİK GİRİŞİMLER</t>
  </si>
  <si>
    <t>P608170</t>
  </si>
  <si>
    <t>Tek yanlı süperfisiyel inguinal lenf bezi diseksiyonu</t>
  </si>
  <si>
    <t>P608180</t>
  </si>
  <si>
    <t>Tek yanlı süperfisiyel ile birlikte derin  inguinal lenf bezi diseksiyonu</t>
  </si>
  <si>
    <t>P608190</t>
  </si>
  <si>
    <t>Lenfödem tedavisi için  Charles ameliyatı, tüm uyluk  bölgesinde</t>
  </si>
  <si>
    <t>P608200</t>
  </si>
  <si>
    <t>Lenfödem tedavisi için Charles ameliyatı, sınırlı bir alanda</t>
  </si>
  <si>
    <t>P608210</t>
  </si>
  <si>
    <t xml:space="preserve">Lenfödem tedavisi için Thompson ameliyatı </t>
  </si>
  <si>
    <t>P608220</t>
  </si>
  <si>
    <t>Lenfödemde lenfadenovenöz veya lenfatikovenöz şant</t>
  </si>
  <si>
    <t>P608230</t>
  </si>
  <si>
    <t>Lenfödem için Charles radikal eksizyon ve deri grefti</t>
  </si>
  <si>
    <t>P608240</t>
  </si>
  <si>
    <t>Lenfödem için omentum transpozisyonu</t>
  </si>
  <si>
    <t>MİKROCERRAHİ</t>
  </si>
  <si>
    <t>P608250</t>
  </si>
  <si>
    <t>Damar onarımı</t>
  </si>
  <si>
    <t>P608260</t>
  </si>
  <si>
    <t>Damar grefti kullanılarak yapılan vasküler girişimler</t>
  </si>
  <si>
    <t>TRAKEA VE BRONŞ</t>
  </si>
  <si>
    <t>P608270</t>
  </si>
  <si>
    <t xml:space="preserve">Bronkobiliyer fistül onarımı </t>
  </si>
  <si>
    <t>P608280</t>
  </si>
  <si>
    <t>Bronkoplasti, stenoz veya tümör eksizyonu ve anastomoz, greft onarımı var veya yok</t>
  </si>
  <si>
    <t>P608290</t>
  </si>
  <si>
    <t>Bronkoplasti, travmatik rüptür</t>
  </si>
  <si>
    <t>P608300</t>
  </si>
  <si>
    <t xml:space="preserve">Bronkoskopi, bronşiyal fistül kapama amaçlı </t>
  </si>
  <si>
    <t>P608310</t>
  </si>
  <si>
    <t>P608320</t>
  </si>
  <si>
    <t>Bronkoskopi, biyopsi veya yabancı cisim çıkarılması amacıyla</t>
  </si>
  <si>
    <t>P608330</t>
  </si>
  <si>
    <t>Bronkoskopik lazer veya koter veya diatermi veya kriyoterapi</t>
  </si>
  <si>
    <t>P608340</t>
  </si>
  <si>
    <t xml:space="preserve">Bronkoskopi, eksizyon dışı bir metotla tümör destrüksiyonu veya stenozun açılması </t>
  </si>
  <si>
    <t>P608350</t>
  </si>
  <si>
    <t>Bronkoskopi, trakeal dilatasyon ve trakeal stent yerleştirilmesi ile birlikte</t>
  </si>
  <si>
    <t>P608360</t>
  </si>
  <si>
    <t>Bronkoskopi, trakeal veya bronşiyal dilatasyon ile birlikte</t>
  </si>
  <si>
    <t>P608370</t>
  </si>
  <si>
    <t xml:space="preserve">Bronkoskopi, trakeobronşial ağacın terapötik aspirasyonu ile birlikte </t>
  </si>
  <si>
    <t>P608380</t>
  </si>
  <si>
    <t>Cerrahi trakeostomi veya fistül kapatılması, plastik onarım ile birlikte</t>
  </si>
  <si>
    <t>P608390</t>
  </si>
  <si>
    <t>Cerrahi trakeostomi veya fistül kapatılması, plastik onarım olmadan</t>
  </si>
  <si>
    <t>P608400</t>
  </si>
  <si>
    <t>Eksternal trakeal yaralanma, primer sütür</t>
  </si>
  <si>
    <t>P608410</t>
  </si>
  <si>
    <t>Karinal rekonstrüksiyon</t>
  </si>
  <si>
    <t>P608420</t>
  </si>
  <si>
    <t xml:space="preserve">Pretrakeal fasya açılması </t>
  </si>
  <si>
    <t>P608430</t>
  </si>
  <si>
    <t>Trakeal stenoz eksizyonu ve anastomoz, servikal, greft onarımı var veya yok</t>
  </si>
  <si>
    <t>P608440</t>
  </si>
  <si>
    <t>Trakeal stenoz eksizyonu ve anastomoz, torasik, greft onarımı var veya yok</t>
  </si>
  <si>
    <t>P608450</t>
  </si>
  <si>
    <t>P608460</t>
  </si>
  <si>
    <t>P608470</t>
  </si>
  <si>
    <t>Trakeofaringeal fistül onarımı</t>
  </si>
  <si>
    <t>P608480</t>
  </si>
  <si>
    <t>Trakeoözefagial fistül primer onarımı</t>
  </si>
  <si>
    <t>P608490</t>
  </si>
  <si>
    <t>Trakeostomi stenozu açılması</t>
  </si>
  <si>
    <t>P608500</t>
  </si>
  <si>
    <t xml:space="preserve">Trakeotomi açılması, acil </t>
  </si>
  <si>
    <t>P608510</t>
  </si>
  <si>
    <t>Trakeotomi açılması, planlı</t>
  </si>
  <si>
    <t>AKCİĞERLER VE PLEVRA</t>
  </si>
  <si>
    <t>P608520</t>
  </si>
  <si>
    <t>Akciğer ile birlikte karaciğer hidatik kisti, aynı seans, frenotomi ile</t>
  </si>
  <si>
    <t>P608530</t>
  </si>
  <si>
    <t xml:space="preserve">Akciğer rezeksiyonu ve mediastinal lenf nodu diseksiyonu </t>
  </si>
  <si>
    <t>P608540</t>
  </si>
  <si>
    <t>İŞLEM ADI</t>
  </si>
  <si>
    <t>AÇIKLAMA</t>
  </si>
  <si>
    <t>İŞLEM GRUBU</t>
  </si>
  <si>
    <t>*</t>
  </si>
  <si>
    <t xml:space="preserve">YOĞUN BAKIM HİZMETLERİ                </t>
  </si>
  <si>
    <t xml:space="preserve">ERİŞKİN-ÇOCUK YOĞUN BAKIM HİZMETLERİ                </t>
  </si>
  <si>
    <t>P552001</t>
  </si>
  <si>
    <t xml:space="preserve">Birinci basamak yoğun bakım hastası </t>
  </si>
  <si>
    <t>P552002</t>
  </si>
  <si>
    <t>İkinci basamak yoğun bakım hastası</t>
  </si>
  <si>
    <t>P552003</t>
  </si>
  <si>
    <t>Üçüncü basamak yoğun bakım hastası</t>
  </si>
  <si>
    <t>YENİDOĞAN YOĞUN BAKIM HİZMETLERİ</t>
  </si>
  <si>
    <t>P552006</t>
  </si>
  <si>
    <t>Yenidoğan birinci basamak yoğun bakım hastası</t>
  </si>
  <si>
    <t>P552007</t>
  </si>
  <si>
    <t>Yenidoğan ikinci basamak yoğun bakım hastası</t>
  </si>
  <si>
    <t>P552008</t>
  </si>
  <si>
    <t>Yenidoğan üçüncü basamak yoğun bakım hastası</t>
  </si>
  <si>
    <t>6. CERRAHİ UYGULAMALAR</t>
  </si>
  <si>
    <t xml:space="preserve">DERİ </t>
  </si>
  <si>
    <t>P600040</t>
  </si>
  <si>
    <t xml:space="preserve">Malign deri tümörlerinin eksizyonu </t>
  </si>
  <si>
    <t>B</t>
  </si>
  <si>
    <t>P600050</t>
  </si>
  <si>
    <t>Malign deri tümörlerinin eksizyonu, flep veya greft ile</t>
  </si>
  <si>
    <t>C</t>
  </si>
  <si>
    <t>P600060</t>
  </si>
  <si>
    <t>Malign deri tümörlerinin eksizyonu, primer sütür ile</t>
  </si>
  <si>
    <t>D</t>
  </si>
  <si>
    <t>DERİ VE DERİALTI</t>
  </si>
  <si>
    <t>P600150</t>
  </si>
  <si>
    <t>Yanaktan tümör eksizyonu, primer onarım</t>
  </si>
  <si>
    <t>P600160</t>
  </si>
  <si>
    <t>Yanaktan tümör eksizyonu, flep ile onarım</t>
  </si>
  <si>
    <t>P600170</t>
  </si>
  <si>
    <t>Skar revizyonu</t>
  </si>
  <si>
    <t>P600200</t>
  </si>
  <si>
    <t>P600230</t>
  </si>
  <si>
    <t>GREFTLER</t>
  </si>
  <si>
    <t>P600300</t>
  </si>
  <si>
    <t>P620470 ile birlikte faturalandırılmaz.</t>
  </si>
  <si>
    <t>P600330</t>
  </si>
  <si>
    <t>Kısmi kalınlıkta deri grefti  ile  defekt onarımı, ilave</t>
  </si>
  <si>
    <t>E</t>
  </si>
  <si>
    <t>P600350</t>
  </si>
  <si>
    <t>Kompozit greft uygulaması</t>
  </si>
  <si>
    <t>P600360</t>
  </si>
  <si>
    <t>Mukoza grefti alınması</t>
  </si>
  <si>
    <t>P600370</t>
  </si>
  <si>
    <t xml:space="preserve">Tam kalınlıkta deri grefti  ile defekt onarımı </t>
  </si>
  <si>
    <t>P600400</t>
  </si>
  <si>
    <t>FLEPLER</t>
  </si>
  <si>
    <t>P600410</t>
  </si>
  <si>
    <t>Abbe flebi, birinci seans</t>
  </si>
  <si>
    <t>P600420</t>
  </si>
  <si>
    <t>Abbe flebi, ikinci seans</t>
  </si>
  <si>
    <t>P600430</t>
  </si>
  <si>
    <t>Ada flep şeklinde fasiyokütan flepler</t>
  </si>
  <si>
    <t>P600440</t>
  </si>
  <si>
    <t>P600450</t>
  </si>
  <si>
    <t xml:space="preserve">Alın flebi, ikinci seans </t>
  </si>
  <si>
    <t>P600460</t>
  </si>
  <si>
    <t>Aynı alanda çoklu Z plasti teknikleri</t>
  </si>
  <si>
    <t>P600470</t>
  </si>
  <si>
    <t>Çapraz bacak flebi, birinci seans</t>
  </si>
  <si>
    <t>P600480</t>
  </si>
  <si>
    <t>Çapraz bacak flebi, ikinci  seans</t>
  </si>
  <si>
    <t>P600490</t>
  </si>
  <si>
    <t>Çapraz parmak flebi, birinci seans</t>
  </si>
  <si>
    <t>P600500</t>
  </si>
  <si>
    <t>Çapraz parmak flebi, ikinci  seans</t>
  </si>
  <si>
    <t>P600510</t>
  </si>
  <si>
    <t>P600520</t>
  </si>
  <si>
    <t>Dil flebi, ikinci seans</t>
  </si>
  <si>
    <t>P600530</t>
  </si>
  <si>
    <t>Doku genişletme uygulamaları, birinci seans</t>
  </si>
  <si>
    <t>P600540</t>
  </si>
  <si>
    <t>Doku genişletme uygulamaları, ikinci seans</t>
  </si>
  <si>
    <t>P600550</t>
  </si>
  <si>
    <t>Fasiyokütan flep</t>
  </si>
  <si>
    <t>P600560</t>
  </si>
  <si>
    <t>İki farklı doku içeren serbest kompozit flep</t>
  </si>
  <si>
    <t>A3</t>
  </si>
  <si>
    <t>P600570</t>
  </si>
  <si>
    <t xml:space="preserve">İki loblu flep </t>
  </si>
  <si>
    <t>P600580</t>
  </si>
  <si>
    <t>İnterpolasyon flepleri, birinci seans</t>
  </si>
  <si>
    <t>P600590</t>
  </si>
  <si>
    <t>İnterpolasyon flepleri, ikinci seans</t>
  </si>
  <si>
    <t>P600600</t>
  </si>
  <si>
    <t>Kas flebi</t>
  </si>
  <si>
    <t>P600610</t>
  </si>
  <si>
    <t>Kas flebi ile birlikte deri grefti</t>
  </si>
  <si>
    <t>P600620</t>
  </si>
  <si>
    <t xml:space="preserve">Kas-deri flebi </t>
  </si>
  <si>
    <t>P600630</t>
  </si>
  <si>
    <t xml:space="preserve">K-M plasti  </t>
  </si>
  <si>
    <t>P600640</t>
  </si>
  <si>
    <t>Limberg, Rhomboid, Karydakis flep ameliyatları</t>
  </si>
  <si>
    <t>P600650</t>
  </si>
  <si>
    <t>Mukoza flebi</t>
  </si>
  <si>
    <t>P600660</t>
  </si>
  <si>
    <t>Saçlı deri defektleri için rotasyon flebi</t>
  </si>
  <si>
    <t>P600670</t>
  </si>
  <si>
    <t>Saçlı deri defektleri için transpozisyon flebi ile birlikte deri grefti</t>
  </si>
  <si>
    <t>P600680</t>
  </si>
  <si>
    <t>Sakral defektler için bilateral V-Y ilerletme flebi</t>
  </si>
  <si>
    <t>P600690</t>
  </si>
  <si>
    <t>Tek bir doku içeren serbest  flep</t>
  </si>
  <si>
    <t>P600700</t>
  </si>
  <si>
    <t xml:space="preserve">Tek loblu lokal deri flebi </t>
  </si>
  <si>
    <t>P600710</t>
  </si>
  <si>
    <t>Üç farklı dokuyu birlikte içeren serbest  flep</t>
  </si>
  <si>
    <t>Subskapüler arter tabanlı osteomuskülokütan flep</t>
  </si>
  <si>
    <t>A2</t>
  </si>
  <si>
    <t>P600720</t>
  </si>
  <si>
    <t>V-Y ilerletme  deri flebi</t>
  </si>
  <si>
    <t>P600730</t>
  </si>
  <si>
    <t>LAZER TEDAVİ UYGULAMALARI</t>
  </si>
  <si>
    <t>P600770</t>
  </si>
  <si>
    <t>Vasküler lezyon, eksizyonel lazer</t>
  </si>
  <si>
    <t>P600800</t>
  </si>
  <si>
    <t>P600830</t>
  </si>
  <si>
    <t>BAŞ VE BOYUN CERRAHİSİ</t>
  </si>
  <si>
    <t>P600860</t>
  </si>
  <si>
    <t>‘Blow-out ‘  kırığı, orbita tabanına greft veya biyomateryal yerleştirilmesi</t>
  </si>
  <si>
    <t>P600870</t>
  </si>
  <si>
    <t>Etmoidal arter ligasyonu</t>
  </si>
  <si>
    <t>P600880</t>
  </si>
  <si>
    <t>Frontal kemik kırığı, açık redüksiyon ve internal tespit</t>
  </si>
  <si>
    <t>P600890</t>
  </si>
  <si>
    <t>Fronto-orbital ilerletme</t>
  </si>
  <si>
    <t>P600900</t>
  </si>
  <si>
    <t>Habitüel Temporomandibüler (TME) dislokasyonları için eminektomi</t>
  </si>
  <si>
    <t>P600910</t>
  </si>
  <si>
    <t>P600920</t>
  </si>
  <si>
    <t>P600930</t>
  </si>
  <si>
    <t>P600940</t>
  </si>
  <si>
    <t>P600950</t>
  </si>
  <si>
    <t xml:space="preserve">Kondilektomi </t>
  </si>
  <si>
    <t>Temporomandibüler eklem kondilar operasyon</t>
  </si>
  <si>
    <t>P600960</t>
  </si>
  <si>
    <t>Nazal ansefalosel ameliyatları haricindekiler</t>
  </si>
  <si>
    <t>P600970</t>
  </si>
  <si>
    <t xml:space="preserve">Kraniyoplasti ameliyatları, otojen greft ile </t>
  </si>
  <si>
    <t>P600980</t>
  </si>
  <si>
    <t>P600990</t>
  </si>
  <si>
    <t>Kraniyosinostoz ameliyatları, tek veya çok sayıda sütür ile</t>
  </si>
  <si>
    <t>P601000</t>
  </si>
  <si>
    <t>Kraniyal kemik defektlerinin kosta grefti ile  rekonstrüksiyonu</t>
  </si>
  <si>
    <t>P601010</t>
  </si>
  <si>
    <t>Kraniyal kemik defektlerinin plaklar ile   rekonstrüksiyonu</t>
  </si>
  <si>
    <t>Plaklar hariç</t>
  </si>
  <si>
    <t>P601020</t>
  </si>
  <si>
    <t>P601030</t>
  </si>
  <si>
    <t>P601040</t>
  </si>
  <si>
    <t>Le Fort III osteotomisi ve/veya  kemik grefti</t>
  </si>
  <si>
    <t>P601050</t>
  </si>
  <si>
    <t>Maksilla veya mandibula kırığı, açık redüksiyon ve internal tespit</t>
  </si>
  <si>
    <t>P601060</t>
  </si>
  <si>
    <t>Maksilla veya mandibula kırığı, intermaksiller tespit</t>
  </si>
  <si>
    <t>P601070</t>
  </si>
  <si>
    <t>Maksillektomi, parsiyel</t>
  </si>
  <si>
    <t>P601080</t>
  </si>
  <si>
    <t>Maksillektomi, total</t>
  </si>
  <si>
    <t>P601090</t>
  </si>
  <si>
    <t>Mandibula veya maksilla rekonstrüksiyonu, kemik grefti ile</t>
  </si>
  <si>
    <t>P601100</t>
  </si>
  <si>
    <t>Mandibula veya maksilladaki kistik oluşumlara küretaj</t>
  </si>
  <si>
    <t>P601110</t>
  </si>
  <si>
    <t>Mandibula veya maksilladan ameloblastoma rezeksiyonu</t>
  </si>
  <si>
    <t>P601120</t>
  </si>
  <si>
    <t>Mandibula veya maksilladan küçük çaplı tümör rezeksizyonu</t>
  </si>
  <si>
    <t>P601130</t>
  </si>
  <si>
    <t>Mandibuladan tümör rezeksiyonu ve plak ile rekonstrüksiyon</t>
  </si>
  <si>
    <t>P601140</t>
  </si>
  <si>
    <t>Mandibuladan tümör rezeksiyonu ve vaskülarize kemik grefti ile onarım</t>
  </si>
  <si>
    <t>P601141</t>
  </si>
  <si>
    <t>Maksillomandibüler ilerletme cerrahisi</t>
  </si>
  <si>
    <t>Polisomnografi ile ağır derecede OSAS olduğunun tespiti halinde faturalandırılır.</t>
  </si>
  <si>
    <t>P601150</t>
  </si>
  <si>
    <t>Mandibuladan tümör rezeksiyonu ve eş zamanlı kemik grefti ile onarım</t>
  </si>
  <si>
    <t>P601160</t>
  </si>
  <si>
    <t>Mandibüler osteotomi, deformite onarımı için</t>
  </si>
  <si>
    <t>P601170</t>
  </si>
  <si>
    <t>Mandibüler osteotomi, tümör rezeksiyonu için</t>
  </si>
  <si>
    <t>P601180</t>
  </si>
  <si>
    <t>Nazo-ethmoid-orbital kırık, açık redüksiyon ve internal tespit</t>
  </si>
  <si>
    <t>P601190</t>
  </si>
  <si>
    <t>Orbital distopi düzeltilmesi</t>
  </si>
  <si>
    <t>P601200</t>
  </si>
  <si>
    <t>Orbital hipertelörizm düzeltilmesi</t>
  </si>
  <si>
    <t>P601210</t>
  </si>
  <si>
    <t>Sonradan kazanılmış oronazal fistüllerin kapatılması</t>
  </si>
  <si>
    <t>P601220</t>
  </si>
  <si>
    <t>Tiroglossal kist veya fistül  eksizyonu</t>
  </si>
  <si>
    <t>P601230</t>
  </si>
  <si>
    <t>TME ankilozu  için ‘gap’ artroplastisi</t>
  </si>
  <si>
    <t>P601240</t>
  </si>
  <si>
    <t>TME artroplasti</t>
  </si>
  <si>
    <t>P601250</t>
  </si>
  <si>
    <t>TME lüksasyonu kapalı redüksiyon</t>
  </si>
  <si>
    <t>P601260</t>
  </si>
  <si>
    <t>Vaskülarize kemik grefti ile mandibula rekonstrüksiyonu</t>
  </si>
  <si>
    <t>P601270</t>
  </si>
  <si>
    <t>Zigoma kırığı, açık redüksiyon ve internal tespit</t>
  </si>
  <si>
    <t>P601280</t>
  </si>
  <si>
    <t>Zigoma kırığı, kapalı redüksiyon</t>
  </si>
  <si>
    <t>Burun</t>
  </si>
  <si>
    <t>Burun tamponu konulması ve çıkarılması burun operasyonlarında ayrıca faturalandırılmaz.</t>
  </si>
  <si>
    <t>P601290</t>
  </si>
  <si>
    <t>Açık rinoplasti ile total septal rekonstrüksiyon</t>
  </si>
  <si>
    <t xml:space="preserve">P601430, P601480 ve P601620 ile birlikte faturalandırılmaz.
Sağlık  kurulu raporu ile tıbbi gerekçe belirtilmelidir. </t>
  </si>
  <si>
    <t>P601300</t>
  </si>
  <si>
    <t>Alın flebi ile total burun kaybı onarımı, ikinci seans</t>
  </si>
  <si>
    <t>P601310</t>
  </si>
  <si>
    <t>Burun eksternal cerrahi onarımı, greft ve /veya flep ile</t>
  </si>
  <si>
    <t>Rinofima, dermoid kist, bazal hücreli kanser, travma tanılarında</t>
  </si>
  <si>
    <t>P601320</t>
  </si>
  <si>
    <t xml:space="preserve">Burun eksternal cerrahisi </t>
  </si>
  <si>
    <t>P601330</t>
  </si>
  <si>
    <t xml:space="preserve">Burun içi konka elektrokoterizasyonu </t>
  </si>
  <si>
    <t>P601360</t>
  </si>
  <si>
    <t>Burun rekonstrüksiyonu, parsiyel</t>
  </si>
  <si>
    <t>Sağlık  kurulu raporu ile tıbbi gerekçe belirtilmelidir.</t>
  </si>
  <si>
    <t>P601370</t>
  </si>
  <si>
    <t xml:space="preserve">Burun rekonstrüksiyonu, total </t>
  </si>
  <si>
    <t>P601420</t>
  </si>
  <si>
    <t xml:space="preserve">Burundan yabancı cisim çıkarılması, cerrahi </t>
  </si>
  <si>
    <t>P601430</t>
  </si>
  <si>
    <t>Kemik ve kıkırdak kaybı içeren ağır ‘saddle nose’ deformitesi onarımı</t>
  </si>
  <si>
    <t>P601440</t>
  </si>
  <si>
    <t>Koanal atrezi düzeltilmesi, tek taraf</t>
  </si>
  <si>
    <t>P601450</t>
  </si>
  <si>
    <t>Konka lateralizasyonu</t>
  </si>
  <si>
    <t>P601460</t>
  </si>
  <si>
    <t>Konka submukozal rezeksiyonu, iki taraf</t>
  </si>
  <si>
    <t>P601470</t>
  </si>
  <si>
    <t>Konka submukozal rezeksiyonu, tek taraf</t>
  </si>
  <si>
    <t>P601480</t>
  </si>
  <si>
    <t>Septal fraktür onarımı</t>
  </si>
  <si>
    <t>P601620 ile birlikte faturalandırılmaz.</t>
  </si>
  <si>
    <t>P601490</t>
  </si>
  <si>
    <t>Koledok darlıkları ve kisti için girişimler</t>
  </si>
  <si>
    <t>P609190</t>
  </si>
  <si>
    <t>Koledokoenterostomi</t>
  </si>
  <si>
    <t>P609191</t>
  </si>
  <si>
    <t xml:space="preserve">Ekstrahepatik safra yolu tümörleri için rezeksiyon ve rekonstrüksiyon </t>
  </si>
  <si>
    <t>P609200</t>
  </si>
  <si>
    <t>Koledokotomi – koledokoduodenostomi</t>
  </si>
  <si>
    <t>P609210</t>
  </si>
  <si>
    <t>Koledokotomi – sfinkterotomi veya sfinkteroplasti</t>
  </si>
  <si>
    <t>P609220</t>
  </si>
  <si>
    <t>P609230</t>
  </si>
  <si>
    <t>Kolesistektomi</t>
  </si>
  <si>
    <t>P609235</t>
  </si>
  <si>
    <t>Kolesistektomi, laparoskopik</t>
  </si>
  <si>
    <t>P609240</t>
  </si>
  <si>
    <t>Kolesistoenterostomi</t>
  </si>
  <si>
    <t>P609250</t>
  </si>
  <si>
    <t>Kolesistostomi</t>
  </si>
  <si>
    <t>P609260</t>
  </si>
  <si>
    <t>Safra fistülleri için girişimler, basit</t>
  </si>
  <si>
    <t>P609270</t>
  </si>
  <si>
    <t>Safra fistülleri için girişimler, komplike</t>
  </si>
  <si>
    <t>P609280</t>
  </si>
  <si>
    <t>Safra kesesi ve safra yolları yaralanmaları için girişimler</t>
  </si>
  <si>
    <t>PANKREAS</t>
  </si>
  <si>
    <t>P609290</t>
  </si>
  <si>
    <t>Aberan pankreas eksizyonu</t>
  </si>
  <si>
    <t>P609300</t>
  </si>
  <si>
    <t>Adacık hücre transplantasyonu</t>
  </si>
  <si>
    <t>P609310</t>
  </si>
  <si>
    <t>Akut pankreatitte, debritman, lavaj ve drenaj</t>
  </si>
  <si>
    <t>P609320</t>
  </si>
  <si>
    <t>Distal pankreatektomi, parsiyel</t>
  </si>
  <si>
    <t>P609330</t>
  </si>
  <si>
    <t>Kronik pankreatitte pankretikojejunostomi</t>
  </si>
  <si>
    <t>P609340</t>
  </si>
  <si>
    <t>Pankreas adenomlarında total eksizyon</t>
  </si>
  <si>
    <t>P609341</t>
  </si>
  <si>
    <t>Pankreas adenomlarında total eksizyon, laparoskopik</t>
  </si>
  <si>
    <t>P609350</t>
  </si>
  <si>
    <t>Pankreas fistülü onarımı</t>
  </si>
  <si>
    <t>P609360</t>
  </si>
  <si>
    <t>P609370</t>
  </si>
  <si>
    <t>Pankreas kistlerinde internal drenaj</t>
  </si>
  <si>
    <t>P609380</t>
  </si>
  <si>
    <t>Pankreas kistlerinde total eksizyon</t>
  </si>
  <si>
    <t>P609390</t>
  </si>
  <si>
    <t xml:space="preserve">Pankreas transplantasyonu, total </t>
  </si>
  <si>
    <t>P609400</t>
  </si>
  <si>
    <t>Pankreas yaralanmalarında drenaj</t>
  </si>
  <si>
    <t>P609410</t>
  </si>
  <si>
    <t>Pankreas yaralanmalarında pankreatektomi, subtotal</t>
  </si>
  <si>
    <t>P609420</t>
  </si>
  <si>
    <t>Pankreas yaralanmalarında pankreatektomi, total</t>
  </si>
  <si>
    <t>P609430</t>
  </si>
  <si>
    <t>Pankreas yaralanmalarında pankreatikojejunostomi</t>
  </si>
  <si>
    <t>P609440</t>
  </si>
  <si>
    <t>Pankreatektomi, subtotal</t>
  </si>
  <si>
    <t>P609450</t>
  </si>
  <si>
    <t>Pankreatektomi, total duodenektomiyle birlikte</t>
  </si>
  <si>
    <t>P609451</t>
  </si>
  <si>
    <t>Pankreatektomi, total duodenektomiyle birlikte, laparoskopik</t>
  </si>
  <si>
    <t>P609460</t>
  </si>
  <si>
    <t xml:space="preserve">Whipple operasyonu </t>
  </si>
  <si>
    <t>P609470</t>
  </si>
  <si>
    <t>Asitte peritoneovenöz şant uygulaması</t>
  </si>
  <si>
    <t>P609480</t>
  </si>
  <si>
    <t xml:space="preserve">Distal özefagus rezeksiyonu ve rekonstrüksiyonu sol torakofrenotomi ve intratorasik anastomoz ile </t>
  </si>
  <si>
    <t>P609490</t>
  </si>
  <si>
    <t xml:space="preserve">Özefajektomi, transhiatal </t>
  </si>
  <si>
    <t>P609491</t>
  </si>
  <si>
    <t>Özefajektomi, laparoskopik</t>
  </si>
  <si>
    <t>P609500</t>
  </si>
  <si>
    <t>Özefajiyal tüp veya balon uygulaması, özefagus varis kanamasında</t>
  </si>
  <si>
    <t>P609510</t>
  </si>
  <si>
    <t>Özefagogastrik devaskülarizasyon, portal hipertansiyonda</t>
  </si>
  <si>
    <t>P609520</t>
  </si>
  <si>
    <t>Özefagogastromyotomi</t>
  </si>
  <si>
    <t>Heller ameliyatı; abdominal ya da torakal yolla fundoplikasyon ile birlikte veya değil</t>
  </si>
  <si>
    <t>P609521</t>
  </si>
  <si>
    <t>Özefagogastromyotomi, laparoskopik</t>
  </si>
  <si>
    <t>P609530</t>
  </si>
  <si>
    <t>Özefagostomi, servikal</t>
  </si>
  <si>
    <t>P609540</t>
  </si>
  <si>
    <t>Özefagus atrezisi primer onarımı</t>
  </si>
  <si>
    <t>P609550</t>
  </si>
  <si>
    <t>Özefagus cerrahisi, benign patolojiler için</t>
  </si>
  <si>
    <t>P609551</t>
  </si>
  <si>
    <t xml:space="preserve">Krikofaringeal myotomi </t>
  </si>
  <si>
    <t>P609560</t>
  </si>
  <si>
    <t>Özefagus darlıklarında cerrahi girişim</t>
  </si>
  <si>
    <t>P609570</t>
  </si>
  <si>
    <t>Özefagus divertikül eksizyonu, servikal</t>
  </si>
  <si>
    <t>P609580</t>
  </si>
  <si>
    <t>Özefagus divertikül eksizyonu, torakal</t>
  </si>
  <si>
    <t>P609590</t>
  </si>
  <si>
    <t>Özefagus fistülü onarımı, servikal, torakal</t>
  </si>
  <si>
    <t>P609600</t>
  </si>
  <si>
    <t>Özefagus perforasyonu onarımı, servikal, torakal</t>
  </si>
  <si>
    <t>P609610</t>
  </si>
  <si>
    <t>Özefagus replasmanı için interpozisyon ameliyatları</t>
  </si>
  <si>
    <t>P609620</t>
  </si>
  <si>
    <t>Özefagus varisinde koroner ven ligasyonu ve splenektomi</t>
  </si>
  <si>
    <t>P609630</t>
  </si>
  <si>
    <t>Özefagus varisinde özefajiyal transection</t>
  </si>
  <si>
    <t>P609640</t>
  </si>
  <si>
    <t>Özefajektomi, transtorakal</t>
  </si>
  <si>
    <t>P609650</t>
  </si>
  <si>
    <t xml:space="preserve">Parsiyel özefajektomi ve rekonstrüksiyon </t>
  </si>
  <si>
    <t>Laparatomi ve sağ torakotomi ile intratorasik anastomoz</t>
  </si>
  <si>
    <t>P609660</t>
  </si>
  <si>
    <t>Portosistemik şantlar, portal hipertansiyonda</t>
  </si>
  <si>
    <t>P609670</t>
  </si>
  <si>
    <t xml:space="preserve">Total faringolaringoözefajektomi ve gastrik veya kolon rekonstrüksiyonu </t>
  </si>
  <si>
    <t xml:space="preserve">P608500, P608510 ile birlikte faturalandırılmaz.Laparatomi, servikal kesi ve transmediastinal yaklaşım ile kalıcı  trakeostomi, servikal anastomoz. </t>
  </si>
  <si>
    <t>P609680</t>
  </si>
  <si>
    <t xml:space="preserve">Totale yakın özefajektomi ve rekonstrüksiyon </t>
  </si>
  <si>
    <t>Sağ torakotomi, laparatomi ve servikal kesi ile servikal anastomoz</t>
  </si>
  <si>
    <t>P609690</t>
  </si>
  <si>
    <t>Transözefajiyal varis ligasyonu</t>
  </si>
  <si>
    <t>MİDE-DUODENUM</t>
  </si>
  <si>
    <t>P609700</t>
  </si>
  <si>
    <t>Bezoar veya yabancı cisim çıkarılması, laparotomi ile</t>
  </si>
  <si>
    <t>P609710</t>
  </si>
  <si>
    <t>Peptik ülsere bağlı duodenum perforasyonunda primer onarım</t>
  </si>
  <si>
    <t>P609711</t>
  </si>
  <si>
    <t>Peptik ülsere bağlı duodenum perforasyonunda primer onarım, laparoskopik</t>
  </si>
  <si>
    <t>P609720</t>
  </si>
  <si>
    <t>Travmatik duodenum perforasyonunda primer onarım</t>
  </si>
  <si>
    <t>P609730</t>
  </si>
  <si>
    <t>P609740</t>
  </si>
  <si>
    <t>Duodenoenterostomi</t>
  </si>
  <si>
    <t>P609750</t>
  </si>
  <si>
    <t>Duodenum divertikülü eksizyonu</t>
  </si>
  <si>
    <t>P609760</t>
  </si>
  <si>
    <t>Duodenum yaralanmasında primer onarım</t>
  </si>
  <si>
    <t>P609770</t>
  </si>
  <si>
    <t>Duodenumdan lokal tümör eksizyonu</t>
  </si>
  <si>
    <t>P609780</t>
  </si>
  <si>
    <t>Fundoplikasyon</t>
  </si>
  <si>
    <t>P609781</t>
  </si>
  <si>
    <t>Fundoplikasyon, laparoskopik</t>
  </si>
  <si>
    <t>P609782</t>
  </si>
  <si>
    <t>P609790</t>
  </si>
  <si>
    <t>P609791</t>
  </si>
  <si>
    <t>Gastrektomi radikal, subtotal</t>
  </si>
  <si>
    <t>P609792</t>
  </si>
  <si>
    <t>Gastrektomi radikal, total, laparoskopik</t>
  </si>
  <si>
    <t>P609800</t>
  </si>
  <si>
    <t>Gastrektomi subtotal</t>
  </si>
  <si>
    <t>P609801</t>
  </si>
  <si>
    <t>Gastrektomi subtotal, laparoskopik</t>
  </si>
  <si>
    <t>P609810</t>
  </si>
  <si>
    <t>Gastroenterostomi</t>
  </si>
  <si>
    <t>P609820</t>
  </si>
  <si>
    <t>Gastropeksi, mide volvulusunda</t>
  </si>
  <si>
    <t>P609830</t>
  </si>
  <si>
    <t>Gastrotomi veya gastrostomi, cerrahi</t>
  </si>
  <si>
    <t>P609840</t>
  </si>
  <si>
    <t>Mide divertikülü eksizyonu</t>
  </si>
  <si>
    <t>P609850</t>
  </si>
  <si>
    <t>Midede wedge rezeksiyon</t>
  </si>
  <si>
    <t>P609851</t>
  </si>
  <si>
    <t>Midede wedge rezeksiyon, laparoskopik</t>
  </si>
  <si>
    <t>P609860</t>
  </si>
  <si>
    <t>Mideden benign tümör eksizyonu</t>
  </si>
  <si>
    <t>P609871</t>
  </si>
  <si>
    <t xml:space="preserve">Obezite, by-pass </t>
  </si>
  <si>
    <t>P609872</t>
  </si>
  <si>
    <t xml:space="preserve">Obezite, sleeve </t>
  </si>
  <si>
    <t>P609873</t>
  </si>
  <si>
    <t>P609877</t>
  </si>
  <si>
    <t>P609880</t>
  </si>
  <si>
    <t xml:space="preserve">Nüks ülser, dumping veya reflu gastritte rezeksiyon </t>
  </si>
  <si>
    <t>P609890</t>
  </si>
  <si>
    <t>Peptik ülsere bağlı veya travmatik gastroduodenal  perforasyonlarda primer onarım</t>
  </si>
  <si>
    <t>P609891</t>
  </si>
  <si>
    <t xml:space="preserve">Peptik ülsere bağlı veya travmatik gastroduodenal  perforasyonlarda primer onarım, laparoskopik </t>
  </si>
  <si>
    <t>P609900</t>
  </si>
  <si>
    <t>Peptik ülsere bağlı perforasyonlarda primer onarım, trunkal vagotomi ve drenaj</t>
  </si>
  <si>
    <t>P609910</t>
  </si>
  <si>
    <t>Piloromyotomi, hipertrofik pilor stenozunda</t>
  </si>
  <si>
    <t>P609911</t>
  </si>
  <si>
    <t xml:space="preserve">Gastroduodenal arter ligasyonu veya duodenotomi ile birlikte arter ligasyonu </t>
  </si>
  <si>
    <t>P609920</t>
  </si>
  <si>
    <t>Selektif vagotomi ve antrektomi</t>
  </si>
  <si>
    <t>P609930</t>
  </si>
  <si>
    <t>Selektif vagotomi ve drenaj</t>
  </si>
  <si>
    <t>P609940</t>
  </si>
  <si>
    <t>Yüksek selektif vagotomi</t>
  </si>
  <si>
    <t>P609941</t>
  </si>
  <si>
    <t>Trunkal vagotomi ve drenaj</t>
  </si>
  <si>
    <t>JEJUNUM VEYA İLEUM</t>
  </si>
  <si>
    <t>P609950</t>
  </si>
  <si>
    <t>P609960</t>
  </si>
  <si>
    <t xml:space="preserve">Beslenme jejunotomisi </t>
  </si>
  <si>
    <t>P609961</t>
  </si>
  <si>
    <t>Beslenme jejunotomisi, laparoskopik</t>
  </si>
  <si>
    <t>P609970</t>
  </si>
  <si>
    <t xml:space="preserve">Bilier intestinal diversiyonlar </t>
  </si>
  <si>
    <t>P609980</t>
  </si>
  <si>
    <t>Enterokütan fistül ameliyatları</t>
  </si>
  <si>
    <t>P609990</t>
  </si>
  <si>
    <t xml:space="preserve">Gastrointestinal diversiyonlar </t>
  </si>
  <si>
    <t>P610000</t>
  </si>
  <si>
    <t>Gastrointestinal fistül ameliyatları, internal</t>
  </si>
  <si>
    <t>P610010</t>
  </si>
  <si>
    <t xml:space="preserve">P619130 ile birlikte faturalandırılmaz. Sistoskopi ayrıca faturalandırılmaz. </t>
  </si>
  <si>
    <t>P619000</t>
  </si>
  <si>
    <t>P619010</t>
  </si>
  <si>
    <t>Üretere basket konulması, transüreterolitotomi</t>
  </si>
  <si>
    <t>P619020</t>
  </si>
  <si>
    <t>Üreterektomi</t>
  </si>
  <si>
    <t>P619030</t>
  </si>
  <si>
    <t>Üreterokalisiyel anastamoz</t>
  </si>
  <si>
    <t>P619040</t>
  </si>
  <si>
    <t>Üreterokütaneostomi</t>
  </si>
  <si>
    <t>P619050</t>
  </si>
  <si>
    <t>Üreterokütaneostomi kapatılması</t>
  </si>
  <si>
    <t>P619060</t>
  </si>
  <si>
    <t>Üreterolitotomi</t>
  </si>
  <si>
    <t>P619070</t>
  </si>
  <si>
    <t>Üreterolizis</t>
  </si>
  <si>
    <t>P619080</t>
  </si>
  <si>
    <t>Üreteroneosistostomi, iki taraf</t>
  </si>
  <si>
    <t>P619090</t>
  </si>
  <si>
    <t>Üreteroneosistostomi, tek taraf</t>
  </si>
  <si>
    <t>P619100</t>
  </si>
  <si>
    <t>Üreteroplasti</t>
  </si>
  <si>
    <t>P619110</t>
  </si>
  <si>
    <t>Üreteroplasti, megaüreterde</t>
  </si>
  <si>
    <t>P619120</t>
  </si>
  <si>
    <t>Üreterorenoskopi, biyopsi</t>
  </si>
  <si>
    <t>P619130 ile birlikte faturalandırılmaz.</t>
  </si>
  <si>
    <t>P619130</t>
  </si>
  <si>
    <t>Üreterorenoskopi, tanısal</t>
  </si>
  <si>
    <t>P618990, P619120 ile birlikte faturalandırılmaz.</t>
  </si>
  <si>
    <t>P619140</t>
  </si>
  <si>
    <t>Üreterorenoskopi, tümör tedavisi</t>
  </si>
  <si>
    <t>Lazer, koterizasyon, rezeksiyon ve üreterorenoskopi işleme dahildir.</t>
  </si>
  <si>
    <t>P619150</t>
  </si>
  <si>
    <t>Üreterosel eksizyonu veya insizyonu</t>
  </si>
  <si>
    <t>P619530 ile birlikte faturalandırılmaz.</t>
  </si>
  <si>
    <t>P619160</t>
  </si>
  <si>
    <t>Üreterosel, açık eksizyonel tedavi</t>
  </si>
  <si>
    <t>P619170</t>
  </si>
  <si>
    <t>Üreterosel, endoskopik tedavi</t>
  </si>
  <si>
    <t>P619180</t>
  </si>
  <si>
    <t xml:space="preserve">Üreterosigmoidostomi </t>
  </si>
  <si>
    <t>P619190</t>
  </si>
  <si>
    <t>Üreterostomi</t>
  </si>
  <si>
    <t>P619200</t>
  </si>
  <si>
    <t>Üreteroüreterostomi</t>
  </si>
  <si>
    <t>P619210</t>
  </si>
  <si>
    <t>Üriner diversiyon, ileal loop</t>
  </si>
  <si>
    <t>P619220</t>
  </si>
  <si>
    <t xml:space="preserve">Üriner diversiyon, kontinan </t>
  </si>
  <si>
    <t>P619230</t>
  </si>
  <si>
    <t>Üriner diversiyon, üreterokutanöz anastomoz</t>
  </si>
  <si>
    <t>P619240</t>
  </si>
  <si>
    <t>Üriner diversiyon, üreterosigmoidostomi</t>
  </si>
  <si>
    <t>MESANE</t>
  </si>
  <si>
    <t>P619250</t>
  </si>
  <si>
    <t xml:space="preserve">Artifisyel sfinkter takılması </t>
  </si>
  <si>
    <t>P619260</t>
  </si>
  <si>
    <t>Artifisyel sfinkter çıkartılması</t>
  </si>
  <si>
    <t>P619270</t>
  </si>
  <si>
    <t>Augmentasyon sistoplasti</t>
  </si>
  <si>
    <t>P619280</t>
  </si>
  <si>
    <t>Ekstrofi vezikalis, mesane boynu onarımı</t>
  </si>
  <si>
    <t>P619290</t>
  </si>
  <si>
    <t>Ekstrofi vezikalis, primer onarım</t>
  </si>
  <si>
    <t>P619300</t>
  </si>
  <si>
    <t>Ekstrofi vezikalis, üretroplasti</t>
  </si>
  <si>
    <t>P619310</t>
  </si>
  <si>
    <t xml:space="preserve">Barsaktan mesane substitüsyonları </t>
  </si>
  <si>
    <t>P619320</t>
  </si>
  <si>
    <t>Divertikülektomi</t>
  </si>
  <si>
    <t>P619330</t>
  </si>
  <si>
    <t>P619340</t>
  </si>
  <si>
    <t>Mesane boynu rezeksiyonu</t>
  </si>
  <si>
    <t>P621420 ile birlikte faturalandırılmaz.</t>
  </si>
  <si>
    <t>P619350</t>
  </si>
  <si>
    <t>P619360</t>
  </si>
  <si>
    <t>Mesane divertikülü eksizyonu</t>
  </si>
  <si>
    <t>P619370</t>
  </si>
  <si>
    <t>Mesane perforasyon onarımı</t>
  </si>
  <si>
    <t>P619390</t>
  </si>
  <si>
    <t>Mesane tümörü (TUR) (&lt; 3 cm)</t>
  </si>
  <si>
    <t>P619400</t>
  </si>
  <si>
    <t>Mesane tümörü (TUR) (≥ 3 cm)</t>
  </si>
  <si>
    <t>P619410</t>
  </si>
  <si>
    <t>Mesane tümörü (TUR) biyopsisi</t>
  </si>
  <si>
    <t>P619520, P619530 ile birlikte faturalandırılmaz.</t>
  </si>
  <si>
    <t>P619420</t>
  </si>
  <si>
    <t>Mesane tümörü rezeksiyonu, cerrahi</t>
  </si>
  <si>
    <t>P619430</t>
  </si>
  <si>
    <t>Mesane tümöründe lazerle tedavi</t>
  </si>
  <si>
    <t>P619440</t>
  </si>
  <si>
    <t>Mesanenin prekanseröz lezyonlarında fulgurasyon</t>
  </si>
  <si>
    <t>P619450</t>
  </si>
  <si>
    <t>Mitrofanof veya Monti prosedürü</t>
  </si>
  <si>
    <t>P619460</t>
  </si>
  <si>
    <t>Sakral implant yerleştirilmesi</t>
  </si>
  <si>
    <t>P619470</t>
  </si>
  <si>
    <t>Sistektomi, basit</t>
  </si>
  <si>
    <t>P619480</t>
  </si>
  <si>
    <t>Sistektomi, parsiyel</t>
  </si>
  <si>
    <t>P619490</t>
  </si>
  <si>
    <t>Sistektomi, total</t>
  </si>
  <si>
    <t>P619500</t>
  </si>
  <si>
    <t>Sistolitotomi, açık cerrahi</t>
  </si>
  <si>
    <t>P619510</t>
  </si>
  <si>
    <t>Sistolitotomi, endoskopik</t>
  </si>
  <si>
    <t>P619520</t>
  </si>
  <si>
    <t>Sistoskopi ve mesaneden "punch" biyopsi</t>
  </si>
  <si>
    <t>P619410, P619530 ile birlikte faturalandırılmaz.</t>
  </si>
  <si>
    <t>P619530</t>
  </si>
  <si>
    <t xml:space="preserve">Sistoskopi, tanısal </t>
  </si>
  <si>
    <t>P619150, P619160, P619390, P619400, P619410, P619430, P619440, P619510, P619520, P619760 ile birlikte faturalandırılmaz.</t>
  </si>
  <si>
    <t>P619540</t>
  </si>
  <si>
    <t>Sistostomi, açık</t>
  </si>
  <si>
    <t>P619550</t>
  </si>
  <si>
    <t>Sistostomi, perkütan</t>
  </si>
  <si>
    <t>P619560</t>
  </si>
  <si>
    <t>Sistoüretroskopi</t>
  </si>
  <si>
    <t>P619570</t>
  </si>
  <si>
    <t>Travmatik mesane rüptüründe onarım</t>
  </si>
  <si>
    <t>P619580</t>
  </si>
  <si>
    <t>Vezikoplasti</t>
  </si>
  <si>
    <t>P619590</t>
  </si>
  <si>
    <t>Vezikorektal  fistül onarımı</t>
  </si>
  <si>
    <t>P619600</t>
  </si>
  <si>
    <t>Vezikoservikal fistül onarımı</t>
  </si>
  <si>
    <t>P619610</t>
  </si>
  <si>
    <t>Vezikovajinal fistül onarımı</t>
  </si>
  <si>
    <t>P619620</t>
  </si>
  <si>
    <t>Vezikostomi</t>
  </si>
  <si>
    <t>P619630</t>
  </si>
  <si>
    <t>Vezikostomi kapatılması</t>
  </si>
  <si>
    <t>P619640</t>
  </si>
  <si>
    <t>Vezikoüreteral reflüde subüreterik enjeksiyon, iki taraf</t>
  </si>
  <si>
    <t>P619650</t>
  </si>
  <si>
    <t>Vezikoüreteral reflüde subüreterik enjeksiyon, tek taraf</t>
  </si>
  <si>
    <t>ÜRETRA</t>
  </si>
  <si>
    <t>P619660</t>
  </si>
  <si>
    <t>Epispadias onarımı</t>
  </si>
  <si>
    <t>P619670</t>
  </si>
  <si>
    <t>Hipospadias onarımı, distal</t>
  </si>
  <si>
    <t>P619681</t>
  </si>
  <si>
    <t>Hipospadias onarımı, penoskrotal</t>
  </si>
  <si>
    <t>P619682</t>
  </si>
  <si>
    <t>Hipospadias onarımı, perineal</t>
  </si>
  <si>
    <t>P619690</t>
  </si>
  <si>
    <t>İnternal üretrotomi</t>
  </si>
  <si>
    <t>P619700</t>
  </si>
  <si>
    <t>Posterior üretral valv rezeksiyonu</t>
  </si>
  <si>
    <t>P619710</t>
  </si>
  <si>
    <t>Distal üretra yaralanmalarında primer onarım</t>
  </si>
  <si>
    <t>P619720</t>
  </si>
  <si>
    <t>P619730</t>
  </si>
  <si>
    <t>Retropubik üretropeksi ve sling ameliyatları</t>
  </si>
  <si>
    <t>P619740</t>
  </si>
  <si>
    <t>Üretra yaralanmalarında transpubik onarım</t>
  </si>
  <si>
    <t>P619750</t>
  </si>
  <si>
    <t>Üretra dilatasyonu</t>
  </si>
  <si>
    <t>P619760</t>
  </si>
  <si>
    <t>Üretra veya mesaneden taş veya  yabancı cisim çıkarılması</t>
  </si>
  <si>
    <t>P619770</t>
  </si>
  <si>
    <t>Üretral balon dilatasyonu ve/veya stent yerleştirilmesi</t>
  </si>
  <si>
    <t>P619780</t>
  </si>
  <si>
    <t>Üretral divertikülektomi</t>
  </si>
  <si>
    <t>P619790</t>
  </si>
  <si>
    <t>Üretral fistül onarımı</t>
  </si>
  <si>
    <t>P619800</t>
  </si>
  <si>
    <t>Üretral instilasyon</t>
  </si>
  <si>
    <t>P619810</t>
  </si>
  <si>
    <t>Üretral kordi onarımı</t>
  </si>
  <si>
    <t>P619820</t>
  </si>
  <si>
    <t>Üretrektomi</t>
  </si>
  <si>
    <t>P619830</t>
  </si>
  <si>
    <t xml:space="preserve">Üretrolitotomi, açık </t>
  </si>
  <si>
    <t>P619840</t>
  </si>
  <si>
    <t>Üretrolizis</t>
  </si>
  <si>
    <t>P619850</t>
  </si>
  <si>
    <t>Üretroplasti</t>
  </si>
  <si>
    <t>P619860</t>
  </si>
  <si>
    <t>Üretroplasti, flep ile</t>
  </si>
  <si>
    <t>P619870</t>
  </si>
  <si>
    <t>Üretroplasti, transpubik</t>
  </si>
  <si>
    <t>P619880</t>
  </si>
  <si>
    <t>Üretroplastiler, hipospadias-epispadias dışı</t>
  </si>
  <si>
    <t>P619890</t>
  </si>
  <si>
    <t>Üretrostomi</t>
  </si>
  <si>
    <t>P619900</t>
  </si>
  <si>
    <t>Üretrovajinal fistül operasyonu</t>
  </si>
  <si>
    <t>DOĞUM İŞLEM PUANLARI</t>
  </si>
  <si>
    <t>Bebeğe yapılan işlemler ayrıca faturalandırılır. Bu başlık altındaki işlemler birlikte faturalandırılmaz.</t>
  </si>
  <si>
    <t>P619910</t>
  </si>
  <si>
    <t>Müdahaleli vajinal doğum</t>
  </si>
  <si>
    <t>P619911</t>
  </si>
  <si>
    <t>Müdahaleli vajinal doğum (İlk doğum)</t>
  </si>
  <si>
    <t>P619912</t>
  </si>
  <si>
    <t>Müdahaleli vajinal doğum (Çoğul gebelik)</t>
  </si>
  <si>
    <t>Baş parmak veya parmak rekonstrüksiyonu</t>
  </si>
  <si>
    <t>P611560</t>
  </si>
  <si>
    <t>Bunion-Bunionette eksizyonu</t>
  </si>
  <si>
    <t>P611570</t>
  </si>
  <si>
    <t>Butonier deformitesi, "swan neck" deformitesi cerrahisi</t>
  </si>
  <si>
    <t>P611600</t>
  </si>
  <si>
    <t>Eski ampute edilmiş ekstremitelerde güdük onarımı</t>
  </si>
  <si>
    <t>P611620</t>
  </si>
  <si>
    <t>Distal Radio-Ulnar Eklem (DRUE) operasyonları</t>
  </si>
  <si>
    <t>P611630</t>
  </si>
  <si>
    <t>P611640</t>
  </si>
  <si>
    <t>Eklem faresi çıkartılması</t>
  </si>
  <si>
    <t>P611650</t>
  </si>
  <si>
    <t xml:space="preserve">El bileği ganglion eksizyonu </t>
  </si>
  <si>
    <t>P611680</t>
  </si>
  <si>
    <t>Flep ayrılması</t>
  </si>
  <si>
    <t>P611690</t>
  </si>
  <si>
    <t>Ganglion eksizyonu, büyük eklem</t>
  </si>
  <si>
    <t>P611691</t>
  </si>
  <si>
    <t>Ganglion eksizyonu, küçük eklem</t>
  </si>
  <si>
    <t>P611700</t>
  </si>
  <si>
    <t>Güdük kapatılması</t>
  </si>
  <si>
    <t>P611710</t>
  </si>
  <si>
    <t>İntralaringeal enjeksiyonla mediyalizasyon</t>
  </si>
  <si>
    <t>P601800</t>
  </si>
  <si>
    <t>Kordektomi veya stripping</t>
  </si>
  <si>
    <t>P601810</t>
  </si>
  <si>
    <t xml:space="preserve">Kosta grefti alınması </t>
  </si>
  <si>
    <t>P601820</t>
  </si>
  <si>
    <t>Krikotiroidopeksi</t>
  </si>
  <si>
    <t>P601830</t>
  </si>
  <si>
    <t>Laringeal fraktür tedavisi, kapalı</t>
  </si>
  <si>
    <t>P601840</t>
  </si>
  <si>
    <t>Laringeal reinnervasyon, nöromusküler flep ile</t>
  </si>
  <si>
    <t>P601850</t>
  </si>
  <si>
    <t>Laringofissür</t>
  </si>
  <si>
    <t>P601860</t>
  </si>
  <si>
    <t>P601870</t>
  </si>
  <si>
    <t>P601880</t>
  </si>
  <si>
    <t>P601881</t>
  </si>
  <si>
    <t>Laringeal  stenoz cerrahisi</t>
  </si>
  <si>
    <t>P601890</t>
  </si>
  <si>
    <t>Laringosel çıkarılması</t>
  </si>
  <si>
    <t>P601930</t>
  </si>
  <si>
    <t>Larinjektomi, parsiyel</t>
  </si>
  <si>
    <t>P608500, P608510, P608940 ile birlikte faturalandırılmaz.</t>
  </si>
  <si>
    <t>P601940</t>
  </si>
  <si>
    <t>Larinjektomi, total</t>
  </si>
  <si>
    <t>P608500, P608510, P608930 ile birlikte faturalandırılmaz.</t>
  </si>
  <si>
    <t>P601950</t>
  </si>
  <si>
    <t>Larinks biyopsisi, indirekt laringoskopi ile</t>
  </si>
  <si>
    <t>P601960</t>
  </si>
  <si>
    <t>Larinks papillomu</t>
  </si>
  <si>
    <t>P601970</t>
  </si>
  <si>
    <t>Larinksten yabancı cisim çıkarılması</t>
  </si>
  <si>
    <t>P601980</t>
  </si>
  <si>
    <t xml:space="preserve">Lateral rinotomi ile yaklaşım </t>
  </si>
  <si>
    <t>P601990</t>
  </si>
  <si>
    <t>Maksiller arter ligasyonu</t>
  </si>
  <si>
    <t>P602010</t>
  </si>
  <si>
    <t>Suprahyoid boyun diseksiyonu</t>
  </si>
  <si>
    <t>P602020</t>
  </si>
  <si>
    <t>Tirohyoid suspansiyon</t>
  </si>
  <si>
    <t>P602030</t>
  </si>
  <si>
    <t>Tiroplasti</t>
  </si>
  <si>
    <t>P602040</t>
  </si>
  <si>
    <t>Tortikollis düzeltilmesi</t>
  </si>
  <si>
    <t>Paranazal Sinüsler</t>
  </si>
  <si>
    <t>Tüm burun ve paranazal sinüs ameliyatları aynı organın bölümleri kabul edilerek tüm ikincil ameliyatlar %25 oranında faturalandırılacaktır.</t>
  </si>
  <si>
    <t>P602050</t>
  </si>
  <si>
    <t>Antrokoanal polip eksizyonu</t>
  </si>
  <si>
    <t>P602060</t>
  </si>
  <si>
    <t>BOS rinoresi cerrahisi, eksternal yaklaşım</t>
  </si>
  <si>
    <t>P602070</t>
  </si>
  <si>
    <t>Caldwell-Luc ameliyatı, tek taraf</t>
  </si>
  <si>
    <t>P602080</t>
  </si>
  <si>
    <t>P602070, P602320, P602330  ile birlikte faturalandırılmaz.</t>
  </si>
  <si>
    <t>P602090</t>
  </si>
  <si>
    <t>Eksternal etmoidektomi</t>
  </si>
  <si>
    <t>P602100</t>
  </si>
  <si>
    <t xml:space="preserve">Frontal sinozotomi, trepanasyon </t>
  </si>
  <si>
    <t>P602110</t>
  </si>
  <si>
    <t>Frontal sinüs cerrahisi, osteoplastik flep ile, iki taraf</t>
  </si>
  <si>
    <t xml:space="preserve">Obliterasyon dahildir. </t>
  </si>
  <si>
    <t>P602120</t>
  </si>
  <si>
    <t xml:space="preserve">Frontal sinüs cerrahisi, osteoplastik flep ile, tek taraf </t>
  </si>
  <si>
    <t>P602140</t>
  </si>
  <si>
    <t>Ozenaya cerrahi girişim</t>
  </si>
  <si>
    <t>P602150</t>
  </si>
  <si>
    <t>Piterigopalatin fossa cerrahisi</t>
  </si>
  <si>
    <t>P602160</t>
  </si>
  <si>
    <t xml:space="preserve">Transnazal etmoidektomi       </t>
  </si>
  <si>
    <t>Endoskopi</t>
  </si>
  <si>
    <t>P602180</t>
  </si>
  <si>
    <t>Endoskopik BOS rinoresi cerrahisi</t>
  </si>
  <si>
    <t>P602210, P602300, P602320, P602330, P602340 ile birlikte faturalandırılmaz.</t>
  </si>
  <si>
    <t>P602190</t>
  </si>
  <si>
    <t xml:space="preserve">Endoskopik burun ve nazofarinks tümör cerrahisi </t>
  </si>
  <si>
    <t>P602200</t>
  </si>
  <si>
    <t>Endoskopik dakriyosistorinostomi (DSR)</t>
  </si>
  <si>
    <t>P602210</t>
  </si>
  <si>
    <t>Endoskopik frontal sinüs cerrahisi</t>
  </si>
  <si>
    <t>P602300, P602320, P602330, P602340 ile birlikte faturalandırılmaz.</t>
  </si>
  <si>
    <t>P602220</t>
  </si>
  <si>
    <t>Endoskopik koanal atrezi açılması</t>
  </si>
  <si>
    <t>P602230</t>
  </si>
  <si>
    <t>Endoskopik konka bülloza rezeksiyonu</t>
  </si>
  <si>
    <t>P602240</t>
  </si>
  <si>
    <t>Endoskopik konka redüksiyonu</t>
  </si>
  <si>
    <t>P602250</t>
  </si>
  <si>
    <t>Endoskopik medial maksillektomi</t>
  </si>
  <si>
    <t>P602210, P602300, P602320, P602330, P602340 ile birlikte faturaralandırılmaz.</t>
  </si>
  <si>
    <t>P602260</t>
  </si>
  <si>
    <t>Endoskopik meningosel, ensefalosel cerrahisi</t>
  </si>
  <si>
    <t>P602270</t>
  </si>
  <si>
    <t>Endoskopik optik sinir dekompresyonu</t>
  </si>
  <si>
    <t>Aynı taraf için P602370, P602300, P602360 ile birlikte faturaralandırılmaz.</t>
  </si>
  <si>
    <t>P602280</t>
  </si>
  <si>
    <t>Endoskopik orbita dekompresyonu</t>
  </si>
  <si>
    <t>Aynı taraf için P602330 ile birlikte faturaralandırılmaz.</t>
  </si>
  <si>
    <t>P602290</t>
  </si>
  <si>
    <t>Endoskopik septoplasti</t>
  </si>
  <si>
    <t>P602300</t>
  </si>
  <si>
    <t>Endoskopik sfenoid sinüs cerrahisi</t>
  </si>
  <si>
    <t>Aynı taraf için P602280, P602330, P602360, P602370 ile birlikte faturalandırılmaz.</t>
  </si>
  <si>
    <t>P602310</t>
  </si>
  <si>
    <t>P602320</t>
  </si>
  <si>
    <t xml:space="preserve">Fonksiyonel endoskopik sinüs cerrahisi, iki taraf </t>
  </si>
  <si>
    <t>P602330</t>
  </si>
  <si>
    <t>Fonksiyonel endoskopik sinüs cerrahisi, tek taraf</t>
  </si>
  <si>
    <t>P602340</t>
  </si>
  <si>
    <t>Maksiller sinüse endoskopik müdahale</t>
  </si>
  <si>
    <t>P602360</t>
  </si>
  <si>
    <t>Temporomandibuler eklem endoskopisi, diyagnostik</t>
  </si>
  <si>
    <t>Aynı taraf için P602280, P602300, P602370 ile birlikte faturalandırılmaz.</t>
  </si>
  <si>
    <t>P602370</t>
  </si>
  <si>
    <t>Temporomandibuler eklem endoskopisi, cerrahi</t>
  </si>
  <si>
    <t>Aynı taraf için P602280, P602300, P602360 ile birlikte faturalandırılmaz.</t>
  </si>
  <si>
    <t>Ağız, Dudak, Dil ve Farinkse Yönelik Girişimler</t>
  </si>
  <si>
    <t>P602380</t>
  </si>
  <si>
    <t>Adenoidektomi</t>
  </si>
  <si>
    <t>P602390, P603080, P603090, P603100, P603110 ile birlikte faturalandırılmaz.</t>
  </si>
  <si>
    <t>P602390</t>
  </si>
  <si>
    <t>Adenoidektomi ve tüp</t>
  </si>
  <si>
    <t>P602400</t>
  </si>
  <si>
    <t>Ağız içi ve etrafı benign tümörlerinin rezeksiyonu</t>
  </si>
  <si>
    <t>P602410</t>
  </si>
  <si>
    <t>Ağız içinde malign tümörlerin eksizyonu ve lokal flep uygulaması</t>
  </si>
  <si>
    <t>P602430</t>
  </si>
  <si>
    <t>Ağız ve çenenin kemik rezeksiyonu gerektiren malign tümörleri</t>
  </si>
  <si>
    <t>P602450</t>
  </si>
  <si>
    <t>Ağız vestibülü mukozasının donör greft olarak eksizyonu ve onarımı</t>
  </si>
  <si>
    <t>P602470</t>
  </si>
  <si>
    <t>Ağız vestibülünden mukoza ve submukoza eksizyonu ve onarımı</t>
  </si>
  <si>
    <t>P602480</t>
  </si>
  <si>
    <t>Alveolar yarık onarımı</t>
  </si>
  <si>
    <t>P602490</t>
  </si>
  <si>
    <t>Anterior damak fistülü onarımı</t>
  </si>
  <si>
    <t>P602500</t>
  </si>
  <si>
    <t>Damağa radyofrekans uygulanması</t>
  </si>
  <si>
    <t>P602510</t>
  </si>
  <si>
    <t>Damak ve uvula lezyonlarının eksizyonu</t>
  </si>
  <si>
    <t>P602520</t>
  </si>
  <si>
    <t xml:space="preserve">Damak ve uvula lezyonlarının onarımı, flep ile </t>
  </si>
  <si>
    <t>P602530</t>
  </si>
  <si>
    <t>Damak yarığı onarımı ve faringeal flep</t>
  </si>
  <si>
    <t>P602540</t>
  </si>
  <si>
    <t>Damak yarığı onarımı, inkomplet</t>
  </si>
  <si>
    <t>P602550</t>
  </si>
  <si>
    <t>Damak yarığı onarımı, komplet</t>
  </si>
  <si>
    <t>P602560</t>
  </si>
  <si>
    <t>Deri grefti kullanarak sulkoplasti</t>
  </si>
  <si>
    <t>P602570</t>
  </si>
  <si>
    <t xml:space="preserve">Deri grefti kullanmaksızın posterior dudak sulkusu açılması </t>
  </si>
  <si>
    <t>P602580</t>
  </si>
  <si>
    <t>Dil köküne radyofrekans uygulanması</t>
  </si>
  <si>
    <t>P602590</t>
  </si>
  <si>
    <t>Dil kökü suspansiyonu ve/veya dil kökünden doku çıkarılması</t>
  </si>
  <si>
    <t>P602600</t>
  </si>
  <si>
    <t>Dil lezyonu eksizyonu</t>
  </si>
  <si>
    <t>P602610</t>
  </si>
  <si>
    <t xml:space="preserve">Dil lezyonu eksizyonu ve onarımı, dil flebi ile </t>
  </si>
  <si>
    <t>P602630</t>
  </si>
  <si>
    <t xml:space="preserve">Dudak adezyonu </t>
  </si>
  <si>
    <t>P602640</t>
  </si>
  <si>
    <t>Dudak malign tümör rezeksiyonu ve suprahyoid boyun diseksiyonu, Estlander, Berdnard vb. flep ile</t>
  </si>
  <si>
    <t>P602650</t>
  </si>
  <si>
    <t>Dudak malign tümör rezeksiyonu veya biyopsisi ve Estlander, Berdnard vb. flep kullanımı</t>
  </si>
  <si>
    <t>P602660</t>
  </si>
  <si>
    <t>Dudak malign tümör wedge rezeksiyonu veya biyopsisi</t>
  </si>
  <si>
    <t>P602670</t>
  </si>
  <si>
    <t xml:space="preserve">Dudak veya dilden  kama şeklinde doku rezeksiyonu ve primer onarım </t>
  </si>
  <si>
    <t>P602680</t>
  </si>
  <si>
    <t xml:space="preserve">Dudak yarığı burnu  onarımı, osteotomisiz </t>
  </si>
  <si>
    <t>P602690</t>
  </si>
  <si>
    <t xml:space="preserve">Dudak yarığı burnu onarımı, osteotomi ile  </t>
  </si>
  <si>
    <t>P602700</t>
  </si>
  <si>
    <t>Dudak yarığı onarımı, tek taraf</t>
  </si>
  <si>
    <t>P602710</t>
  </si>
  <si>
    <t>Dudak yarığı onarımı, iki taraf</t>
  </si>
  <si>
    <t>P602720</t>
  </si>
  <si>
    <t>Dudaktan büyük tümör rezeksiyonu ve lokal flepler ile onarımı</t>
  </si>
  <si>
    <t>P602730</t>
  </si>
  <si>
    <t>Dudaktan büyük tümör rezeksiyonu, lokal flepler ile onarımı ve LAP biyopsisi</t>
  </si>
  <si>
    <t>P602740</t>
  </si>
  <si>
    <t xml:space="preserve">Faringeal flep </t>
  </si>
  <si>
    <t>P602750</t>
  </si>
  <si>
    <t xml:space="preserve">Farinks duvarının rezeksiyonu ve onarımı, miyokütan flep ile </t>
  </si>
  <si>
    <t>P602770</t>
  </si>
  <si>
    <t>Genioglossal ilerletme</t>
  </si>
  <si>
    <t>P602780</t>
  </si>
  <si>
    <t xml:space="preserve">Genioplasti, implant ile </t>
  </si>
  <si>
    <t>P602790</t>
  </si>
  <si>
    <t>Genioplasti, osteotomi ile</t>
  </si>
  <si>
    <t>P602800</t>
  </si>
  <si>
    <t>Glossektomi, parsiyel</t>
  </si>
  <si>
    <t>P602810</t>
  </si>
  <si>
    <t>Glossektomi, total</t>
  </si>
  <si>
    <t>P602820</t>
  </si>
  <si>
    <t>Hemiglossektomi</t>
  </si>
  <si>
    <t>P602830</t>
  </si>
  <si>
    <t xml:space="preserve">Hipertrofik lingual frenulum düzeltilmesi </t>
  </si>
  <si>
    <t>P602840</t>
  </si>
  <si>
    <t xml:space="preserve">Islık çalan ağız deformitesi onarımı </t>
  </si>
  <si>
    <t>P602850</t>
  </si>
  <si>
    <t>Kolumella uzatılması</t>
  </si>
  <si>
    <t>P602860</t>
  </si>
  <si>
    <t>P601690 ile birlikte faturalandırılmaz.</t>
  </si>
  <si>
    <t>P602870</t>
  </si>
  <si>
    <t>Lateral faringeal duvar ve piriform sinüs rezeksiyonu</t>
  </si>
  <si>
    <t>P602880</t>
  </si>
  <si>
    <t>Lazer asiste uvulektomi</t>
  </si>
  <si>
    <t>P602890</t>
  </si>
  <si>
    <t>Lazer asiste uvulopalatofaringoplasti</t>
  </si>
  <si>
    <t>P602900</t>
  </si>
  <si>
    <t>Lingual tonsil eksizyonu</t>
  </si>
  <si>
    <t>P602910</t>
  </si>
  <si>
    <t>Mentoplasti</t>
  </si>
  <si>
    <t>P602920</t>
  </si>
  <si>
    <t>Nadir yüz yarığı onarımı</t>
  </si>
  <si>
    <t>P602930</t>
  </si>
  <si>
    <t>Nazofaringeal lezyon eksizyonu, infratemporal fossaya yaklaşım</t>
  </si>
  <si>
    <t>P602940</t>
  </si>
  <si>
    <t>Nazofaringeal lezyon eksizyonu, transpalatal</t>
  </si>
  <si>
    <t>P602950</t>
  </si>
  <si>
    <t>Nazolabial fistül onarımı</t>
  </si>
  <si>
    <t>P602960</t>
  </si>
  <si>
    <t xml:space="preserve">Onarılmış dudak yarığı revizyonu </t>
  </si>
  <si>
    <t>P602970</t>
  </si>
  <si>
    <t>Oro-antral fistüllerin onarımı</t>
  </si>
  <si>
    <t>P602980</t>
  </si>
  <si>
    <t>Orofaringeal ve nazofaringeal postoperatif kanama kontrolü</t>
  </si>
  <si>
    <t>P603000</t>
  </si>
  <si>
    <t>Posterior damak fistülü onarımı</t>
  </si>
  <si>
    <t>P603010</t>
  </si>
  <si>
    <t>Premaksiller  segmentin geri alınması</t>
  </si>
  <si>
    <t>P603020</t>
  </si>
  <si>
    <t>Ranulaya girişim</t>
  </si>
  <si>
    <t>P603030</t>
  </si>
  <si>
    <t>Retrofaringeal veya parafaringeal apse drenajı</t>
  </si>
  <si>
    <t>P603040</t>
  </si>
  <si>
    <t xml:space="preserve">Sert damaktan tümör eksizyonu ve onarım, greft ile </t>
  </si>
  <si>
    <t>P603050</t>
  </si>
  <si>
    <t>Sert damaktan tümör eksizyonu, primer onarım</t>
  </si>
  <si>
    <t>P603060</t>
  </si>
  <si>
    <t>Stiloid proçes elangasyonu eksizyonu</t>
  </si>
  <si>
    <t>P603070</t>
  </si>
  <si>
    <t>Tonsil plikalar, retromolar trigon radikal rezeksiyonu, flepler ile</t>
  </si>
  <si>
    <t>P603080</t>
  </si>
  <si>
    <t>Tonsillektomi</t>
  </si>
  <si>
    <t>P603090</t>
  </si>
  <si>
    <t>Tonsillektomi ve adenoidektomi</t>
  </si>
  <si>
    <t>P603100</t>
  </si>
  <si>
    <t>Tonsillektomi ve adenoidektomi ve tüp</t>
  </si>
  <si>
    <t>P603110</t>
  </si>
  <si>
    <t>Tonsillektomi ve tüp</t>
  </si>
  <si>
    <t>P603120</t>
  </si>
  <si>
    <t>Transpalatal ilerletme</t>
  </si>
  <si>
    <t>P603130</t>
  </si>
  <si>
    <t>Uvulektomi</t>
  </si>
  <si>
    <t>P603140</t>
  </si>
  <si>
    <t>Uvulofaringoplasti</t>
  </si>
  <si>
    <t>P603150</t>
  </si>
  <si>
    <t>Salgı Bezlerine Yönelik Cerrahi</t>
  </si>
  <si>
    <t>P603160</t>
  </si>
  <si>
    <t xml:space="preserve">Minör tükrük bezi dokularının eksizyonu </t>
  </si>
  <si>
    <t>P603170</t>
  </si>
  <si>
    <t>Parotidektomi, total</t>
  </si>
  <si>
    <t>Aynı taraf için  P603180 ile birlikte faturalandırılmaz.</t>
  </si>
  <si>
    <t>P603180</t>
  </si>
  <si>
    <t>Parotidektomi, yüzeyel</t>
  </si>
  <si>
    <t>Aynı taraf için  P603170 ile birlikte faturalandırılmaz.</t>
  </si>
  <si>
    <t>P603200</t>
  </si>
  <si>
    <t>Siyalolitotomi, cerrahi</t>
  </si>
  <si>
    <t>P603210</t>
  </si>
  <si>
    <t>Sublingual  tükrük bezi  eksizyonu</t>
  </si>
  <si>
    <t>P603220</t>
  </si>
  <si>
    <t>Submaksiller veya sublingual apse drenajı</t>
  </si>
  <si>
    <t>P603230</t>
  </si>
  <si>
    <t>Submandibuler  tükrük bezi  eksizyonu</t>
  </si>
  <si>
    <t>P603240</t>
  </si>
  <si>
    <t>Tükrük bezinin plastik onarımı, sialodokoplasti</t>
  </si>
  <si>
    <t>TORAKS DUVARI</t>
  </si>
  <si>
    <t>P603250</t>
  </si>
  <si>
    <t>Geç sternal dehiscence onarımı</t>
  </si>
  <si>
    <t>P603260</t>
  </si>
  <si>
    <t>Fasiyatomi</t>
  </si>
  <si>
    <t>P603270</t>
  </si>
  <si>
    <t>Göğüs duvarından olan akciğer hernisinin onarımı</t>
  </si>
  <si>
    <t>P603280</t>
  </si>
  <si>
    <t>Kot fraktürü tedavisi, açık</t>
  </si>
  <si>
    <t>P603290</t>
  </si>
  <si>
    <t>Kot fraktürü tedavisi, kapalı</t>
  </si>
  <si>
    <t>P603300</t>
  </si>
  <si>
    <t>Kot rezeksiyonu, ekstraplevral</t>
  </si>
  <si>
    <t>P603310</t>
  </si>
  <si>
    <t>Kot rezeksiyonu, parsiyel</t>
  </si>
  <si>
    <t>P603320</t>
  </si>
  <si>
    <t xml:space="preserve">Mediastinal kist veya tümör eksizyonu </t>
  </si>
  <si>
    <t>P603330</t>
  </si>
  <si>
    <t xml:space="preserve">Mediastinal tümör eksizyonu, malign </t>
  </si>
  <si>
    <t>P603340</t>
  </si>
  <si>
    <t>Mediastinoskopi</t>
  </si>
  <si>
    <t>P603350</t>
  </si>
  <si>
    <t>Mediastinotomi ile eksplorasyon</t>
  </si>
  <si>
    <t>P603360</t>
  </si>
  <si>
    <t>Sternal debritman</t>
  </si>
  <si>
    <t>P603370</t>
  </si>
  <si>
    <t>P603380</t>
  </si>
  <si>
    <t>P603390</t>
  </si>
  <si>
    <t xml:space="preserve">Sternal tel çıkarılması </t>
  </si>
  <si>
    <t>P603400</t>
  </si>
  <si>
    <t>Sternum fraktürü fiksasyonu, açık</t>
  </si>
  <si>
    <t>P603410</t>
  </si>
  <si>
    <t>Sternum fraktürü fiksasyonu, kapalı</t>
  </si>
  <si>
    <t>P603420</t>
  </si>
  <si>
    <t>Torakoplasti, bronkoplevral fistül kapatılması ile birlikte</t>
  </si>
  <si>
    <t>P603430</t>
  </si>
  <si>
    <t>Tüm seviyeler</t>
  </si>
  <si>
    <t>P603440</t>
  </si>
  <si>
    <t>Toraks duvarı deformiteleri, pectus excavatum, carinatum</t>
  </si>
  <si>
    <t>P603450</t>
  </si>
  <si>
    <t xml:space="preserve">Toraks duvarı rezeksiyonu ve rekonstrüksiyonu, protez ile    </t>
  </si>
  <si>
    <t>P603460</t>
  </si>
  <si>
    <t xml:space="preserve">Toraks duvarı rezeksiyonu ve rekonstrüksiyonu, protezsiz  </t>
  </si>
  <si>
    <t>P603470</t>
  </si>
  <si>
    <t>TOS, trans aksiller girişim, servikal kot ve/veya 1. kot rezeksiyonu</t>
  </si>
  <si>
    <t>P603480</t>
  </si>
  <si>
    <t>Tümör eksizyonu, intratorasik, ekstrapulmoner</t>
  </si>
  <si>
    <t>P603490</t>
  </si>
  <si>
    <t>Tümör veya kist eksizyonu</t>
  </si>
  <si>
    <t>GÖVDE VE KARIN ÖN DUVARINDA YAPILAN MÜDAHALELER</t>
  </si>
  <si>
    <t>P603500</t>
  </si>
  <si>
    <t>Abdominoplasti</t>
  </si>
  <si>
    <t>P603510</t>
  </si>
  <si>
    <t>Gastroşizis onarımı</t>
  </si>
  <si>
    <t>P603530</t>
  </si>
  <si>
    <t xml:space="preserve">Karın duvarı benign tümörleri için girişim </t>
  </si>
  <si>
    <t>P603540</t>
  </si>
  <si>
    <t xml:space="preserve">Karın duvarı malign tümörleri için girişim </t>
  </si>
  <si>
    <t>P603550</t>
  </si>
  <si>
    <t>Kloakal ekstrofi onarımı</t>
  </si>
  <si>
    <t>P603560</t>
  </si>
  <si>
    <t>Omfalomezenterik kanal açıklığı onarımı</t>
  </si>
  <si>
    <t>P603570</t>
  </si>
  <si>
    <t>Omfalomezenterik kanal kisti veya fistülü eksizyonu</t>
  </si>
  <si>
    <t>P603580</t>
  </si>
  <si>
    <t xml:space="preserve">Omfalosel primer onarımı </t>
  </si>
  <si>
    <t>P603590</t>
  </si>
  <si>
    <t>Rektus diyastazı onarımı</t>
  </si>
  <si>
    <t>Meme</t>
  </si>
  <si>
    <t>P603610</t>
  </si>
  <si>
    <t xml:space="preserve">Büyütme mammoplastisi, iki taraf </t>
  </si>
  <si>
    <t>P603620</t>
  </si>
  <si>
    <t>Jinekomasti düzeltilmesi, iki taraf</t>
  </si>
  <si>
    <t>P603630</t>
  </si>
  <si>
    <t>Jinekomasti düzeltilmesi, tek taraf</t>
  </si>
  <si>
    <t>P603640</t>
  </si>
  <si>
    <t>Küçültme mammoplastisi, iki taraf</t>
  </si>
  <si>
    <t>P603650</t>
  </si>
  <si>
    <t>Mastektomi, basit</t>
  </si>
  <si>
    <t>P603660</t>
  </si>
  <si>
    <t>Mastektomi, radikal</t>
  </si>
  <si>
    <t>P603670</t>
  </si>
  <si>
    <t>Mastektomi, modifiye radikal</t>
  </si>
  <si>
    <t>P603680</t>
  </si>
  <si>
    <t>Meme asimetrisinin düzeltilmesi</t>
  </si>
  <si>
    <t>P603690</t>
  </si>
  <si>
    <t>Meme rekonstrüksiyonu, çift pediküllü TRAM flep ile</t>
  </si>
  <si>
    <t>P603700</t>
  </si>
  <si>
    <t>Meme rekonstrüksiyonu,Latissimus dorsi kas deri flebi ve implant ile</t>
  </si>
  <si>
    <t>P603710</t>
  </si>
  <si>
    <t xml:space="preserve">Meme rekonstrüksiyonu, mikrovasküler anastomozlu </t>
  </si>
  <si>
    <t>P603720</t>
  </si>
  <si>
    <t>Meme rekonstrüksiyonu, sadece  implant ile</t>
  </si>
  <si>
    <t>Sağlık kurulu raporu ile tıbbi gerekçe belirtilmelidir.</t>
  </si>
  <si>
    <t>P603730</t>
  </si>
  <si>
    <t>Meme rekonstrüksiyonu, tek pediküllü TRAM flebi ile</t>
  </si>
  <si>
    <t>P603740</t>
  </si>
  <si>
    <t>Meme ucu ve başı rekonstrüksiyonu</t>
  </si>
  <si>
    <t>P603750</t>
  </si>
  <si>
    <t>Segmental mastektomi</t>
  </si>
  <si>
    <t>P603751</t>
  </si>
  <si>
    <t>Memeden kist-benign tümör çıkarılması</t>
  </si>
  <si>
    <t>P603752</t>
  </si>
  <si>
    <t>P603753</t>
  </si>
  <si>
    <t>Segmental mastektomi ile birlikte aksiler diseksiyon</t>
  </si>
  <si>
    <t>P603755</t>
  </si>
  <si>
    <t>Meme duktus eksizyonu</t>
  </si>
  <si>
    <t>P603760</t>
  </si>
  <si>
    <t>Tüberoz meme onarımı</t>
  </si>
  <si>
    <t>Herniler</t>
  </si>
  <si>
    <t>P603770</t>
  </si>
  <si>
    <t xml:space="preserve">Greftsiz inguinal herni onarımı, inkarsere veya strangüle </t>
  </si>
  <si>
    <t>P603771</t>
  </si>
  <si>
    <t>Greftli inguinal herni onarımı, inkarsere veya strangüle</t>
  </si>
  <si>
    <t>P603780</t>
  </si>
  <si>
    <t>Greftsiz inguinal herni onarımı, tek taraf</t>
  </si>
  <si>
    <t>P603781</t>
  </si>
  <si>
    <t>Greftli inguinal herni onarımı, tek taraf</t>
  </si>
  <si>
    <t>P603782</t>
  </si>
  <si>
    <t>Greftsiz inguinal herni onarımı, iki taraf</t>
  </si>
  <si>
    <t>P603783</t>
  </si>
  <si>
    <t>Greftli inguinal herni onarımı, iki taraf</t>
  </si>
  <si>
    <t>P603790</t>
  </si>
  <si>
    <t>İnguinal herni onarımı, tek taraf, laparoskopik</t>
  </si>
  <si>
    <t>P603791</t>
  </si>
  <si>
    <t>İnguinal herni onarımı, iki taraf, laparoskopik</t>
  </si>
  <si>
    <t>P603800</t>
  </si>
  <si>
    <t xml:space="preserve">Greftsiz insizyonel herni onarımı </t>
  </si>
  <si>
    <t>P603801</t>
  </si>
  <si>
    <t xml:space="preserve">Greftli insizyonel herni onarımı </t>
  </si>
  <si>
    <t>P603802</t>
  </si>
  <si>
    <t>Greftli femoral herni onarımı, tek taraf</t>
  </si>
  <si>
    <t>P603803</t>
  </si>
  <si>
    <t>Greftsiz femoral herni onarımı, tek taraf</t>
  </si>
  <si>
    <t>P603804</t>
  </si>
  <si>
    <t>Greftli femoral herni onarımı, iki taraf</t>
  </si>
  <si>
    <t>P603805</t>
  </si>
  <si>
    <t>Greftsiz femoral herni onarımı, iki taraf</t>
  </si>
  <si>
    <t xml:space="preserve"> </t>
  </si>
  <si>
    <t>P603806</t>
  </si>
  <si>
    <t>Femoral herni onarımı, tek taraf, laparoskopik</t>
  </si>
  <si>
    <t>P603807</t>
  </si>
  <si>
    <t>Femoral herni onarımı, iki taraf, laparoskopik</t>
  </si>
  <si>
    <t>P603810</t>
  </si>
  <si>
    <t>Lomber herni onarımı</t>
  </si>
  <si>
    <t>P603820</t>
  </si>
  <si>
    <t>Parastomal herniasyonda girişim</t>
  </si>
  <si>
    <t>P603830</t>
  </si>
  <si>
    <t>Spiegel hernisi onarımı</t>
  </si>
  <si>
    <t>P603831</t>
  </si>
  <si>
    <t>Spiegel hernisi onarımı, laparoskopik</t>
  </si>
  <si>
    <t>P603840</t>
  </si>
  <si>
    <t>Greftsiz umblikal herni onarımı</t>
  </si>
  <si>
    <t>P603841</t>
  </si>
  <si>
    <t>Greftli umblikal herni onarımı</t>
  </si>
  <si>
    <t>P603842</t>
  </si>
  <si>
    <t>Umblikal herni onarımı, laparoskopik</t>
  </si>
  <si>
    <t>P603843</t>
  </si>
  <si>
    <t xml:space="preserve">Greftli epigastrik herni onarımı </t>
  </si>
  <si>
    <t>P603844</t>
  </si>
  <si>
    <t xml:space="preserve">Greftsiz epigastrik herni onarımı </t>
  </si>
  <si>
    <t>P603845</t>
  </si>
  <si>
    <t>P603846</t>
  </si>
  <si>
    <t>P603850</t>
  </si>
  <si>
    <t>Umblikal kord hernisi onarımı</t>
  </si>
  <si>
    <t>P603851</t>
  </si>
  <si>
    <t>Greft/Mesh çıkarılması</t>
  </si>
  <si>
    <t>P603860</t>
  </si>
  <si>
    <t>Ventral herni onarımı</t>
  </si>
  <si>
    <t>DİYAFRAGMA CERRAHİSİ</t>
  </si>
  <si>
    <t>P603870</t>
  </si>
  <si>
    <t>Bochdalek hernisi onarımı, abdominal</t>
  </si>
  <si>
    <t>P603880</t>
  </si>
  <si>
    <t>Bochdalek hernisi onarımı, torakal</t>
  </si>
  <si>
    <t>P603890</t>
  </si>
  <si>
    <t>Diyafragma laserasyonu, primer onarım</t>
  </si>
  <si>
    <t>P603900</t>
  </si>
  <si>
    <t>Diyafragmatik herni onarımı, kombine, torakoabdominal yaklaşımla</t>
  </si>
  <si>
    <t>P603910</t>
  </si>
  <si>
    <t>Diyafragmatik herni onarımı, transtorasik yaklaşımla</t>
  </si>
  <si>
    <t>P603920</t>
  </si>
  <si>
    <t>P603930</t>
  </si>
  <si>
    <t>P603940</t>
  </si>
  <si>
    <t>P603950</t>
  </si>
  <si>
    <t xml:space="preserve">Diyafragma evantrasyonu, primer onarım </t>
  </si>
  <si>
    <t>P603960</t>
  </si>
  <si>
    <t>Diyafragma rezeksiyonu ve rekonstrüksiyonu, protezli</t>
  </si>
  <si>
    <t>P603970</t>
  </si>
  <si>
    <t xml:space="preserve">Diyafragma rezeksiyonu ve rekonstrüksiyonu, protezsiz  </t>
  </si>
  <si>
    <t>P603980</t>
  </si>
  <si>
    <t xml:space="preserve">Diyafragmatik pace uygulaması  </t>
  </si>
  <si>
    <t>P603990</t>
  </si>
  <si>
    <t>Diyafragmada evisserasyon veya evantrasyon düzeltilmesi</t>
  </si>
  <si>
    <t>P604000</t>
  </si>
  <si>
    <t>Morgagni hernisi onarımı</t>
  </si>
  <si>
    <t>PERİTON BOŞLUĞU</t>
  </si>
  <si>
    <t>P604010</t>
  </si>
  <si>
    <t>Apendiks epiploika torsiyonu</t>
  </si>
  <si>
    <t>P604030</t>
  </si>
  <si>
    <t>Laparostomi</t>
  </si>
  <si>
    <t>P604040</t>
  </si>
  <si>
    <t>P604050</t>
  </si>
  <si>
    <t>Laparotomi, intestinal obstrüksiyonlarda</t>
  </si>
  <si>
    <t>P604060</t>
  </si>
  <si>
    <t>Laparotomi, organ biyopsisi amacıyla</t>
  </si>
  <si>
    <t>P604070</t>
  </si>
  <si>
    <t>Laparotomi, tanısal</t>
  </si>
  <si>
    <t>Aynı seansta batın içi başka bir ameliyatla birlikte faturalandırılmaz</t>
  </si>
  <si>
    <t>P604071</t>
  </si>
  <si>
    <t>Laparotomi- packing</t>
  </si>
  <si>
    <t>P604080</t>
  </si>
  <si>
    <t>Omentektomi</t>
  </si>
  <si>
    <t>P604090</t>
  </si>
  <si>
    <t>Omentum kisti veya tümörü eksizyonu</t>
  </si>
  <si>
    <t>P604110</t>
  </si>
  <si>
    <t xml:space="preserve">Peritoneal tuvalet ve debritman, her bir seans </t>
  </si>
  <si>
    <t>P604120</t>
  </si>
  <si>
    <t>Peritoneal veya mezenterik tümör, kist eksizyonu</t>
  </si>
  <si>
    <t>P604130</t>
  </si>
  <si>
    <t>Peritoneo-venöz şant yapılması</t>
  </si>
  <si>
    <t>P604140</t>
  </si>
  <si>
    <t>Plöroperitoneal şant uygulaması</t>
  </si>
  <si>
    <t>P604150</t>
  </si>
  <si>
    <t xml:space="preserve">Radikal peritoneal debritman, her bir seans </t>
  </si>
  <si>
    <t>P604155</t>
  </si>
  <si>
    <t>Sitoredüktif cerrahi ile birlikte hipertermik intraperitoneal kemoterapi</t>
  </si>
  <si>
    <t>RETROPERİTON</t>
  </si>
  <si>
    <t>P604160</t>
  </si>
  <si>
    <t xml:space="preserve">Retroperitoneal tümörden biyopsi </t>
  </si>
  <si>
    <t>P604170</t>
  </si>
  <si>
    <t>Retroperitoneal kist veya tümör eksizyonu</t>
  </si>
  <si>
    <t>PERİKARD</t>
  </si>
  <si>
    <t>P604180</t>
  </si>
  <si>
    <t xml:space="preserve">Perikardiyosentez </t>
  </si>
  <si>
    <t>P604190</t>
  </si>
  <si>
    <t xml:space="preserve">Tüp perikardiyostomi </t>
  </si>
  <si>
    <t>Perikardiyal tüp drenajı
Diğer kardiyovasküler operasyonlarla birlikte faturalandırılmaz.</t>
  </si>
  <si>
    <t>P604200</t>
  </si>
  <si>
    <t>Pıhtı veya yabancı cisim çıkartılması için perikardiyotomi, primer</t>
  </si>
  <si>
    <t>P604210</t>
  </si>
  <si>
    <t xml:space="preserve">Perikardiyal pencere açılması veya parsiyel rezeksiyon </t>
  </si>
  <si>
    <t>AORTİK ANOMALİLER</t>
  </si>
  <si>
    <t>P605520</t>
  </si>
  <si>
    <t xml:space="preserve">Aberan damar divizyonu </t>
  </si>
  <si>
    <t>Vasküler ring</t>
  </si>
  <si>
    <t>P605530</t>
  </si>
  <si>
    <t>Aberan damar divizyonu, reanastomoz ile birlikte</t>
  </si>
  <si>
    <t>P605540</t>
  </si>
  <si>
    <t>Aort koarktasyonu eksizyonu ve greft ile rekonstrüksiyon (PDA var veya yok)</t>
  </si>
  <si>
    <t>P605550</t>
  </si>
  <si>
    <t>Aort koarktasyonu eksizyonu ve uç-uca anastomoz (PDA var veya yok)</t>
  </si>
  <si>
    <t>P605570</t>
  </si>
  <si>
    <t>Aort koarktasyonu, greft ile by-pass</t>
  </si>
  <si>
    <t>P605580</t>
  </si>
  <si>
    <t>Aort koarktasyonu, prostetik materyal kullanarak plasti</t>
  </si>
  <si>
    <t>P605590</t>
  </si>
  <si>
    <t>Aort koarktasyonu, sol subklavyen arter ile flep aortoplasti</t>
  </si>
  <si>
    <t>P605610</t>
  </si>
  <si>
    <t>Aortopulmoner pencere kapatılması, kardiyopulmoner by-pass olmaksızın</t>
  </si>
  <si>
    <t>P605620</t>
  </si>
  <si>
    <t xml:space="preserve">Hipoplastik sol kalp sendromu onarımı </t>
  </si>
  <si>
    <t>P605630</t>
  </si>
  <si>
    <t>Hipoplastik veya interrupted aortik ark, otojen veya prostetik materyal ile onarım</t>
  </si>
  <si>
    <t>P605640</t>
  </si>
  <si>
    <t>P605660</t>
  </si>
  <si>
    <t>P605670</t>
  </si>
  <si>
    <t>Trakea dekompresyonu için aortik suspansiyon</t>
  </si>
  <si>
    <t>Aortopeksi</t>
  </si>
  <si>
    <t>TORASİK AORT ANEVRİZMASI ONARIMI</t>
  </si>
  <si>
    <t>P605680</t>
  </si>
  <si>
    <t>P605710</t>
  </si>
  <si>
    <t>P605720</t>
  </si>
  <si>
    <t>P605730</t>
  </si>
  <si>
    <t>P605740</t>
  </si>
  <si>
    <t>P605750</t>
  </si>
  <si>
    <t>P605760</t>
  </si>
  <si>
    <t>P605780</t>
  </si>
  <si>
    <t>P605790</t>
  </si>
  <si>
    <t>P605820</t>
  </si>
  <si>
    <t>Torasik aort anevrizmalarında endovasküler greft implantasyonu</t>
  </si>
  <si>
    <t>Transvers ark grefti, kardiyopulmoner by-pass ile</t>
  </si>
  <si>
    <t>P605840</t>
  </si>
  <si>
    <t>PULMONER ARTER</t>
  </si>
  <si>
    <t>P605860</t>
  </si>
  <si>
    <t>Pulmoner arter embolektomi, kardiyopulmoner by-pass olmaksızın</t>
  </si>
  <si>
    <t>DİĞER İŞLEMLER</t>
  </si>
  <si>
    <t>P605910</t>
  </si>
  <si>
    <t>IABP, arter onarımını da içerecek şekilde balon çıkartılması, greftli veya greftsiz</t>
  </si>
  <si>
    <t>P605920</t>
  </si>
  <si>
    <t>İntraaortik balon kontrpulsasyonu (IABP)</t>
  </si>
  <si>
    <t>Sadece yerleştirme</t>
  </si>
  <si>
    <t>P605930</t>
  </si>
  <si>
    <t>Kalp transplantasyonu</t>
  </si>
  <si>
    <t>Alıcıya kardiyektomi yapılmış veya değil</t>
  </si>
  <si>
    <t>A1</t>
  </si>
  <si>
    <t>Küçük eklem kontraktürünün eksternal fiksatör ile açılması</t>
  </si>
  <si>
    <t>P614320</t>
  </si>
  <si>
    <t>P614330</t>
  </si>
  <si>
    <t>P614340</t>
  </si>
  <si>
    <t xml:space="preserve">ORTOPEDİK ONKOLOJİ </t>
  </si>
  <si>
    <t>Örnekleme Yöntemi</t>
  </si>
  <si>
    <t>P614350</t>
  </si>
  <si>
    <t>P614360</t>
  </si>
  <si>
    <t>Yumuşak doku tümörü açık biyopsisi, pelvis içi</t>
  </si>
  <si>
    <t>P614370</t>
  </si>
  <si>
    <t>Yumuşak doku tümörü trokar veya iğne biyopsisi, pelvis içi</t>
  </si>
  <si>
    <t>Rezeksiyonlar</t>
  </si>
  <si>
    <t>P614380</t>
  </si>
  <si>
    <t>Benign yumuşak doku tümörü, derin</t>
  </si>
  <si>
    <t>P614390</t>
  </si>
  <si>
    <t xml:space="preserve">Benign yumuşak doku tümörü, kompleks </t>
  </si>
  <si>
    <t>Damar, sinir, kemik veya eklem tutumlu</t>
  </si>
  <si>
    <t>P614400</t>
  </si>
  <si>
    <t>Benign yumuşak doku tümörü, pelvis içi</t>
  </si>
  <si>
    <t>P614410</t>
  </si>
  <si>
    <t>Benign yumuşak doku tümörü, yüzeyel</t>
  </si>
  <si>
    <t>P614420</t>
  </si>
  <si>
    <t>Büyük kemik malign tümörünün geniş veya radikal rezeksiyonu</t>
  </si>
  <si>
    <t>P614430</t>
  </si>
  <si>
    <t>Büyük kemik benign tümörü veya kistinin küretaj veya rezeksiyonu</t>
  </si>
  <si>
    <t>P614440</t>
  </si>
  <si>
    <t>Küçük kemik benign tümörü veya kistinin küretaj veya rezeksiyonu</t>
  </si>
  <si>
    <t>P614450</t>
  </si>
  <si>
    <t>Küçük kemik malign tümörünün geniş veya radikal rezeksiyonu</t>
  </si>
  <si>
    <t>P614460</t>
  </si>
  <si>
    <t>Malign yumuşak doku tümörü rezeksiyonu, derin</t>
  </si>
  <si>
    <t>P614470</t>
  </si>
  <si>
    <t xml:space="preserve">Malign yumuşak doku tümörü rezeksiyonu, kompleks </t>
  </si>
  <si>
    <t>P614480</t>
  </si>
  <si>
    <t>Malign yumuşak doku tümörü rezeksiyonu, pelvis içi</t>
  </si>
  <si>
    <t>P614490</t>
  </si>
  <si>
    <t>Malign yumuşak doku tümörü rezeksiyonu, yüzeyel</t>
  </si>
  <si>
    <t>P614500</t>
  </si>
  <si>
    <t>Orta kemik malign tümörünün geniş veya radikal rezeksiyonu</t>
  </si>
  <si>
    <t>P614510</t>
  </si>
  <si>
    <t>Orta kemik benign tümörü veya kistinin küretaj veya rezeksiyonu</t>
  </si>
  <si>
    <t>P614520</t>
  </si>
  <si>
    <t>Spine benign kemik tümörü veya kistinin küretaj veya rezeksiyonu</t>
  </si>
  <si>
    <t>Pelvis veya vertebralarda</t>
  </si>
  <si>
    <t>P614530</t>
  </si>
  <si>
    <t>P614540</t>
  </si>
  <si>
    <t>Total kapalı eklem rezeksiyonu, büyük eklem</t>
  </si>
  <si>
    <t>P614550</t>
  </si>
  <si>
    <t>Total kapalı eklem rezeksiyonu, orta eklem</t>
  </si>
  <si>
    <t>REKONSTRÜKSİYONLAR</t>
  </si>
  <si>
    <t>Biyolojik Rekonstrüksiyonlar</t>
  </si>
  <si>
    <t>P614560</t>
  </si>
  <si>
    <t xml:space="preserve">Damarlı kemik transplantasyonu </t>
  </si>
  <si>
    <t>P614570</t>
  </si>
  <si>
    <t>Eklem transplantasyonu, total</t>
  </si>
  <si>
    <t>P614580</t>
  </si>
  <si>
    <t>Kemik defektlerinin yonga greft ile doldurulması</t>
  </si>
  <si>
    <t>P614590</t>
  </si>
  <si>
    <t xml:space="preserve">Kemik kaydırma yöntemi ile rekonstrüksiyon </t>
  </si>
  <si>
    <t>P614600</t>
  </si>
  <si>
    <t>Kısmi eklem transplantasyonu</t>
  </si>
  <si>
    <t>P614610</t>
  </si>
  <si>
    <t>Masif allogreft ile rekonstrüksiyon</t>
  </si>
  <si>
    <t>P614620</t>
  </si>
  <si>
    <t>Rezeksiyon artrodezi, büyük eklem</t>
  </si>
  <si>
    <t>P614630</t>
  </si>
  <si>
    <t>Rezeksiyon artrodezi, küçük eklem</t>
  </si>
  <si>
    <t>P614640</t>
  </si>
  <si>
    <t>Rezeksiyon artrodezi, orta eklem</t>
  </si>
  <si>
    <t>P614650</t>
  </si>
  <si>
    <t>Segmental greft ile rekonstrüksiyon</t>
  </si>
  <si>
    <t>Prostetik Rekonstrüksiyonlar</t>
  </si>
  <si>
    <t>P614660</t>
  </si>
  <si>
    <t>Modüler tümör protezi ile rekonstrüksiyon</t>
  </si>
  <si>
    <t>ELEKTROFİZYOLOJİK TESTLER İÇİN CERRAHİ</t>
  </si>
  <si>
    <t>P614720</t>
  </si>
  <si>
    <t>Uzun süreli video EEG için subdural elektrot konması için cerrahi girişim</t>
  </si>
  <si>
    <t>P614730</t>
  </si>
  <si>
    <t xml:space="preserve">Uzun süreli video EEG amaçlı Foramen ovale elektrotu için cerrahi girişim </t>
  </si>
  <si>
    <t>PEG elektrot</t>
  </si>
  <si>
    <t>P614740</t>
  </si>
  <si>
    <t>Uzun süreli video EEG amaçlı derin elektrot konması için  cerrahi girişim</t>
  </si>
  <si>
    <t>P614750</t>
  </si>
  <si>
    <t>Kortikal stimülasyon</t>
  </si>
  <si>
    <t>P614760</t>
  </si>
  <si>
    <t xml:space="preserve">Elektrokortikografi </t>
  </si>
  <si>
    <t>ORTA KAFA ÇUKURU YAKLAŞIMLARI</t>
  </si>
  <si>
    <t>P614770</t>
  </si>
  <si>
    <t>Vestibüler nörektomi, transkanal</t>
  </si>
  <si>
    <t>P614780</t>
  </si>
  <si>
    <t>MAI dekompresyonu</t>
  </si>
  <si>
    <t>P614790</t>
  </si>
  <si>
    <t>BOS fistüllerinin onarımı</t>
  </si>
  <si>
    <t>P614800</t>
  </si>
  <si>
    <t>Temporal kemik tümör eksizyonu</t>
  </si>
  <si>
    <t>P614810</t>
  </si>
  <si>
    <t>Akustik tümör eksizyonu</t>
  </si>
  <si>
    <t>RETRO LABİRENTER VE RETROSİGMOİD YAKLAŞIMLAR</t>
  </si>
  <si>
    <t>P614820</t>
  </si>
  <si>
    <t>Vestibüler nörektomi, retrosigmoid-retrolabirenter</t>
  </si>
  <si>
    <t>P614830</t>
  </si>
  <si>
    <t xml:space="preserve">Dekompresyon ameliyatı (AICA) </t>
  </si>
  <si>
    <t>P614840</t>
  </si>
  <si>
    <t xml:space="preserve">Açık kordotomi </t>
  </si>
  <si>
    <t>Laminektomi birimine ek olarak</t>
  </si>
  <si>
    <t>P614850</t>
  </si>
  <si>
    <t>Baklofen pompa implantasyonu</t>
  </si>
  <si>
    <t>P614860</t>
  </si>
  <si>
    <t>Derin beyin nörostimülatörü implantasyonu, iki taraf</t>
  </si>
  <si>
    <t>P614870</t>
  </si>
  <si>
    <t>P614880</t>
  </si>
  <si>
    <t>Dorsal kolon stimülasyonu</t>
  </si>
  <si>
    <t>P614890</t>
  </si>
  <si>
    <t>Eksternal radyoşirürji</t>
  </si>
  <si>
    <t>P614900</t>
  </si>
  <si>
    <t>Faset denervasyonu</t>
  </si>
  <si>
    <t>P614910</t>
  </si>
  <si>
    <t>Ameliyat ve elektrot puanlarına ek olarak</t>
  </si>
  <si>
    <t>P614920</t>
  </si>
  <si>
    <t>P614930</t>
  </si>
  <si>
    <t>Mikroelektrot kayıt eşliğinde pallidotomi, tek taraf</t>
  </si>
  <si>
    <t>P614940</t>
  </si>
  <si>
    <t>Mikroelektrot kayıt eşliğinde talamotomi, iki taraf</t>
  </si>
  <si>
    <t>P614950</t>
  </si>
  <si>
    <t>Mikroelektrot kayıt eşliğinde talamotomi, tek taraf</t>
  </si>
  <si>
    <t>P614960</t>
  </si>
  <si>
    <t>Mikroelektrot kayıtla nörostimülatör implantasyonu</t>
  </si>
  <si>
    <t>P614970</t>
  </si>
  <si>
    <t>Mikrovasküler dekompresyon</t>
  </si>
  <si>
    <t>P614990</t>
  </si>
  <si>
    <t>P615000</t>
  </si>
  <si>
    <t>P615010</t>
  </si>
  <si>
    <t xml:space="preserve">Perkütan kordotomi </t>
  </si>
  <si>
    <t>P615020</t>
  </si>
  <si>
    <t>Perkütan sempatik blokaj</t>
  </si>
  <si>
    <t>P615030</t>
  </si>
  <si>
    <t xml:space="preserve">Perkütan traktotomi </t>
  </si>
  <si>
    <t>P615040</t>
  </si>
  <si>
    <t>Selektif dorsal rizotomi</t>
  </si>
  <si>
    <t>P615050</t>
  </si>
  <si>
    <t>P615100 ile birlikte faturalandırılmaz.</t>
  </si>
  <si>
    <t>P615060</t>
  </si>
  <si>
    <t>P615070</t>
  </si>
  <si>
    <t>Stereotaktik talamotomi, iki taraf</t>
  </si>
  <si>
    <t>P615080</t>
  </si>
  <si>
    <t>Stereotaktik talamotomi, tek taraf</t>
  </si>
  <si>
    <t>P615090</t>
  </si>
  <si>
    <t>Stereotaktik kateterizasyon</t>
  </si>
  <si>
    <t>P615100</t>
  </si>
  <si>
    <t>Stereotaktik kraniyotomi</t>
  </si>
  <si>
    <t>P615110</t>
  </si>
  <si>
    <t>Stereotaktik pallidotomi, iki taraf</t>
  </si>
  <si>
    <t>P615120</t>
  </si>
  <si>
    <t>Stereotaktik pallidotomi, tek taraf</t>
  </si>
  <si>
    <t>P615130</t>
  </si>
  <si>
    <t>Stereotaktik singulotomi-kapsulotomi</t>
  </si>
  <si>
    <t>P615140</t>
  </si>
  <si>
    <t>Trigeminal nörektomi</t>
  </si>
  <si>
    <t>P615150</t>
  </si>
  <si>
    <t>Vestibüler nörotomi</t>
  </si>
  <si>
    <t>P615160</t>
  </si>
  <si>
    <t xml:space="preserve">Hidrosefali şant ameliyatları </t>
  </si>
  <si>
    <t>P615170</t>
  </si>
  <si>
    <t>P615180</t>
  </si>
  <si>
    <t>BOS fistülünün kraniyotomi ile ameliyatları, transkraniyal yolla</t>
  </si>
  <si>
    <t>P615190</t>
  </si>
  <si>
    <t>BOS fistülü ameliyatları, transsfenoidal yolla</t>
  </si>
  <si>
    <t>P615200</t>
  </si>
  <si>
    <t>Kafa kaidesinde dura onarımı, kraniyotomi ile</t>
  </si>
  <si>
    <t>P615201</t>
  </si>
  <si>
    <t xml:space="preserve">Dekompresif Kraniektomi </t>
  </si>
  <si>
    <t>P615202</t>
  </si>
  <si>
    <t>Chiari malformasyonu dekompresyon+duraplasti</t>
  </si>
  <si>
    <t>P615203</t>
  </si>
  <si>
    <t xml:space="preserve">Kisto-peritoneal şant takılması </t>
  </si>
  <si>
    <t>P615204</t>
  </si>
  <si>
    <t xml:space="preserve">Eksternal ventriküler veya lomber drenaj seti uygulanması </t>
  </si>
  <si>
    <t>P615205</t>
  </si>
  <si>
    <t xml:space="preserve">Syringomyeli şantları </t>
  </si>
  <si>
    <t>P615210</t>
  </si>
  <si>
    <t>Endoskopik tümör biyopsisi</t>
  </si>
  <si>
    <t>P615220</t>
  </si>
  <si>
    <t>Endoskopik akuaduktoplasti</t>
  </si>
  <si>
    <t>KAFA TRAVMA AMELİYATLARI</t>
  </si>
  <si>
    <t>P615230</t>
  </si>
  <si>
    <t>Burr Hole eksplorasyonu, tek</t>
  </si>
  <si>
    <t>P615240</t>
  </si>
  <si>
    <t>Burr Hole eksplorasyonu, her bir ilave için</t>
  </si>
  <si>
    <t>P615250</t>
  </si>
  <si>
    <t>Epidural hematom drenajı, kraniyektomi ile</t>
  </si>
  <si>
    <t>P615260</t>
  </si>
  <si>
    <t>Epidural hematom drenajı, kraniyotomi ile</t>
  </si>
  <si>
    <t>P615270</t>
  </si>
  <si>
    <t>Subdural hematomun kraniyotomi ile drenajı, tek taraf</t>
  </si>
  <si>
    <t>P615280</t>
  </si>
  <si>
    <t>Subdural hematomun kraniyotomi ile drenajı, iki taraf</t>
  </si>
  <si>
    <t>P615270 ile birlikte faturalandırılmaz.</t>
  </si>
  <si>
    <t>P615290</t>
  </si>
  <si>
    <t>Subdural hematomun Burr Hole ile drenajı, tek taraf</t>
  </si>
  <si>
    <t>P615300</t>
  </si>
  <si>
    <t>Subdural hematomun Burr Hole ile drenajı, iki taraf</t>
  </si>
  <si>
    <t>P615290 ile birlikte faturalandırılmaz.</t>
  </si>
  <si>
    <t>P615310</t>
  </si>
  <si>
    <t>Depresyon fraktürü, basit</t>
  </si>
  <si>
    <t>P615320</t>
  </si>
  <si>
    <t>Depresyon fraktürü, komplike</t>
  </si>
  <si>
    <t>P615330</t>
  </si>
  <si>
    <t>Duraplasti, galeal greft ile</t>
  </si>
  <si>
    <t>P615331</t>
  </si>
  <si>
    <t>P615340</t>
  </si>
  <si>
    <t>Duraplasti, fasiya lata grefti ile</t>
  </si>
  <si>
    <t>KİTLE VE VASKÜLER AMELİYATLAR</t>
  </si>
  <si>
    <t>P615350</t>
  </si>
  <si>
    <t>3. ventrikül içi tümörleri</t>
  </si>
  <si>
    <t>P615360</t>
  </si>
  <si>
    <t>P615370</t>
  </si>
  <si>
    <t>P615380</t>
  </si>
  <si>
    <t>P615390</t>
  </si>
  <si>
    <t xml:space="preserve">Arteriyovenöz malformasyon ameliyatları </t>
  </si>
  <si>
    <t>P615400</t>
  </si>
  <si>
    <t>Beyin apsesi, Burr Hole ile aspirasyon</t>
  </si>
  <si>
    <t>P615410</t>
  </si>
  <si>
    <t>Beyin apsesi cerrahisi, kraniyotomi ile</t>
  </si>
  <si>
    <t>P615420</t>
  </si>
  <si>
    <t>Beyin intraparankimal kist hidatik çıkarılması</t>
  </si>
  <si>
    <t>P615430</t>
  </si>
  <si>
    <t>Glial tümör eksizyonu</t>
  </si>
  <si>
    <t>P615440</t>
  </si>
  <si>
    <t>Glial tümör eksizyonu, mikroşirürjikal teknikle</t>
  </si>
  <si>
    <t>P615450</t>
  </si>
  <si>
    <t>Glial tümör eksizyonu, lobektomi ilavesiyle</t>
  </si>
  <si>
    <t>P615460</t>
  </si>
  <si>
    <t>İntraorbital tümör eksizyonu, kraniyotomi ile</t>
  </si>
  <si>
    <t>P615470</t>
  </si>
  <si>
    <t>İntraserebral hematom boşaltılması, Burr Hole ile</t>
  </si>
  <si>
    <t>P615480</t>
  </si>
  <si>
    <t>P615490</t>
  </si>
  <si>
    <t xml:space="preserve">Kaide tümörleri </t>
  </si>
  <si>
    <t>P615500</t>
  </si>
  <si>
    <t>Karotid endarterektomi</t>
  </si>
  <si>
    <t>P615510</t>
  </si>
  <si>
    <t>Karotikokavernöz fistül veya anevrizması</t>
  </si>
  <si>
    <t>Servikal ve kraniyal yaklaşım ile</t>
  </si>
  <si>
    <t>P615520</t>
  </si>
  <si>
    <t>Konveksite tümörleri cerrahisi</t>
  </si>
  <si>
    <t>P615530</t>
  </si>
  <si>
    <t>Köşe tümörleri cerrahisi</t>
  </si>
  <si>
    <t>P615540</t>
  </si>
  <si>
    <t>Lateral ventrikül içi tümörleri cerrahisi</t>
  </si>
  <si>
    <t>P615550</t>
  </si>
  <si>
    <t>P615560</t>
  </si>
  <si>
    <t>Pineal kitle ameliyatları</t>
  </si>
  <si>
    <t>P615570</t>
  </si>
  <si>
    <t>P615580</t>
  </si>
  <si>
    <t>Sellar ve parasellar tümörleri cerrahisi</t>
  </si>
  <si>
    <t>P615581</t>
  </si>
  <si>
    <t xml:space="preserve">Petroklival bölge tümör cerrahisi </t>
  </si>
  <si>
    <t>P615582</t>
  </si>
  <si>
    <t xml:space="preserve">Kavernöz sinus tümör cerrahisi </t>
  </si>
  <si>
    <t>P615583</t>
  </si>
  <si>
    <t xml:space="preserve">Kavernom ameliyatları </t>
  </si>
  <si>
    <t>P615584</t>
  </si>
  <si>
    <t xml:space="preserve">Mikrocerrahi kist fenestrasyonu </t>
  </si>
  <si>
    <t>P615585</t>
  </si>
  <si>
    <t>Drenaj için
Diğer kardiyovasküler operasyonlarla birlikte faturalandırılmaz.</t>
  </si>
  <si>
    <t>P604220</t>
  </si>
  <si>
    <t>Perikardiyektomi, subtotal veya tam, kardiyopulmoner by-pass olmaksızın</t>
  </si>
  <si>
    <t>Diğer kardiyovasküler operasyonlarla birlikte faturalandırılmaz.</t>
  </si>
  <si>
    <t>P604240</t>
  </si>
  <si>
    <t>Perikardiyal kist veya tümör eksizyonu</t>
  </si>
  <si>
    <t>KALP TÜMÖRLERİ</t>
  </si>
  <si>
    <t>P604250</t>
  </si>
  <si>
    <t>Miksoma vb.</t>
  </si>
  <si>
    <t>P604260</t>
  </si>
  <si>
    <t>Eksternal kardiyak tümör rezeksiyonu</t>
  </si>
  <si>
    <t>P604280</t>
  </si>
  <si>
    <t>Kardiyak kist hidatik eksizyonu, kardiyopulmoner bypass olmaksızın</t>
  </si>
  <si>
    <t xml:space="preserve">KALP PİLİ, OTOMATİK KARDİOVERTER-DEFİBRİLATÖR (AICD) </t>
  </si>
  <si>
    <t>P604310</t>
  </si>
  <si>
    <t>Kalıcı pacemaker çıkartılması</t>
  </si>
  <si>
    <t>P604320</t>
  </si>
  <si>
    <t>Kalıcı pil ve epikardiyal elektrot yerleştirilmesi, torakotomi ile</t>
  </si>
  <si>
    <t>P604330</t>
  </si>
  <si>
    <t>Kalıcı pil ve epikardiyal elektrot yerleştirilmesi, xiphoid yaklaşımı ile</t>
  </si>
  <si>
    <t>P605940</t>
  </si>
  <si>
    <t>Kalp-akciğer transplantasyonu</t>
  </si>
  <si>
    <t>P605960</t>
  </si>
  <si>
    <t>Kardiyopulmoner by-pass cerrahi işlemi, ilk gün pompa takibi dahil</t>
  </si>
  <si>
    <t>Ek cerrahi işlem olmaksızın</t>
  </si>
  <si>
    <t>ARTERYEL EMBOLEKTOMİ VEYA TROMBEKTOMİ</t>
  </si>
  <si>
    <t>P605980</t>
  </si>
  <si>
    <t>Embolektomi veya trombektomi, karotid, subklavyen veya innominate arter boyun insizyonu ile, katater var veya yok</t>
  </si>
  <si>
    <t>P605990</t>
  </si>
  <si>
    <t>Embolektomi veya trombektomi, karotid, subklavyen veya innominate arter torasik insizyon ile, katater var veya yok</t>
  </si>
  <si>
    <t>P606000</t>
  </si>
  <si>
    <t>Embolektomi veya trombektomi, aksiller, brakiyal, innominate, subklavyen arter kol insizyonu ile, katater var veya yok</t>
  </si>
  <si>
    <t>P606010</t>
  </si>
  <si>
    <t>Embolektomi veya trombektomi, radiyal veya ulnar arter kol insizyonu ile, katater var veya yok</t>
  </si>
  <si>
    <t>P606020</t>
  </si>
  <si>
    <t>Embolektomi veya trombektomi, renal, çölyak, mezenter, aortoilyak arter abdominal insizyon ile, katater var veya yok</t>
  </si>
  <si>
    <t>P606030</t>
  </si>
  <si>
    <t>Embolektomi veya trombektomi, femoropopliteal, aortoilyak arter bacak insizyonu ile, katater var veya yok</t>
  </si>
  <si>
    <t>P606040</t>
  </si>
  <si>
    <t>Embolektomi veya trombektomi,  popliteal, tibiyoperoneal arter, bacak insizyonu ile, kateter var veya yok</t>
  </si>
  <si>
    <t>VENÖZ TROMBEKTOMİ</t>
  </si>
  <si>
    <t>P606050</t>
  </si>
  <si>
    <t>Trombektomi, vena kava, ilyak ven, abdominal insizyon ile</t>
  </si>
  <si>
    <t>P606060, P606070 ile birlikte faturalandırılmaz.</t>
  </si>
  <si>
    <t>P606060</t>
  </si>
  <si>
    <t>P606050, P606070 ile birlikte faturalandırılmaz.</t>
  </si>
  <si>
    <t>P606070</t>
  </si>
  <si>
    <t>Trombektomi, vena kava, ilyak ven, femoropopliteal ven, bacak insizyonu ve abdominal insizyon ile</t>
  </si>
  <si>
    <t>P606050, P606060 ile birlikte faturalandırılmaz.</t>
  </si>
  <si>
    <t>P606080</t>
  </si>
  <si>
    <t>Trombektomi, subclavian ven, boyun insizyonu ile</t>
  </si>
  <si>
    <t>P606090</t>
  </si>
  <si>
    <t>Trombektomi, aksiller ve subklavyen ven, kol insizyonu ile</t>
  </si>
  <si>
    <t>P606091</t>
  </si>
  <si>
    <t>Trombektomi, diğer</t>
  </si>
  <si>
    <t>Akut eksternal tromboze hemoroidde vb.</t>
  </si>
  <si>
    <t>VENÖZ REKONSTRÜKSİYON</t>
  </si>
  <si>
    <t>P606100</t>
  </si>
  <si>
    <t>Valvüloplasti, femoral ven</t>
  </si>
  <si>
    <t>P606110</t>
  </si>
  <si>
    <t>Venöz kapak transpozisyonu, herhangi bir donör ven</t>
  </si>
  <si>
    <t>P606120</t>
  </si>
  <si>
    <t>Venöz sisteme cross-over ven grefti</t>
  </si>
  <si>
    <t>P606130</t>
  </si>
  <si>
    <t>Safenopopliteal ven anastomozu</t>
  </si>
  <si>
    <t>P606140</t>
  </si>
  <si>
    <t>Vena kava superior sendromunda by-pass</t>
  </si>
  <si>
    <t xml:space="preserve">DİREKT ANEVRİZMA ONARIMI VEYA EKSİZYONU </t>
  </si>
  <si>
    <t>P606150</t>
  </si>
  <si>
    <t>Abdominal aort anevrizmalarında endovasküler greft implantasyonu</t>
  </si>
  <si>
    <t>P606160</t>
  </si>
  <si>
    <t>Abdominal aort dallarının veya periferik arterlerin anevrizmalarında endovasküler greft implantasyonu</t>
  </si>
  <si>
    <t>P606170</t>
  </si>
  <si>
    <t>Anevrizma veya oklüziv hastalık, aksiller-brakiyal arter, kol insizyonu ile</t>
  </si>
  <si>
    <t>P606180</t>
  </si>
  <si>
    <t>Anevrizma, false anevrizma veya oklüziv hastalık, visseral damarları da  içeren abdominal aorta lezyonu</t>
  </si>
  <si>
    <t>Mezenterik, çölyak, renal</t>
  </si>
  <si>
    <t>P606190</t>
  </si>
  <si>
    <t>Anevrizma, false anevrizma veya oklüziv hastalık</t>
  </si>
  <si>
    <t>Common femoral arter, profunda femoris, superficial femoral arter</t>
  </si>
  <si>
    <t>P606200</t>
  </si>
  <si>
    <t>Anevrizma, false anevrizma veya oklüziv hastalık, ilyak damarları da  içeren abdominal aorta lezyonu</t>
  </si>
  <si>
    <t>Common, hipogastrik, eksternal</t>
  </si>
  <si>
    <t>P606210</t>
  </si>
  <si>
    <t>P606220</t>
  </si>
  <si>
    <t>Anevrizma, false anevrizma veya oklüziv hastalık, vertebral arter</t>
  </si>
  <si>
    <t>P606230</t>
  </si>
  <si>
    <t>Anevrizma, false anevrizma veya oklüziv hastalık, innominate arter, subklavyen arter, torasik insizyon ile</t>
  </si>
  <si>
    <t>P606240</t>
  </si>
  <si>
    <t>P606250</t>
  </si>
  <si>
    <t>Anevrizma, false anevrizma veya oklüziv hastalık, diğer arterler</t>
  </si>
  <si>
    <t>P606260</t>
  </si>
  <si>
    <t>Anevrizma, false anevrizma veya oklüziv hastalık, hepatik, çölyak, renal, mezenterik arter</t>
  </si>
  <si>
    <t>P606270</t>
  </si>
  <si>
    <t>Anevrizma, false anevrizma veya oklüziv hastalık, popliteal arter</t>
  </si>
  <si>
    <t>P606280</t>
  </si>
  <si>
    <t>Anevrizma, false anevrizma veya oklüziv hastalık, radiyal, ulnar arter</t>
  </si>
  <si>
    <t>P606290</t>
  </si>
  <si>
    <t>Anevrizma, false anevrizma veya oklüziv hastalık, splenik arter</t>
  </si>
  <si>
    <t>P606300</t>
  </si>
  <si>
    <t>Direkt anevrizma veya false anevrizma onarımı veya eksizyonu, parsiyel veya total ve greft yerleştirilmesi,  karotid veya subklavyen arterde anevrizma veya oklüziv hastalık, patch greft ile veya değil, boyun insizyonu ile</t>
  </si>
  <si>
    <t>P606310</t>
  </si>
  <si>
    <t xml:space="preserve">Rüptüre anevrizma, common-profunda-süperfisyel-femoral arter </t>
  </si>
  <si>
    <t>P606320</t>
  </si>
  <si>
    <t>Rüptüre anevrizma, abdominal aorta</t>
  </si>
  <si>
    <t>P606330</t>
  </si>
  <si>
    <t>Rüptüre anevrizma, aksiller-brakiyal arter, kol insizyonu ile</t>
  </si>
  <si>
    <t>P606340</t>
  </si>
  <si>
    <t>Rüptüre anevrizma, diğer arterler</t>
  </si>
  <si>
    <t>P606350</t>
  </si>
  <si>
    <t xml:space="preserve">Rüptüre anevrizma, hepatik-çölyak-renal veya mezenterik arter </t>
  </si>
  <si>
    <t>P606360</t>
  </si>
  <si>
    <t xml:space="preserve">Rüptüre anevrizma, ilyak arter </t>
  </si>
  <si>
    <t>P606370</t>
  </si>
  <si>
    <t>P606380</t>
  </si>
  <si>
    <t>Rüptüre anevrizma, innominate, subklavyen arter, torasik insizyon ile</t>
  </si>
  <si>
    <t>P606390</t>
  </si>
  <si>
    <t>Rüptüre anevrizma, karotit-subklavyen art, boyun insizyonu ile</t>
  </si>
  <si>
    <t>P606400</t>
  </si>
  <si>
    <t>P606410</t>
  </si>
  <si>
    <t>Rüptüre anevrizma, splenik arter</t>
  </si>
  <si>
    <t>P606420</t>
  </si>
  <si>
    <t>Rüptüre anevrizma, visseral damarları da içeren abdominal aorta lezyonu</t>
  </si>
  <si>
    <t>P606430</t>
  </si>
  <si>
    <t>Arteriyövenöz fistül onarımı, konjenital, baş ve boyun</t>
  </si>
  <si>
    <t>P606440</t>
  </si>
  <si>
    <t>Arteriyövenöz fistül onarımı, konjenital, toraks ve abdomen</t>
  </si>
  <si>
    <t>P606450</t>
  </si>
  <si>
    <t>Arteriyövenöz fistül onarımı, konjenital, ekstremiteler</t>
  </si>
  <si>
    <t>P606460</t>
  </si>
  <si>
    <t>Arteriyövenöz fistül onarımı, edinsel veya travmatik, baş ve boyun</t>
  </si>
  <si>
    <t>P606470</t>
  </si>
  <si>
    <t>Arteriyövenöz fistül onarımı, edinsel veya travmatik, toraks ve abdomen</t>
  </si>
  <si>
    <t>P606480</t>
  </si>
  <si>
    <t>P606490</t>
  </si>
  <si>
    <t>Arteriyövenöz fistüllerde endovasküler greft implantasyonu</t>
  </si>
  <si>
    <t>FİSTÜL DIŞINDA DAMAR ONARIMI</t>
  </si>
  <si>
    <t>P606500</t>
  </si>
  <si>
    <t>Damar onarımı, direkt, boyun</t>
  </si>
  <si>
    <t>P606510</t>
  </si>
  <si>
    <t>Damar onarımı, direkt, üst ekstremite</t>
  </si>
  <si>
    <t>P606520</t>
  </si>
  <si>
    <t>Damar onarımı, direkt, el, parmak</t>
  </si>
  <si>
    <t>P606530</t>
  </si>
  <si>
    <t>Damar onarımı, direkt, intratorasik, by-pass ile</t>
  </si>
  <si>
    <t>P606540</t>
  </si>
  <si>
    <t>Damar onarımı, direkt, intratorasik, by-pass ile değil</t>
  </si>
  <si>
    <t>P606550</t>
  </si>
  <si>
    <t>Damar onarımı, direkt, intraabdominal</t>
  </si>
  <si>
    <t>P606560</t>
  </si>
  <si>
    <t>Damar onarımı, direkt, alt ekstremite</t>
  </si>
  <si>
    <t>P606570</t>
  </si>
  <si>
    <t>Ven grefti ile damar onarımı, boyun</t>
  </si>
  <si>
    <t>P606580</t>
  </si>
  <si>
    <t>Ven grefti ile damar onarımı, üst ekstremite</t>
  </si>
  <si>
    <t>P606590</t>
  </si>
  <si>
    <t>Ven grefti ile damar onarımı, intratorasik, by-pass ile</t>
  </si>
  <si>
    <t>P606600</t>
  </si>
  <si>
    <t>Ven grefti ile damar onarımı, intratorasik, by-pass ile değil</t>
  </si>
  <si>
    <t>P606610</t>
  </si>
  <si>
    <t>Ven grefti ile damar onarımı, intraabdominal</t>
  </si>
  <si>
    <t>P606620</t>
  </si>
  <si>
    <t>Ven grefti ile damar onarımı, alt ekstremite</t>
  </si>
  <si>
    <t>P606630</t>
  </si>
  <si>
    <t>P606640</t>
  </si>
  <si>
    <t>P606650</t>
  </si>
  <si>
    <t>P606660</t>
  </si>
  <si>
    <t>P606670</t>
  </si>
  <si>
    <t>P606680</t>
  </si>
  <si>
    <t>TROMBOENDARTEREKTOMİ</t>
  </si>
  <si>
    <t>P606690</t>
  </si>
  <si>
    <t>P606700</t>
  </si>
  <si>
    <t>Tromboendarterektomi, subklavyen, innominate, torasik insizyon ile</t>
  </si>
  <si>
    <t>P606710</t>
  </si>
  <si>
    <t>Tromboendarterektomi, aksiller,brakiyal</t>
  </si>
  <si>
    <t>P606720</t>
  </si>
  <si>
    <t>Tromboendarterektomi, abdominal aorta</t>
  </si>
  <si>
    <t>P606730</t>
  </si>
  <si>
    <t>Tromboendarterektomi, mezenterik, çölyak veya renal</t>
  </si>
  <si>
    <t>P606740</t>
  </si>
  <si>
    <t>Tromboendarterektomi, ilyak</t>
  </si>
  <si>
    <t>P606750</t>
  </si>
  <si>
    <t>Tromboendarterektomi, ilyofemoral</t>
  </si>
  <si>
    <t>P606760</t>
  </si>
  <si>
    <t>Tromboendarterektomi, kombine aortoilyak</t>
  </si>
  <si>
    <t>P606770</t>
  </si>
  <si>
    <t>Tromboendarterektomi, kombine aortoilyofemoral</t>
  </si>
  <si>
    <t>P606780</t>
  </si>
  <si>
    <t>Tromboendarterektomi, common femoral</t>
  </si>
  <si>
    <t>P606790</t>
  </si>
  <si>
    <t>P606800</t>
  </si>
  <si>
    <t xml:space="preserve">Tromboendarterektomi, femoral ve/veya popliteal ve/veya tibiyoperoneal </t>
  </si>
  <si>
    <t>P606810</t>
  </si>
  <si>
    <t>Tromboendarterektomi, femoral süperfisyel, lokalize</t>
  </si>
  <si>
    <t>BY-PASS GREFT-VEN</t>
  </si>
  <si>
    <t>P606820</t>
  </si>
  <si>
    <t>By-pass greft, ven ile, karotit</t>
  </si>
  <si>
    <t>P606830</t>
  </si>
  <si>
    <t>By-pass greft, ven ile, karotit-subklavyen</t>
  </si>
  <si>
    <t>P606840</t>
  </si>
  <si>
    <t>By-pass greft, ven ile,subklavyen-karotit</t>
  </si>
  <si>
    <t>P606850</t>
  </si>
  <si>
    <t>P606860</t>
  </si>
  <si>
    <t>By-pass greft, ven ile, karotit-karotit</t>
  </si>
  <si>
    <t>P606870</t>
  </si>
  <si>
    <t>By-pass greft, ven ile,subklavyen-subklavyen</t>
  </si>
  <si>
    <t>P606880</t>
  </si>
  <si>
    <t>By-pass greft, ven ile,subklavyen-vertebral</t>
  </si>
  <si>
    <t>P606890</t>
  </si>
  <si>
    <t>By-pass greft, ven ile,subklavyen-aksiller</t>
  </si>
  <si>
    <t>P606900</t>
  </si>
  <si>
    <t>By-pass greft, ven ile, aksiller-aksiller</t>
  </si>
  <si>
    <t>P606910</t>
  </si>
  <si>
    <t>By-pass greft, ven ile, aksiller-femoral</t>
  </si>
  <si>
    <t>P606920</t>
  </si>
  <si>
    <t>By-pass greft, ven ile, aortosubklavyen veya karotit</t>
  </si>
  <si>
    <t>P606930</t>
  </si>
  <si>
    <t>By-pass greft, ven ile, aortoçölyak veya aortomezenterik</t>
  </si>
  <si>
    <t>P606940</t>
  </si>
  <si>
    <t>By-pass greft, ven ile, aksiller-femoral-femoral</t>
  </si>
  <si>
    <t>P606950</t>
  </si>
  <si>
    <t>By-pass greft, ven ile, splenorenal</t>
  </si>
  <si>
    <t>P606960</t>
  </si>
  <si>
    <t>By-pass greft, ven ile, aortoiliyak</t>
  </si>
  <si>
    <t>P606970</t>
  </si>
  <si>
    <t>By-pass greft, ven ile, aortofemoral veya bifemoral</t>
  </si>
  <si>
    <t>P606980</t>
  </si>
  <si>
    <t>P606990</t>
  </si>
  <si>
    <t>By-pass greft, ven ile, aortoiliyofemoral, iki taraf</t>
  </si>
  <si>
    <t>P607000</t>
  </si>
  <si>
    <t>By-pass greft, ven ile, aortofemoral-popliteal</t>
  </si>
  <si>
    <t>P607010</t>
  </si>
  <si>
    <t>By-pass greft, ven ile, femoral-popliteal</t>
  </si>
  <si>
    <t>P607020</t>
  </si>
  <si>
    <t>By-pass greft, ven ile, femoral-femoral</t>
  </si>
  <si>
    <t>P607030</t>
  </si>
  <si>
    <t>By-pass greft, ven ile, aortorenal</t>
  </si>
  <si>
    <t>P607040</t>
  </si>
  <si>
    <t>By-pass greft, ven ile, iliyoiliyak</t>
  </si>
  <si>
    <t>P607050</t>
  </si>
  <si>
    <t>By-pass greft, ven ile, iliyofemoral</t>
  </si>
  <si>
    <t>P607060</t>
  </si>
  <si>
    <t>P607070</t>
  </si>
  <si>
    <t>İNSİTU VEN BY-PASS</t>
  </si>
  <si>
    <t>P607080</t>
  </si>
  <si>
    <t>Sadece femoropopliteal kısmı insitu</t>
  </si>
  <si>
    <t>P607090</t>
  </si>
  <si>
    <t>İnsitu ven by-pass, femoral-popliteal</t>
  </si>
  <si>
    <t>P607100</t>
  </si>
  <si>
    <t>İnsitu ven by-pass, femoral-anteriyor tibiyal, posteriyor tibiyal veya peroneal arter</t>
  </si>
  <si>
    <t>P607110</t>
  </si>
  <si>
    <t>İnsitu ven by-pass, popliteal-tibiyal, peroneal</t>
  </si>
  <si>
    <t>BY-PASS GREFT, VEN DIŞINDAKİLERLE</t>
  </si>
  <si>
    <t>P607120</t>
  </si>
  <si>
    <t>By-pass greft, ven dışındakilerle, karotit</t>
  </si>
  <si>
    <t>P607130</t>
  </si>
  <si>
    <t>By-pass greft, ven dışındakilerle, karotit-subklavyen</t>
  </si>
  <si>
    <t>P607140</t>
  </si>
  <si>
    <t>By-pass greft, ven dışındakilerle, subklavyen-subklavyen</t>
  </si>
  <si>
    <t>P607150</t>
  </si>
  <si>
    <t>By-pass greft, ven dışındakilerle, subklavyen-aksiller</t>
  </si>
  <si>
    <t>P607160</t>
  </si>
  <si>
    <t>By-pass greft, ven dışındakilerle, aksiller-femoral</t>
  </si>
  <si>
    <t>P607170</t>
  </si>
  <si>
    <t>By-pass greft, ven dışındakilerle, aortosubklavyen veya karotit</t>
  </si>
  <si>
    <t>P607180</t>
  </si>
  <si>
    <t>By-pass greft, ven dışındakilerle, aortoçölyak, aortomezenterik, aortorenal</t>
  </si>
  <si>
    <t>P607190</t>
  </si>
  <si>
    <t>By-pass greft, ven dışındakilerle, splenorenal</t>
  </si>
  <si>
    <t>P607200</t>
  </si>
  <si>
    <t>By-pass greft, ven dışındakilerle, vertebral-karotit transpozisyonu</t>
  </si>
  <si>
    <t>P607210</t>
  </si>
  <si>
    <t>By-pass greft, ven dışındakilerle, vertebral-subklavyen transpozisyonu</t>
  </si>
  <si>
    <t>P607220</t>
  </si>
  <si>
    <t>By-pass greft, ven dışındakilerle, aortoiliyak</t>
  </si>
  <si>
    <t>P607230</t>
  </si>
  <si>
    <t>By-pass greft, ven dışındakilerle, karotit-vertebral</t>
  </si>
  <si>
    <t>P607240</t>
  </si>
  <si>
    <t>By-pass greft, ven dışındakilerle, subklavyen-vertebral</t>
  </si>
  <si>
    <t>P607250</t>
  </si>
  <si>
    <t>By-pass greft, ven dışındakilerle, aortofemoral veya bifemoral</t>
  </si>
  <si>
    <t>P607260</t>
  </si>
  <si>
    <t>By-pass greft, ven dışındakilerle, aksiller-aksiller</t>
  </si>
  <si>
    <t>P607270</t>
  </si>
  <si>
    <t>By-pass greft, ven dışındakilerle, aortofemoral-popliteal</t>
  </si>
  <si>
    <t>P607280</t>
  </si>
  <si>
    <t>By-pass greft, ven dışındakilerle, aksiller-femoral-femoral</t>
  </si>
  <si>
    <t>P607290</t>
  </si>
  <si>
    <t>By-pass greft, ven dışındakilerle, femoral-popliteal</t>
  </si>
  <si>
    <t>P607300</t>
  </si>
  <si>
    <t>By-pass greft, ven dışındakilerle, femoral-femoral</t>
  </si>
  <si>
    <t>P607310</t>
  </si>
  <si>
    <t>P607320</t>
  </si>
  <si>
    <t>By-pass greft, ven dışındakilerle, iliyofemoral</t>
  </si>
  <si>
    <t>P607330</t>
  </si>
  <si>
    <t>By-pass greft, ven dışındakilerle, femoral-anteriyor tibiyal, posteriyor tibiyal veya peroneal</t>
  </si>
  <si>
    <t>P607340</t>
  </si>
  <si>
    <t>By-pass greft, ven dışındakilerle, popliteal-tibiyal veya peroneal arter</t>
  </si>
  <si>
    <t>P607350</t>
  </si>
  <si>
    <t>EKSPLORASYON</t>
  </si>
  <si>
    <t>P607360</t>
  </si>
  <si>
    <t>P602380, P602390, P603090, P603100, P603110 ile birlikte faturalandırılmaz.</t>
  </si>
  <si>
    <t>P602380, P602390, P603080, P603090, P603100, P603110 ile birlikte faturalandırılmaz.</t>
  </si>
  <si>
    <t>Deri tümörlerinde eksizyonel lazer</t>
  </si>
  <si>
    <t>Pigmentli lezyon, eksizyonel olmayan lazer</t>
  </si>
  <si>
    <t>İntraoral tümör eksizyonu, mandibula rezeksiyonu ve  boyun diseksiyonu  (Komando ameliyatı)</t>
  </si>
  <si>
    <t>KALP KAPAKLARI-TRİKÜSPİT KAPAK</t>
  </si>
  <si>
    <t>Valvotomi, triküspit kapak</t>
  </si>
  <si>
    <t>SİNÜS VALSALVA</t>
  </si>
  <si>
    <t>Sinüs valsalva fistülü onarımı, ventriküler septal defekt onarımı ile birlikte</t>
  </si>
  <si>
    <t xml:space="preserve">Atriyal septektomi veya septostomi, kapalı </t>
  </si>
  <si>
    <t>Patch greft ile veya değil</t>
  </si>
  <si>
    <t>Bu başlık altında yer alan işlemlerde greft ayrıca faturalandırılır.</t>
  </si>
  <si>
    <t>Trakeal tümör veya karsinoma eksizyonu, torasik, greft onarımı var veya yok</t>
  </si>
  <si>
    <t>Enstrümantasyonun alt ucunun pelvik kemik yapılara tespiti</t>
  </si>
  <si>
    <t>Servikal 0-2 vertebralarda</t>
  </si>
  <si>
    <t>Derin beyin nörostimülatörü implantasyonu, tek taraf</t>
  </si>
  <si>
    <t>Mikroelektrot kayıt eşliğinde pallidotomi, iki taraf</t>
  </si>
  <si>
    <t xml:space="preserve">Mikroelektrot kayıt </t>
  </si>
  <si>
    <t>KRANİYAL CERRAHİLER</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</si>
  <si>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</si>
  <si>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</si>
  <si>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</si>
  <si>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</si>
  <si>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</si>
  <si>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</si>
  <si>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</si>
  <si>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</si>
  <si>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</si>
  <si>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</si>
  <si>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</si>
  <si>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</si>
  <si>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P615970 ile birlikte faturalandırılmaz.</t>
  </si>
  <si>
    <t>Nistagmus cerrahisi, her iki gözde tüm horizontal kaslara geriletme</t>
  </si>
  <si>
    <t>Piyelolitotomi</t>
  </si>
  <si>
    <t>Piyeloplasti</t>
  </si>
  <si>
    <t>Piyelostomi</t>
  </si>
  <si>
    <t xml:space="preserve">Double J harici kalıcı üreteral stent yerleştirilmesi </t>
  </si>
  <si>
    <t>Üreteral  J Stent yerleştirilmesi</t>
  </si>
  <si>
    <t xml:space="preserve">Testiküler sperm ekstraksiyonu (TESE) </t>
  </si>
  <si>
    <t>P621670, P621680, P621530,P621510 , P621450 ile birlikte faturalandırılmaz.</t>
  </si>
  <si>
    <t>Perkütan transkateter PDA kapatılması (Ductus oklüzyonu)</t>
  </si>
  <si>
    <t>Nazal ensefalosel, kraniyotomi ile</t>
  </si>
  <si>
    <t>P601500</t>
  </si>
  <si>
    <t>Nazal fraktür onarımı</t>
  </si>
  <si>
    <t>P601510</t>
  </si>
  <si>
    <t>Nazal polipektomi</t>
  </si>
  <si>
    <t>P601520</t>
  </si>
  <si>
    <t>Nazal septal perforasyon onarımı</t>
  </si>
  <si>
    <t>P601540</t>
  </si>
  <si>
    <t>P601550</t>
  </si>
  <si>
    <t>Nazal valv cerrahisi, tek taraf</t>
  </si>
  <si>
    <t>P601560</t>
  </si>
  <si>
    <t>Rinofima eksizyonu ve alın flebi, birinci seans</t>
  </si>
  <si>
    <t>P601570</t>
  </si>
  <si>
    <t>Rinofima eksizyonu ve alın flebi, ikinci seans</t>
  </si>
  <si>
    <t>P601580</t>
  </si>
  <si>
    <t>Rinofima eksizyonu ve deri grefti</t>
  </si>
  <si>
    <t>P601590</t>
  </si>
  <si>
    <t xml:space="preserve">Rinofima eksizyonu ve ikincil iyileşmeye  bırakılması </t>
  </si>
  <si>
    <t>P601600</t>
  </si>
  <si>
    <t>Rinoplasti komplike olmayan, greft kullanılmaksızın</t>
  </si>
  <si>
    <t>P601610</t>
  </si>
  <si>
    <t>Rinoplasti komplike, greft ile</t>
  </si>
  <si>
    <t>P601620</t>
  </si>
  <si>
    <t>P601630</t>
  </si>
  <si>
    <t>Septorinoplasti</t>
  </si>
  <si>
    <t>P601640</t>
  </si>
  <si>
    <t>Şinesi, veb açılması</t>
  </si>
  <si>
    <t>P601650</t>
  </si>
  <si>
    <t>Total burun kaybı rekonstrüksiyonunda alın flebi ve iskelet yapı oluşturulması, birinci seans</t>
  </si>
  <si>
    <t>P601660</t>
  </si>
  <si>
    <t>Boyun ve Larinks</t>
  </si>
  <si>
    <t>P601670</t>
  </si>
  <si>
    <t>Alar defektlerin rekonstrüksiyonu</t>
  </si>
  <si>
    <t>P601680</t>
  </si>
  <si>
    <t>Aritenoidektomi, endolaringeal</t>
  </si>
  <si>
    <t>P601690</t>
  </si>
  <si>
    <t>Boyun diseksiyonu, radikal veya fonksiyonel, tek taraf</t>
  </si>
  <si>
    <t>P601700</t>
  </si>
  <si>
    <t>Boyun eksplorasyonu</t>
  </si>
  <si>
    <t>P601710</t>
  </si>
  <si>
    <t>Brankial kleft kisti veya sinüsü eksizyonu</t>
  </si>
  <si>
    <t>P601720</t>
  </si>
  <si>
    <t>Damak fistülü onarımı</t>
  </si>
  <si>
    <t>P601730</t>
  </si>
  <si>
    <t>Eksternal karotid arter ligasyonu</t>
  </si>
  <si>
    <t>P601740</t>
  </si>
  <si>
    <t>Endolaringeal lazer cerrahisi</t>
  </si>
  <si>
    <t>P601750</t>
  </si>
  <si>
    <t>P601760</t>
  </si>
  <si>
    <t>Faringolarinjektomi</t>
  </si>
  <si>
    <t>P608500, P608510 ile birlikte faturalandırılmaz.</t>
  </si>
  <si>
    <t>P601770</t>
  </si>
  <si>
    <t xml:space="preserve">Faringolaringoözefajektomi   </t>
  </si>
  <si>
    <t>P601780</t>
  </si>
  <si>
    <t>Hiyoid suspansiyonu</t>
  </si>
  <si>
    <t>P601790</t>
  </si>
  <si>
    <t>İnce barsak perforasyonunda primer sütür</t>
  </si>
  <si>
    <t>P610020</t>
  </si>
  <si>
    <t>İnce barsak transplantasyonu</t>
  </si>
  <si>
    <t>P610030</t>
  </si>
  <si>
    <t>İnvajinasyon rezeksiyonu</t>
  </si>
  <si>
    <t>P610040</t>
  </si>
  <si>
    <t>İnvajinasyonda manüel redüksiyon</t>
  </si>
  <si>
    <t>P610050</t>
  </si>
  <si>
    <t>Jejunum veya ileum duplikasyonları, total eksizyon</t>
  </si>
  <si>
    <t>P610060</t>
  </si>
  <si>
    <t>Jejunum veya ileum rezeksiyonu, subtotal</t>
  </si>
  <si>
    <t>P610061</t>
  </si>
  <si>
    <t>Jejunum veya ileum rezeksiyonu, segmenter</t>
  </si>
  <si>
    <t>P610062</t>
  </si>
  <si>
    <t>Jejunum veya ileum rezeksiyonu, segmenter, laparoskopik</t>
  </si>
  <si>
    <t>P610063</t>
  </si>
  <si>
    <t>Striktüroplasti</t>
  </si>
  <si>
    <t>P610070</t>
  </si>
  <si>
    <t>Jejunum, ileum enterostomi kapatılması</t>
  </si>
  <si>
    <t>P610080</t>
  </si>
  <si>
    <t>Jejunum, ileum enterotomi veya enterostomi</t>
  </si>
  <si>
    <t>P610090</t>
  </si>
  <si>
    <t>Ladd bantı eksizyonu, malrotasyonlarda</t>
  </si>
  <si>
    <t>P610100</t>
  </si>
  <si>
    <t>Brid ileusta laparatomi  ve bridektomi</t>
  </si>
  <si>
    <t>P610101</t>
  </si>
  <si>
    <t>Brid ileusta bridektomi, laparoskopik</t>
  </si>
  <si>
    <t>P610110</t>
  </si>
  <si>
    <t>Laparatomi, ileusta</t>
  </si>
  <si>
    <t>P610111</t>
  </si>
  <si>
    <t>P610120</t>
  </si>
  <si>
    <t>Meckel divertikülü eksizyonu</t>
  </si>
  <si>
    <t>APPENDİKS</t>
  </si>
  <si>
    <t>P610130</t>
  </si>
  <si>
    <t>Appendektomi</t>
  </si>
  <si>
    <t>P610131</t>
  </si>
  <si>
    <t>KOLON</t>
  </si>
  <si>
    <t>P610150</t>
  </si>
  <si>
    <t>Hemikolektomi, sağ veya sol</t>
  </si>
  <si>
    <t>P610290 ile birlikte faturalandırılmaz.</t>
  </si>
  <si>
    <t>P610151</t>
  </si>
  <si>
    <t>Hemikolektomi, sağ veya sol, laparoskopik</t>
  </si>
  <si>
    <t>P610152</t>
  </si>
  <si>
    <t xml:space="preserve">Segmenter kolon rezeksiyonu </t>
  </si>
  <si>
    <t>P610153</t>
  </si>
  <si>
    <t>Segmenter kolon rezeksiyonu, laparoskopik</t>
  </si>
  <si>
    <t>P610160</t>
  </si>
  <si>
    <t>P610170</t>
  </si>
  <si>
    <t>Kolektomi subtotal ve ileoproktostomi</t>
  </si>
  <si>
    <t>P610171</t>
  </si>
  <si>
    <t>Kolektomi subtotal ve ileoproktostomi, laparoskopik</t>
  </si>
  <si>
    <t>P610180</t>
  </si>
  <si>
    <t>Kolektomi total ve ileal poş yapılması</t>
  </si>
  <si>
    <t>P610181</t>
  </si>
  <si>
    <t>Kolektomi total ve ileal poş yapılması, laparoskopik</t>
  </si>
  <si>
    <t>P610190</t>
  </si>
  <si>
    <t>Kolektomi total ve ileoanal anastomoz</t>
  </si>
  <si>
    <t>P610191</t>
  </si>
  <si>
    <t>Kolektomi total ve ileoanal anastomoz, laparoskopik</t>
  </si>
  <si>
    <t>P610200</t>
  </si>
  <si>
    <t>Kolektomi total ve terminal ileostomi</t>
  </si>
  <si>
    <t>P610080 ile birlikte faturalandırılmaz.</t>
  </si>
  <si>
    <t>P610201</t>
  </si>
  <si>
    <t>Kolektomi total ve terminal ileostomi, laparoskopik</t>
  </si>
  <si>
    <t>P610210</t>
  </si>
  <si>
    <t>Kolokütanöz fistül kapatılması</t>
  </si>
  <si>
    <t>P610220</t>
  </si>
  <si>
    <t>Kolon duplikasyonu total eksizyonu</t>
  </si>
  <si>
    <t>P610230</t>
  </si>
  <si>
    <t>Kolon invajinasyonunda manüel redüksiyon</t>
  </si>
  <si>
    <t>P610240</t>
  </si>
  <si>
    <t xml:space="preserve">Kolon perforasyonunda primer sütür </t>
  </si>
  <si>
    <t>P610250</t>
  </si>
  <si>
    <t>Kolon Pull-through, abdominoperineal veya perineal  yaklaşımla</t>
  </si>
  <si>
    <t>P610260</t>
  </si>
  <si>
    <t>Kolon Pull-through, sakroabdominoperineal yaklaşımla</t>
  </si>
  <si>
    <t>P610270</t>
  </si>
  <si>
    <t>Kolon Pull-through, sakroperineal yaklaşımla</t>
  </si>
  <si>
    <t>P610280</t>
  </si>
  <si>
    <t>Kolonda detorsiyon ve peksi operasyonları</t>
  </si>
  <si>
    <t>P610290</t>
  </si>
  <si>
    <t>Kolostomi açılması</t>
  </si>
  <si>
    <t>Kolektomi operasyonlarıyla birlikte faturalandırılmaz.</t>
  </si>
  <si>
    <t>P610310</t>
  </si>
  <si>
    <t>Kolostomi kapatılması</t>
  </si>
  <si>
    <t>P610320</t>
  </si>
  <si>
    <t>Kolotomi ile polip veya yabancı cisim çıkarılması</t>
  </si>
  <si>
    <t>P610330</t>
  </si>
  <si>
    <t>Sigmoid volvulus redüksiyonu</t>
  </si>
  <si>
    <t xml:space="preserve">REKTUM </t>
  </si>
  <si>
    <t>P610348</t>
  </si>
  <si>
    <t>Abdominoperineal rezeksiyon, laparoskopik</t>
  </si>
  <si>
    <t>P610349</t>
  </si>
  <si>
    <t>P610360</t>
  </si>
  <si>
    <t>Rektal polip eksizyonu, anal yolla</t>
  </si>
  <si>
    <t>P610361</t>
  </si>
  <si>
    <t>Rektal Myektomi- Hirschsprung Hst</t>
  </si>
  <si>
    <t>P610380</t>
  </si>
  <si>
    <t>Rektosigmoid tümörlerde anteriyor rezeksiyon</t>
  </si>
  <si>
    <t>P610390</t>
  </si>
  <si>
    <t>Rektum tümöründe abdominosakral rezeksiyon</t>
  </si>
  <si>
    <t>P610400</t>
  </si>
  <si>
    <t>Rektum tümöründe lokal terapötik işlemler</t>
  </si>
  <si>
    <t>P610410</t>
  </si>
  <si>
    <t>Low anterior rezeksiyon</t>
  </si>
  <si>
    <t>P610411</t>
  </si>
  <si>
    <t>Low anterior rezeksiyon, laparoskopik</t>
  </si>
  <si>
    <t>P610420</t>
  </si>
  <si>
    <t xml:space="preserve">Rektal prolapsusta sakroperineal onarım </t>
  </si>
  <si>
    <t>P610430</t>
  </si>
  <si>
    <t xml:space="preserve">Rektal prolapsusta sörklaj veya Tiersch ameliyatı </t>
  </si>
  <si>
    <t>P610440</t>
  </si>
  <si>
    <t>Rektal prolapsusta transabdominal onarım</t>
  </si>
  <si>
    <t>P610441</t>
  </si>
  <si>
    <t>Rektal prolapsusta transabdominal onarım, laparoskopik</t>
  </si>
  <si>
    <t>P610450</t>
  </si>
  <si>
    <t xml:space="preserve">Transanal rektal prolapsus tamiri </t>
  </si>
  <si>
    <t>ANÜS</t>
  </si>
  <si>
    <t>P610480</t>
  </si>
  <si>
    <t>Anoplasti</t>
  </si>
  <si>
    <t>P610490</t>
  </si>
  <si>
    <t>Fissürektomi</t>
  </si>
  <si>
    <t>P610610 ile birlikte faturalandırılmaz.</t>
  </si>
  <si>
    <t>P610530</t>
  </si>
  <si>
    <t>Hemoroidektomi</t>
  </si>
  <si>
    <t>Tüm pakeler fiyata dahildir.</t>
  </si>
  <si>
    <t>P610531</t>
  </si>
  <si>
    <t>Hemoroidektomi, sfinkterotomi</t>
  </si>
  <si>
    <t xml:space="preserve">P610490, P610610 ile birlikte faturalandırılmaz. </t>
  </si>
  <si>
    <t>P610532</t>
  </si>
  <si>
    <t xml:space="preserve">Hemoroidopeksi  </t>
  </si>
  <si>
    <t>P610550</t>
  </si>
  <si>
    <t>İnkontinans tedavisinde kas transpozisyonu</t>
  </si>
  <si>
    <t>P610560</t>
  </si>
  <si>
    <t>Perianal apse drenajı</t>
  </si>
  <si>
    <t>P610570</t>
  </si>
  <si>
    <t>Perianal fistülotomi veya fistülektomi</t>
  </si>
  <si>
    <t>P610575</t>
  </si>
  <si>
    <t xml:space="preserve">Anal fistülde seton uygulaması </t>
  </si>
  <si>
    <t>P610570 ile birlikte faturalandırılmaz.</t>
  </si>
  <si>
    <t>P610580</t>
  </si>
  <si>
    <t>Perianal sinüs eksizyonu</t>
  </si>
  <si>
    <t>P610590</t>
  </si>
  <si>
    <t>Perineoplasti</t>
  </si>
  <si>
    <t>P610600</t>
  </si>
  <si>
    <t>Sfinkteroplasti, komplet perine yırtıklarında veya inkontinansta</t>
  </si>
  <si>
    <t>P610610</t>
  </si>
  <si>
    <t>Sfinkterotomi</t>
  </si>
  <si>
    <t xml:space="preserve">P610490 ile birlikte faturalandırılmaz.Hipertrofik cilt plisi eksizyonu dahildir. </t>
  </si>
  <si>
    <t>P610620</t>
  </si>
  <si>
    <t>Sfinkterotomi ile anüsten yabancı cisim çıkarma</t>
  </si>
  <si>
    <t>P610621</t>
  </si>
  <si>
    <t>Anal transpozisyon operasyonu</t>
  </si>
  <si>
    <t>Konjenital anomalilerde</t>
  </si>
  <si>
    <t>P610625</t>
  </si>
  <si>
    <t>Pilonidal sinüs eksizyonu</t>
  </si>
  <si>
    <t>ALÇI  ve ATELLER</t>
  </si>
  <si>
    <t>P610710</t>
  </si>
  <si>
    <t>Kısa kol-bacak alçı, dirsek-diz altı</t>
  </si>
  <si>
    <t>P610720</t>
  </si>
  <si>
    <t>Kısa kol-bacak atel, dirsek-dizaltı</t>
  </si>
  <si>
    <t>P610730</t>
  </si>
  <si>
    <t>P610740</t>
  </si>
  <si>
    <t>P610820</t>
  </si>
  <si>
    <t>ESWT</t>
  </si>
  <si>
    <t xml:space="preserve">ÇIKIKLARIN KAPALI REDÜKSİYONU </t>
  </si>
  <si>
    <t>P610860</t>
  </si>
  <si>
    <t>Küçük eklem çıkığı kapalı redüksiyonu</t>
  </si>
  <si>
    <t>P610870</t>
  </si>
  <si>
    <t>Orta eklem çıkığı kapalı redüksiyonu (Bakıcı dirseği dahil)</t>
  </si>
  <si>
    <t>P610880</t>
  </si>
  <si>
    <t>Büyük eklem çıkığı kapalı redüksiyonu</t>
  </si>
  <si>
    <t xml:space="preserve">KIRIKLARIN KAPALI REDÜKSİYONU </t>
  </si>
  <si>
    <t>P610890</t>
  </si>
  <si>
    <t>Küçük kemik kırığı kapalı redüksiyonu</t>
  </si>
  <si>
    <t>P610900</t>
  </si>
  <si>
    <t>Orta kemik kırığı kapalı redüksiyonu</t>
  </si>
  <si>
    <t>P610910</t>
  </si>
  <si>
    <t>Büyük kemik kırığı kapalı redüksiyonu</t>
  </si>
  <si>
    <t xml:space="preserve">ANESTEZİ ALTINDA EKLEM MOBİLİZASYONU </t>
  </si>
  <si>
    <t>P610920</t>
  </si>
  <si>
    <t xml:space="preserve">Küçük eklemin anestezi altında mobilizasyonu </t>
  </si>
  <si>
    <t>P610930</t>
  </si>
  <si>
    <t xml:space="preserve">Orta eklemin anestezi altında mobilizasyonu </t>
  </si>
  <si>
    <t>P610940</t>
  </si>
  <si>
    <t xml:space="preserve">Büyük eklemin anestezi altında mobilizasyonu </t>
  </si>
  <si>
    <t xml:space="preserve">KIRIKLARIN CERRAHİ TEDAVİSİ </t>
  </si>
  <si>
    <t>P610950</t>
  </si>
  <si>
    <t>Açık kırıklarda kapalı kırık haline getirme, küçük</t>
  </si>
  <si>
    <t>1 cm'ye kadar</t>
  </si>
  <si>
    <t>P610960</t>
  </si>
  <si>
    <t>Açık kırıklarda, debritman dahil kapatılması, büyük</t>
  </si>
  <si>
    <t>10 cm'den büyük</t>
  </si>
  <si>
    <t>P610970</t>
  </si>
  <si>
    <t>Açık kırıklarda, debritman dahil kapatılması, orta</t>
  </si>
  <si>
    <t>1-10 cm arası</t>
  </si>
  <si>
    <t>P610980</t>
  </si>
  <si>
    <t>Bimalleolar kırık cerrahi tedavisi</t>
  </si>
  <si>
    <t>P610990</t>
  </si>
  <si>
    <t>Büyük kemik kırıkları cerrahi tedavisi, açık IMN</t>
  </si>
  <si>
    <t>P611000</t>
  </si>
  <si>
    <t>Büyük kemik kırıkları cerrahisi, kapalı IMN</t>
  </si>
  <si>
    <t>P611010</t>
  </si>
  <si>
    <t xml:space="preserve">Büyük kemik kırıkları cerrahisi ve damar sinir eksplorasyonu </t>
  </si>
  <si>
    <t>P611020</t>
  </si>
  <si>
    <t>Büyük kemik parçalı kırıkları cerrahisi, açık IMN</t>
  </si>
  <si>
    <t>P611030</t>
  </si>
  <si>
    <t>Büyük kemik parçalı kırıkları cerrahisi, kapalı IMN</t>
  </si>
  <si>
    <t>P611040</t>
  </si>
  <si>
    <t>Büyük kemik psödoartrozu cerrahi tedavisi</t>
  </si>
  <si>
    <t>P611050</t>
  </si>
  <si>
    <t>Küçük kemik kırıkları cerrahi tedavisi</t>
  </si>
  <si>
    <t>P611060</t>
  </si>
  <si>
    <t>Küçük kemik parçalı kırıkları cerrahi tedavisi</t>
  </si>
  <si>
    <t>P611070</t>
  </si>
  <si>
    <t>Küçük kemik psödoartrozu cerrahi tedavisi</t>
  </si>
  <si>
    <t>P611080</t>
  </si>
  <si>
    <t>Orta kemik kırıkları cerrahi tedavisi</t>
  </si>
  <si>
    <t>P611090</t>
  </si>
  <si>
    <t>Orta kemik parçalı kırıkları cerrahi tedavisi</t>
  </si>
  <si>
    <t>P611100</t>
  </si>
  <si>
    <t>Orta kemik psödoartrozu cerrahi tedavisi</t>
  </si>
  <si>
    <t>P611110</t>
  </si>
  <si>
    <t>Önkol çift kemik kırığı</t>
  </si>
  <si>
    <t>P611130</t>
  </si>
  <si>
    <t>P611140</t>
  </si>
  <si>
    <t>Trimalleolar kırık cerrahi tedavisi</t>
  </si>
  <si>
    <t xml:space="preserve">ÇIKIKLARIN CERRAHİ TEDAVİSİ  </t>
  </si>
  <si>
    <t>P611150</t>
  </si>
  <si>
    <t>Küçük eklem çıkığı açık redüksiyon</t>
  </si>
  <si>
    <t>P611160</t>
  </si>
  <si>
    <t>Küçük eklem kırıklı çıkığı açık redüksiyon ve fiksasyon</t>
  </si>
  <si>
    <t>P611170</t>
  </si>
  <si>
    <t>Orta eklem çıkığı açık redüksiyon</t>
  </si>
  <si>
    <t>P611180</t>
  </si>
  <si>
    <t>Orta eklem kırıklı çıkık açık redüksiyon ve fiksasyon</t>
  </si>
  <si>
    <t>P611190</t>
  </si>
  <si>
    <t>Büyük eklem çıkığı açık redüksiyon</t>
  </si>
  <si>
    <t>P611200</t>
  </si>
  <si>
    <t>Büyük eklem kırıklı çıkık veya  sinir eksplorasyonlu  çıkık cerrahisi</t>
  </si>
  <si>
    <t>P611210</t>
  </si>
  <si>
    <t xml:space="preserve">AMPUTASYON, DEZARTİKÜLASYON </t>
  </si>
  <si>
    <t>P611220</t>
  </si>
  <si>
    <t>P611230</t>
  </si>
  <si>
    <t>P611240</t>
  </si>
  <si>
    <t>P611250</t>
  </si>
  <si>
    <t>Kalça dezartikülasyonu amputasyonu, dezartikülasyonu</t>
  </si>
  <si>
    <t>P611260</t>
  </si>
  <si>
    <t>Hindquarter amputasyon amputasyonu, dezartikülasyonu</t>
  </si>
  <si>
    <t>P611270</t>
  </si>
  <si>
    <t>Hemipelvektomi, eksternal</t>
  </si>
  <si>
    <t>P611280</t>
  </si>
  <si>
    <t>Hemipelvektomi, internal</t>
  </si>
  <si>
    <t xml:space="preserve">OSTEOTOMİLER  </t>
  </si>
  <si>
    <t>P611290</t>
  </si>
  <si>
    <t>Büyük kemik osteotomi ve  fiksasyon</t>
  </si>
  <si>
    <t>P611300</t>
  </si>
  <si>
    <t>Orta kemik osteotomi ve fiksasyon</t>
  </si>
  <si>
    <t>P611310</t>
  </si>
  <si>
    <t>Küçük kemik osteotomi ve fiksasyon</t>
  </si>
  <si>
    <t xml:space="preserve">İMPLANT ÇIKARMA </t>
  </si>
  <si>
    <t>P611320</t>
  </si>
  <si>
    <t>Pin çıkarma</t>
  </si>
  <si>
    <t>P611330</t>
  </si>
  <si>
    <t>Eksternal fiksatör çıkarma</t>
  </si>
  <si>
    <t>P611340</t>
  </si>
  <si>
    <t>Büyük kemik implant çıkarma</t>
  </si>
  <si>
    <t>P612010 ile birlikte faturalandırılmaz.</t>
  </si>
  <si>
    <t>P611350</t>
  </si>
  <si>
    <t>Büyük kemik sinir eksplorasyonu gerektiren implantların çıkartılması</t>
  </si>
  <si>
    <t>P611360</t>
  </si>
  <si>
    <t>Orta kemik implant çıkarma</t>
  </si>
  <si>
    <t>P611370</t>
  </si>
  <si>
    <t>Küçük kemik implant çıkarma</t>
  </si>
  <si>
    <t>YUMUŞAK DOKU LASERASYONU CERRAHİSİ</t>
  </si>
  <si>
    <t>P611380</t>
  </si>
  <si>
    <t>P611390</t>
  </si>
  <si>
    <t xml:space="preserve">Yumuşak doku laserasyonu, derin yabancı cisimler </t>
  </si>
  <si>
    <t>P611400</t>
  </si>
  <si>
    <t>Yumuşak doku laserasyonu, fasiyatomi kapatma</t>
  </si>
  <si>
    <t>P611410</t>
  </si>
  <si>
    <t>Yumuşak doku laserasyonu, tek kompartman fasiyatomisi</t>
  </si>
  <si>
    <t>EL VE MİKROCERRAHİ, EKSTREMİTE  CERRAHİSİ</t>
  </si>
  <si>
    <t>P611450</t>
  </si>
  <si>
    <t>Kemik grefti alınması</t>
  </si>
  <si>
    <t>P611460</t>
  </si>
  <si>
    <t>P611470</t>
  </si>
  <si>
    <t>Akut düğme iliği deformitesi için santralizasyon</t>
  </si>
  <si>
    <t>P611480</t>
  </si>
  <si>
    <t>Ampute parmak için güdük onarımı</t>
  </si>
  <si>
    <t>P611500</t>
  </si>
  <si>
    <t>Ampute uzvun heterotopik revaskülarizasyonu</t>
  </si>
  <si>
    <t>P611520</t>
  </si>
  <si>
    <t>Ayaktan ele parmak nakli</t>
  </si>
  <si>
    <t>P611530</t>
  </si>
  <si>
    <t>Sternal rezeksiyon ve rekonstrüksiyon, protez ile</t>
  </si>
  <si>
    <t>Sternal rezeksiyon ve rekonstrüksiyon, protezsiz</t>
  </si>
  <si>
    <t>Diyafragmatik herni onarımı (Travmatik, akut)</t>
  </si>
  <si>
    <t>Diyafragmatik herni onarımı (Travmatik, kronik)</t>
  </si>
  <si>
    <t>Diyafragmatik herni onarımı, greft ile (Travmatik, kronik)</t>
  </si>
  <si>
    <t xml:space="preserve">Büyük arterlerin transpozisyonu onarımı, arteryel rekonstruksiyon (Jaten) </t>
  </si>
  <si>
    <t xml:space="preserve">By-pass greft, kompozit (Greft + ven) </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</si>
  <si>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</si>
  <si>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</si>
  <si>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</si>
  <si>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Midgut volvulus (Orta barsak) düzeltilmesi</t>
  </si>
  <si>
    <t>Çıkık, gecikmiş olgularda (3 hafta ve üzeri ) ilave edilecek puan</t>
  </si>
  <si>
    <t>Tuzak nöropati, cerrahi tedavi 
(Kübital ve tarsal tünel vb.)</t>
  </si>
  <si>
    <t xml:space="preserve">Tiroidektomi (Tek taraf total ve karşı taraf subtotal) </t>
  </si>
  <si>
    <t>Üreteral substitüsyonlar (İleal üreter)</t>
  </si>
  <si>
    <t>Rail-road kateterizasyon (Travmatik üretra ruptüründe)</t>
  </si>
  <si>
    <t>Korpus kavernozum drenajı (Priapismus)</t>
  </si>
  <si>
    <t>Safeno-kavernozal şant (Priapismus)</t>
  </si>
  <si>
    <t>Spongio-kavernozal şant (Priapismus)</t>
  </si>
  <si>
    <t xml:space="preserve">Trombolitik (Fibrinolitik) tedavi, intrakoroner  </t>
  </si>
  <si>
    <t xml:space="preserve">Trombolitik tedavi (Diğer arterler-pulmoner vb.) </t>
  </si>
  <si>
    <t>Perkütan perikart sıvısı drenajı (Floroskopi veya ekokardiyografi altında)</t>
  </si>
  <si>
    <t>Kraniyal ansefalosel ameliyatları, diğer</t>
  </si>
  <si>
    <t>Kraniyoplasti ameliyatları, yabancı cisim implantasyonu ameliyatları</t>
  </si>
  <si>
    <t>Laringoplasti (Fraktür için açık redüksiyon)</t>
  </si>
  <si>
    <t>Laringoplasti (Medializasyon, tek taraf)</t>
  </si>
  <si>
    <t>Laringoplasti (Yanıklar, rekonstrüksiyon)</t>
  </si>
  <si>
    <t>Fleksibl fiberoptik nazofaringoskopi</t>
  </si>
  <si>
    <t>Segmental mastektomi ile birlikte aksiller sentinel lenf nodu eksizyonu</t>
  </si>
  <si>
    <t>Epigastrik herni onarımı, laparoskopik</t>
  </si>
  <si>
    <t>Kalp yaralanması, valvül hasarı, tamiri-replasmanı, koroner by-pass</t>
  </si>
  <si>
    <t>Patent Duktus Arteriosus (PDA) divizyonu</t>
  </si>
  <si>
    <t>Alıcıya kardiyektomi-pnömonektomi ile birlikte</t>
  </si>
  <si>
    <t>Trombektomi, vena cava, ilyak, femoropopliteal ven, bacak insizyonu ile</t>
  </si>
  <si>
    <t>Büyük Eklemler: Omuz, dirsek, el bileği, kalça, symfizis pubis, sakroilyak, diz, ayak bileği</t>
  </si>
  <si>
    <t>Tromboendarterektomi, karotit, vertebral, subklavyen, boyun insizyonu ile, patch greft ile veya değil</t>
  </si>
  <si>
    <t>Tromboendarterektomi, derin (Profunda) femoral</t>
  </si>
  <si>
    <t>By-pass greft, ven ile, aortoiliyofemoral, tek taraf</t>
  </si>
  <si>
    <t xml:space="preserve">İnsitu ven by-pass, aortofemoral-popliteal </t>
  </si>
  <si>
    <t xml:space="preserve">Karaciğerin safra sistemi ile ilişkili çok sayıda apsesinin (Komplike) drenajı, laparatomi ile </t>
  </si>
  <si>
    <t xml:space="preserve">Karaciğer Transplantasyonu </t>
  </si>
  <si>
    <t>Lobektomi veya hepatektomi, subtotal, laparoskopik</t>
  </si>
  <si>
    <t>Koledokotomi ile birlikte T- drenaj</t>
  </si>
  <si>
    <t>Dumping veya diyarede reverse loop operasyonları</t>
  </si>
  <si>
    <t>Hiyatal herni operasyonu, laparoskopik</t>
  </si>
  <si>
    <t>Lokal flep ile kapatılamayan tümörler için</t>
  </si>
  <si>
    <t>P600300, P600330, P600370, P600430, P600550, P600560, P600570, P600580, P600590, P600600, P600610, P600640, P600650, P600660, P600670, P600690, P600700, P600710, P600720, P600730 ile birlikte faturalandırılmaz.</t>
  </si>
  <si>
    <t>Kısmi kalınlıkta deri grefti  ile  defekt onarımı</t>
  </si>
  <si>
    <t>Yağ grefti  uygulaması</t>
  </si>
  <si>
    <t>Alın flebi, birinci seans</t>
  </si>
  <si>
    <t>Dil flebi, birinci seans</t>
  </si>
  <si>
    <t>Z-Plasti (Bir tek Z-plasti)</t>
  </si>
  <si>
    <t>Kalvaryal şekillendirme, total</t>
  </si>
  <si>
    <t>Kistik lenfanjiyom eksizyonu</t>
  </si>
  <si>
    <t>Le Fort I osteotomisi ve/veya  kemik grefti</t>
  </si>
  <si>
    <t>Nazal valv cerrahisi, iki taraf</t>
  </si>
  <si>
    <t>Caldwell-Luc ameliyatı, iki taraf</t>
  </si>
  <si>
    <t>Vestibüloplasti, tek veya iki taraf</t>
  </si>
  <si>
    <t>Tüm seviyeler (Miyoplasti için)</t>
  </si>
  <si>
    <t>Torakoplasti, Schede tipi veya ekstraplevral</t>
  </si>
  <si>
    <t xml:space="preserve">Sağlık kurulu raporu ile tıbbi gerekçe belirtilmelidir. Karında vertikal, iki sıra deri görünümünde deri ve deri altı dokusu fazlalıkları içindir. </t>
  </si>
  <si>
    <t>Greftli perineal herni onarımı</t>
  </si>
  <si>
    <t>Kardiyopulmoner by-pass ile veya değil</t>
  </si>
  <si>
    <t>İHSS (Asimetrik septal hipertrofi) 'de ventrikülomyotomi (Myektomi)</t>
  </si>
  <si>
    <t>Valvüloplasti, mitral kapak, prostetik ring ile</t>
  </si>
  <si>
    <t>Koroner arter by-pass, otojen greft (Safen/IMA vb), dört ve daha çok koroner grefti</t>
  </si>
  <si>
    <t xml:space="preserve">Postinfarkt VSD onarımı, miyokardiyal rezeksiyon ile birlikte veya değil </t>
  </si>
  <si>
    <t>Kateter ile ASD ve VSD kapatılması</t>
  </si>
  <si>
    <t xml:space="preserve">Büyük arterlerin transpozisyonu onarımı, Atriyal Baffle işlemi, kardiyopulmoner by-pass ile birlikte </t>
  </si>
  <si>
    <t xml:space="preserve">Büyük arterlerin transpozisyonu onarımı, Atriyal Baffle işlemi, ventriküler septal defekt kapatılması ile birlikte </t>
  </si>
  <si>
    <t>Büyük arterlerin transpozisyonu onarımı, pulmoner bant çıkarılması ile birlikte</t>
  </si>
  <si>
    <t>Patent Duktus Arteriosus (PDA) ligasyonu, primer</t>
  </si>
  <si>
    <t>Rüptüre anevrizma, ilyak damarları da içeren abdominal aorta lezyonu</t>
  </si>
  <si>
    <t>Rüptüre anevrizma, popliteal arter</t>
  </si>
  <si>
    <t>ARTERİYOVENÖZ FİSTÜL ONARIMI</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</si>
  <si>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</si>
  <si>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</si>
  <si>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</si>
  <si>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</si>
  <si>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</si>
  <si>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</si>
  <si>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</si>
  <si>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</si>
  <si>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By-pass greft, ven ile, popliteal-tibiyal, peroneal arter veya diğer distal damarlar</t>
  </si>
  <si>
    <t>By-pass greft, ven dışındakilerle, iliyoilyak</t>
  </si>
  <si>
    <t>TRANSKATETER TEDAVİSİ VE BİYOPSİ</t>
  </si>
  <si>
    <t>Ligasyon, eksternal karotit arter</t>
  </si>
  <si>
    <t>Torasik duktusun sütür ve/veya ligasyonu, servikal yaklaşım ile</t>
  </si>
  <si>
    <t>Bronkoskopi, tanısal (Fleksble/rijit), bronşial lavaj ile birlikte veya değil</t>
  </si>
  <si>
    <t>Karaciğer basit yaralanmalarında primer sütür, tek laserasyon</t>
  </si>
  <si>
    <t>ÖZEFAGUS</t>
  </si>
  <si>
    <t>Gastrektomi radikal, total</t>
  </si>
  <si>
    <t>P607960, P607970, P607980 ile birlikte faturalandırılmaz.</t>
  </si>
  <si>
    <t>Obezite, banding</t>
  </si>
  <si>
    <t>Appendektomi, laparoskopik</t>
  </si>
  <si>
    <t>Kolektomi subtotal</t>
  </si>
  <si>
    <t>Abdominoperineal rezeksiyon</t>
  </si>
  <si>
    <t>Tek malleol veya epikondil kırığı cerrahi tedavisi</t>
  </si>
  <si>
    <t>Büyük kemik ve eklem amputasyonu, dezartikülasyonu</t>
  </si>
  <si>
    <t>Yumuşak doku laserasyonu, cilt grefti ile fasiyotomi kapatılması</t>
  </si>
  <si>
    <t>Aşil/patellar/quadriceps tendon onarımı, tek bir tendon için</t>
  </si>
  <si>
    <t>Tenoplasti myoplasti, fasiya gevşetilmesi, çok</t>
  </si>
  <si>
    <t>Tırnak yatak revizyonu, her biri</t>
  </si>
  <si>
    <t xml:space="preserve">Diz revizyon artroplastisi, total </t>
  </si>
  <si>
    <t>Girişimsel artroskopi</t>
  </si>
  <si>
    <t>Yara evantrasyonunda revizyon</t>
  </si>
  <si>
    <t xml:space="preserve">PEDİYATRİK ORTOPEDİ </t>
  </si>
  <si>
    <t>Chiari osteotomisi</t>
  </si>
  <si>
    <t>Spinal osteotomi, tek vertebra segmenti, anteriyor yaklaşım ile</t>
  </si>
  <si>
    <t>Alçı veya breys gerektiren ve içeren</t>
  </si>
  <si>
    <t xml:space="preserve">Posterior posterolateral veya lateral transvers yaklaşım, servikal </t>
  </si>
  <si>
    <t>Posterior-posterolateral veya lateral transvers yaklaşım, torakal, lomber</t>
  </si>
  <si>
    <t>Anterior veya anterolateral yaklaşım, torakal-lomber-sakral</t>
  </si>
  <si>
    <t>Posteriyor oksipitoservikal enstrümantasyon</t>
  </si>
  <si>
    <t>Perkütan veya açık</t>
  </si>
  <si>
    <t>Hemikondrodiastazis, büyük kemik</t>
  </si>
  <si>
    <t>Perkütan foramen ovale gasser gangliyonu RF termokoagülasyonu</t>
  </si>
  <si>
    <t xml:space="preserve">Duraplasti, diğer greftler (Sentetik vb) ile  </t>
  </si>
  <si>
    <t xml:space="preserve">Anevrizma ameliyatları, aynı keside çoklu  </t>
  </si>
  <si>
    <t xml:space="preserve">Anevrizma ameliyatları, ayrı keside çoklu  </t>
  </si>
  <si>
    <t>İntraserebral hematom boşaltılması, kraniyotomi ile</t>
  </si>
  <si>
    <t>Parasagital (İnterhemisferik), tentoriyel açıklık vb.yerleşimli tümörlerin cerrahisi</t>
  </si>
  <si>
    <t>Posteriyor fossa tümörleri cerrahisi</t>
  </si>
  <si>
    <t>Torakal transtorasik disk eksizyonu</t>
  </si>
  <si>
    <t>Fasiyal sinirin greftle onarımı</t>
  </si>
  <si>
    <t>Sempatektomi lomber, tek taraf</t>
  </si>
  <si>
    <t>Sempatektomi servikal, iki taraf</t>
  </si>
  <si>
    <t>P616440 işlemine ilaveten faturalandırılır.</t>
  </si>
  <si>
    <t>ŞAŞILIK VE PEDİYATRİK OFTALMOLOJİ</t>
  </si>
  <si>
    <t>Dissizyon-lens aspirasyonu</t>
  </si>
  <si>
    <t>Vitreus Wick sendromunda YAG lazer uygulaması</t>
  </si>
  <si>
    <t>Seton ameliyatı (Tüp, molteno vb.)</t>
  </si>
  <si>
    <t>Ekzanterasyon ve alın flebi ile birlikte deri grefti</t>
  </si>
  <si>
    <t>ESWL 1. seans</t>
  </si>
  <si>
    <t>ESWL 2. seans</t>
  </si>
  <si>
    <t>ESWL 3. seans</t>
  </si>
  <si>
    <t>Mesane suspansiyonu, laparoskopik</t>
  </si>
  <si>
    <t>Endometriyal biyopsi</t>
  </si>
  <si>
    <t>VAJİNAL OPERASYONLAR</t>
  </si>
  <si>
    <t>Sistorektosel operasyonu</t>
  </si>
  <si>
    <t>Wertheim ameliyatı (Radikal histerektomi)</t>
  </si>
  <si>
    <t xml:space="preserve">Kalıcı kalp pili takılması, atriyoventriküler </t>
  </si>
  <si>
    <t xml:space="preserve">Perkütan transluminal koroner anjiyoplasti, tek damar (Balon) </t>
  </si>
  <si>
    <t>Doğumsal kalp hastalıkları (DKH)'nda  tedavi amaçlı girişimsel  kateterizasyon</t>
  </si>
  <si>
    <t>Blade atriyal septostomi ve balon septostomi</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</si>
  <si>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</si>
  <si>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</si>
  <si>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</si>
  <si>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</si>
  <si>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</si>
  <si>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Alt ve/veya üst GİS kanamalarında heater prob veya injeksiyon tedavisi veya klip uygulaması</t>
  </si>
  <si>
    <t>Haploidentik nakil, allojenik (En az 2 HLA antijeni uyumsuz nakiller)</t>
  </si>
  <si>
    <t>Aortografi, torakal</t>
  </si>
  <si>
    <t>Aortografi, abdominal</t>
  </si>
  <si>
    <t>Selektif renal anjiyografi, iki taraf</t>
  </si>
  <si>
    <t>Periventriküler transkateter device ile VSD kapatılması</t>
  </si>
  <si>
    <t>Perkütan aort balon valvüloplasti</t>
  </si>
  <si>
    <t>Mesane boynuna inkontinansta madde enjeksiyonu</t>
  </si>
  <si>
    <t>Barsak ameliyatı işlem puanı dahildir.</t>
  </si>
  <si>
    <t>P619090 ile birlikte faturalandırılmaz.</t>
  </si>
  <si>
    <t>Artrodez posteriyor, 7 vertebral segmente kadar</t>
  </si>
  <si>
    <t>Orta kemik ve eklem amputasyonu, dezartikülasyonu</t>
  </si>
  <si>
    <t>Küçük kemik ve eklem amputasyonu, dezartikülasyonu</t>
  </si>
  <si>
    <t>Koroner arter by-pass, otojen greft (Safen/IMA vb), dört koroner grefti, kardiyopulmoner by-pass ile</t>
  </si>
  <si>
    <t>Koroner arter by-pass, otojen greft (Safen/IMA vb), beşten fazla koroner grefti, kardiyopulmoner by-pass ile</t>
  </si>
  <si>
    <t>Koroner arter by-pass, otojen greft (Safen/IMA vb), üç koroner grefti</t>
  </si>
  <si>
    <t>Koroner arter by-pass, otojen greft (Safen/IMA vb), iki koroner grefti, kardiyopulmoner by-pass ile</t>
  </si>
  <si>
    <t>Koroner arter by-pass, otojen greft (Safen/IMA vb), üç koroner grefti, kardiyopulmoner by-pass ile</t>
  </si>
  <si>
    <t>Le Fort II osteotomisi ve/veya kemik grefti</t>
  </si>
  <si>
    <t>Endolaringeal mikrocerrahi ile larinks poliplerine girişim</t>
  </si>
  <si>
    <t>Pankreas kistlerinde eksternal drenaj</t>
  </si>
  <si>
    <t>Hemanjiyom, lenfanjiyom veya vasküler malformasyon eksizyonu</t>
  </si>
  <si>
    <t xml:space="preserve">Hemanjiyom, lenfanjiyom eksizyonu ve rekonstrüksiyonu, deri grefti ile  </t>
  </si>
  <si>
    <t>Koroner arter by-pass, otojen greft (Safen/IMA vb), iki koroner grefti</t>
  </si>
  <si>
    <t>Koroner arter by-pass, otojen greft (Safen/IMA vb), tek koroner grefti</t>
  </si>
  <si>
    <t>Koroner arter by-pass, otojen greft (Safen/IMA vb), beş koroner grefti, kardiyopulmoner by-pass ile</t>
  </si>
  <si>
    <t>Koroner arter by-pass, otojen greft (Safen/IMA vb.), tek koroner grefti, kardiyopulmoner by-pass ile</t>
  </si>
  <si>
    <t xml:space="preserve">Büyük arterlerin transpozisyonu onarımı, Atriyal Baffle işlemi, pulmoner bant çıkartılması ile birlikte </t>
  </si>
  <si>
    <t xml:space="preserve">Büyük arterlerin transpozisyonu onarımı, Atriyal Baffle işlemi, subpulmonik darlık onarılması ile birlikte </t>
  </si>
  <si>
    <t>Anevrizma, false anevrizma veya oklüziv hastalık, ilyak arter</t>
  </si>
  <si>
    <t>Arteriyövenöz fistül onarımı, edinsel veya travmatik, ekstremiteler</t>
  </si>
  <si>
    <t>Anteriyor sakroiliyak fiksasyon</t>
  </si>
  <si>
    <t>Normal anjiyografik tetkikler</t>
  </si>
  <si>
    <t>Coliak anjiyografi ve arteriel portografi</t>
  </si>
  <si>
    <t>Pulmoner anjiyografi</t>
  </si>
  <si>
    <t>Transplant renal anjiyografi</t>
  </si>
  <si>
    <t>Nöroradyolojik anjiyografik tetkikler</t>
  </si>
  <si>
    <t>Orbital flebografi</t>
  </si>
  <si>
    <t>Petrozal sinüs kan örneklemesi</t>
  </si>
  <si>
    <t>Spinal anjiyografik tarama</t>
  </si>
  <si>
    <t>4 sistem selektif serebral anjiyografi</t>
  </si>
  <si>
    <t>Arkus aortografi</t>
  </si>
  <si>
    <t>Hepatik venografi ve wedge venografi</t>
  </si>
  <si>
    <t>Portal venöz kan örneklemesi</t>
  </si>
  <si>
    <t>Renal venografi ve renal ven kan örnekleri alınması</t>
  </si>
  <si>
    <t>Santral venöz kateter patensi kontrastlı değerlendirmesi</t>
  </si>
  <si>
    <t>Splenoportografi</t>
  </si>
  <si>
    <t>Venografi, alt ekstremite, tek taraf</t>
  </si>
  <si>
    <t>Venografi, üst ekstremite, tek taraf</t>
  </si>
  <si>
    <t>AVR, transventriküler aortik anülüs genişletmesi ile birlikte</t>
  </si>
  <si>
    <t>Aorta-femoro-popliteal arteriyografi</t>
  </si>
  <si>
    <t>Pelvik arteriyografi</t>
  </si>
  <si>
    <t>Üst ekstremite arteriografi, tek taraf</t>
  </si>
  <si>
    <t>Femoro-popliteal arteriyografi, tek taraf</t>
  </si>
  <si>
    <t>Selektif renal anjiyografi, tek taraf</t>
  </si>
  <si>
    <t>Translomber aorto-femoro-popliteal arteriyografi</t>
  </si>
  <si>
    <t>Selektif vertebral anjiyografi, iki taraf</t>
  </si>
  <si>
    <t>Selektif karotid anjiyografi, iki taraf</t>
  </si>
  <si>
    <t xml:space="preserve">Selektif karotid anjiyografi, tek taraf </t>
  </si>
  <si>
    <t>Sürrenal venografi, iki taraf</t>
  </si>
  <si>
    <t>Gonadal venografi, iki taraf</t>
  </si>
  <si>
    <t xml:space="preserve">İnferior veya superior vena kavagrafi </t>
  </si>
  <si>
    <t>Sürrenal venografi, tek taraf</t>
  </si>
  <si>
    <t>Gonadal venografi, tek taraf</t>
  </si>
  <si>
    <t>Diyaliz fistülogram</t>
  </si>
  <si>
    <t>Superior mezenterik anjiyografi</t>
  </si>
  <si>
    <t>İnferior mezenterik anjiyografi</t>
  </si>
  <si>
    <r>
      <rPr>
        <b/>
        <sz val="9"/>
        <rFont val="Times New Roman"/>
        <family val="1"/>
        <charset val="162"/>
      </rPr>
      <t>Büyük Kemikler:</t>
    </r>
    <r>
      <rPr>
        <sz val="9"/>
        <rFont val="Times New Roman"/>
        <family val="1"/>
        <charset val="162"/>
      </rPr>
      <t xml:space="preserve"> Skapula, humerus, radius, ulna, pelvis, femur, tibia</t>
    </r>
  </si>
  <si>
    <r>
      <t>Küçük Kemikler:</t>
    </r>
    <r>
      <rPr>
        <sz val="9"/>
        <rFont val="Times New Roman"/>
        <family val="1"/>
        <charset val="162"/>
      </rPr>
      <t xml:space="preserve"> Metatars, metakarp ve parmak kemikleri</t>
    </r>
  </si>
  <si>
    <r>
      <t>Orta Eklemler:</t>
    </r>
    <r>
      <rPr>
        <sz val="9"/>
        <rFont val="Times New Roman"/>
        <family val="1"/>
        <charset val="162"/>
      </rPr>
      <t xml:space="preserve"> İntertarsal, interkarpal, akromioklavikular, tibifibular sindezmoz, distal radioulnar, proksimal radioulnar, sternoklavikular, kostasternal</t>
    </r>
  </si>
  <si>
    <r>
      <t>Küçük Eklemler:</t>
    </r>
    <r>
      <rPr>
        <sz val="9"/>
        <rFont val="Times New Roman"/>
        <family val="1"/>
        <charset val="162"/>
      </rPr>
      <t xml:space="preserve"> Metatarsofalangeal, interfalangeal</t>
    </r>
  </si>
  <si>
    <t>P611190, P611290 ile birlikte faturalandırılmaz.</t>
  </si>
  <si>
    <t>Stabilizasyon veya traksiyon amaçlı</t>
  </si>
  <si>
    <t>P615900, P615910 ile birlikte faturalandırılmaz.</t>
  </si>
  <si>
    <t>P620970 ile birlikte faturalandırılmaz. Tanı amacıyla yapılan tüm küretajlar.</t>
  </si>
  <si>
    <t>P619500, P619520, P619530, P619750, P621090, P621360, P621380, P621390, P621391, P621410  ile birlikte faturalandırılmaz.</t>
  </si>
  <si>
    <t>P617342</t>
  </si>
  <si>
    <t>Femtosaniye lazer ile katarakt cerrahisi</t>
  </si>
  <si>
    <t>P610311</t>
  </si>
  <si>
    <t>Asendan aorta grefti,koroner implant var,kapak replasmanı ile birlikte + transvers aort ark grefti</t>
  </si>
  <si>
    <t>Asendan aort grefti,koroner implant yok,kapak replasmanı ile birlikte</t>
  </si>
  <si>
    <t xml:space="preserve">Asendan aort grefti,koroner implant var,kapak replasmanı ile birlikte </t>
  </si>
  <si>
    <t>Asendan aort grefti,kapak süspansiyon var ve transvers aort ark grefti</t>
  </si>
  <si>
    <t>Asendan aort grefti,koroner implant yok,kapak replasmanı ile birlikte ve transvers aort ark grefti</t>
  </si>
  <si>
    <t xml:space="preserve">Wheat + total arkus replasmanı. </t>
  </si>
  <si>
    <t>Asendan aort grefti ve transvers aort ark grefti</t>
  </si>
  <si>
    <t>Asendan aort grefti,koroner implant var ve transversaort ark grefti</t>
  </si>
  <si>
    <t>Asendan aort grefti, transversaort ark grefti,arkus damarlarına bypassla birlikte</t>
  </si>
  <si>
    <t>Total arkus replasmanı ve desenden aortaya arkus aorta içinden ulaşarak, greft implantasyonu</t>
  </si>
  <si>
    <t>Anevrizma,false anevrizma/oklusif hastalık,abdominal aorta</t>
  </si>
  <si>
    <t xml:space="preserve">P619010, P618960, P618970, P618980, P619560, P621090 ile birlikte faturalandırılmaz. </t>
  </si>
  <si>
    <t>P605700</t>
  </si>
  <si>
    <t>Asendan aort replasmanı ve kapak resüspansiyonu</t>
  </si>
  <si>
    <t>Akut/kronik diseksiyon tamiri</t>
  </si>
  <si>
    <t>P605701</t>
  </si>
  <si>
    <t>Asendan aort replasmanı</t>
  </si>
  <si>
    <t>P605721</t>
  </si>
  <si>
    <t>Asendan aort grefti,koroner implant var</t>
  </si>
  <si>
    <t>Kapak koruyucu teknikler (David Yacoub,vs)</t>
  </si>
  <si>
    <t>P605722</t>
  </si>
  <si>
    <t>Asendan aort replasmanı ve hemiarkus replasmanı</t>
  </si>
  <si>
    <t>P605781</t>
  </si>
  <si>
    <t>Asendan aorttan arkus dallarına by-pass/interpozisyon (debranching)</t>
  </si>
  <si>
    <t>Dilatasyon ve kürtaj (10 haftadan küçük)</t>
  </si>
  <si>
    <t xml:space="preserve">   Lazer iridotomi</t>
  </si>
  <si>
    <t>Yurtiçi kemik iliği bankalarından kemik iliği/ kordon kanı temini</t>
  </si>
  <si>
    <t>P614351</t>
  </si>
  <si>
    <t>P614353</t>
  </si>
  <si>
    <t>P604075</t>
  </si>
  <si>
    <t xml:space="preserve">   Kemik tümörü açık biyopsisi, (büyük kemik) </t>
  </si>
  <si>
    <t xml:space="preserve">   Kapalı kemik biyopsisi </t>
  </si>
  <si>
    <t>ALGOLOJİ-AĞRI TEDAVİSİ UYGULAMALARI</t>
  </si>
  <si>
    <t>Radyofrekans Termokoagülasyon (RFT)/Kriyoablasyon</t>
  </si>
  <si>
    <t>P550970</t>
  </si>
  <si>
    <t>Anüloplasti RFT</t>
  </si>
  <si>
    <t>P551110</t>
  </si>
  <si>
    <t>Trigeminal veya Gasser gangliyon RFT</t>
  </si>
  <si>
    <t>P604712</t>
  </si>
  <si>
    <t>Minimal invaziv replasman, mitral kapak (MVR)</t>
  </si>
  <si>
    <t>P604713</t>
  </si>
  <si>
    <t>Minimal invaziv replasman  mitral kapak ile birlikte triküspit annüloplasti</t>
  </si>
  <si>
    <t>P611021</t>
  </si>
  <si>
    <t>Büyük kemik eklem içi kırıkları cerrahi tedavisi,açık</t>
  </si>
  <si>
    <t xml:space="preserve">Pelvis/Asetabulum kırığı, basit </t>
  </si>
  <si>
    <t>Tek duvar ve/veya tek kolon kırığı açık redüksiyon+fiksasyon</t>
  </si>
  <si>
    <t>P611131</t>
  </si>
  <si>
    <t>P611132</t>
  </si>
  <si>
    <t>Pelvis/Asetabulum kırığı, kompleks</t>
  </si>
  <si>
    <t>Birden fazla duvar ve/veya kolon kırığı (açık redüksiyon+fiksasyon)</t>
  </si>
  <si>
    <t>P611631</t>
  </si>
  <si>
    <t xml:space="preserve">Dupuytren cerrahisi, kompleks, birden fazla parmak </t>
  </si>
  <si>
    <t>P612235</t>
  </si>
  <si>
    <t>Yarık el, basit tip</t>
  </si>
  <si>
    <t>P612236</t>
  </si>
  <si>
    <t>Yarık el, ağır tip</t>
  </si>
  <si>
    <t>P612341</t>
  </si>
  <si>
    <t xml:space="preserve">Kalça eklemi total protezleri, kompleks </t>
  </si>
  <si>
    <t>Artrodez sonrası, protrüzyon,kısaltma ve/veya asetabular greft gereken olgular</t>
  </si>
  <si>
    <t>P612421</t>
  </si>
  <si>
    <t>Diz artroplastisi, total, komplex</t>
  </si>
  <si>
    <t>P612450</t>
  </si>
  <si>
    <t>Büyük eklem yüzey artroplastisi</t>
  </si>
  <si>
    <t>P612451</t>
  </si>
  <si>
    <t>Orta/küçük eklem yüzey artroplastisi</t>
  </si>
  <si>
    <t>P612501</t>
  </si>
  <si>
    <t>Kalça total protezin çıkarılması</t>
  </si>
  <si>
    <t>Omuz ters (reverse) artroplastisi</t>
  </si>
  <si>
    <t>P612551</t>
  </si>
  <si>
    <t>P612731</t>
  </si>
  <si>
    <t xml:space="preserve">Artroskopik otolog kondrosit implantasyonu </t>
  </si>
  <si>
    <t>P612732</t>
  </si>
  <si>
    <t xml:space="preserve">Artroskopik hücresiz matriks/skafold ile kıkırdak tamiri </t>
  </si>
  <si>
    <t>KALÇA ARTROSKOPİSİ</t>
  </si>
  <si>
    <t>P612750</t>
  </si>
  <si>
    <t>Girişimsel kalça artroskopisi</t>
  </si>
  <si>
    <t>P612751</t>
  </si>
  <si>
    <t>AYAK BİLEĞİ ARTROSKOPİSİ</t>
  </si>
  <si>
    <t>P612865</t>
  </si>
  <si>
    <t>Girişimsel ayak bileği artroskopisi</t>
  </si>
  <si>
    <t>P612975</t>
  </si>
  <si>
    <t>Otolog Kondrosit implantasyonu cerrahisi, açık</t>
  </si>
  <si>
    <t>P612976</t>
  </si>
  <si>
    <t>Hücresiz matriks/skafold ile kıkırdak tamiri, açık</t>
  </si>
  <si>
    <t>P612977</t>
  </si>
  <si>
    <t>Kalça kontrollü çıkık ile labrum tamir veya rekonstrüksiyonu</t>
  </si>
  <si>
    <t>P615895</t>
  </si>
  <si>
    <t>P616331</t>
  </si>
  <si>
    <t>Brakiyal pleksus Erb Palsi rekonstrüksiyonu(Greft veya sinir transferleri ile 3 sinire kadar)</t>
  </si>
  <si>
    <t>P616332</t>
  </si>
  <si>
    <t>Brakiyal pleksus Erb Palsi rekonstrüksiyonu(Greft veya sinir transferleri ile 4 sinir ve üzeri)</t>
  </si>
  <si>
    <t>P616431</t>
  </si>
  <si>
    <t>Motor veya mikst sinir onarımı,tek bir sinir</t>
  </si>
  <si>
    <t>P616441</t>
  </si>
  <si>
    <t xml:space="preserve">Motor veya mikst sinir  onarımı,greft ile,tek bir sinir  </t>
  </si>
  <si>
    <t>P616451</t>
  </si>
  <si>
    <t>Motor veya mikst sinir  onarımı, greft ile, ilave her bir sinir</t>
  </si>
  <si>
    <t>P616441 işlemine ilaveten faturalandırılır.</t>
  </si>
  <si>
    <t>P803190</t>
  </si>
  <si>
    <t>Perkütan ablasyon tedavisi</t>
  </si>
  <si>
    <t>Kıkırdak/Osteoartiküler kemik grefti alınması</t>
  </si>
  <si>
    <t xml:space="preserve">Dijital  veya diğer saf duyu sinir onarımı,tek bir sinir    </t>
  </si>
  <si>
    <t xml:space="preserve">Dijital veya diğer saf duyu sinir  onarımı, greft ile,tek bir sinir </t>
  </si>
  <si>
    <t>Dijital  veya diğer saf duyu sinir onarımı, greft ile, ilave her bir sinir</t>
  </si>
  <si>
    <t xml:space="preserve">Dupuytren cerrahisi, basit, avuç içinde sınırlı, tek parmak </t>
  </si>
  <si>
    <t>Artroskopik eklem içi kırık fiksasyonu</t>
  </si>
  <si>
    <t xml:space="preserve">Anteriyor yaklaşım ve mikrocerrahi ile servikal diskektomi ve intervertebral greft-kafes -disk protezi uygulaması ,tek mesafe  </t>
  </si>
  <si>
    <t xml:space="preserve">Torakal disk eksizyonu                                                                        </t>
  </si>
  <si>
    <t>KEMİK UZATMA/ DEFORMİTE DÜZELTME CERRAHİSİ</t>
  </si>
  <si>
    <t>P610625 ile birlikte faturalandırılmaz.</t>
  </si>
  <si>
    <t>P600640 ile birlikte faturalandırılmaz.</t>
  </si>
  <si>
    <t>P612275</t>
  </si>
  <si>
    <t>El  bileği artroplastisi revizyonu, total</t>
  </si>
  <si>
    <t>P612276</t>
  </si>
  <si>
    <t>El bileği artroplastisi, total</t>
  </si>
  <si>
    <t>P612277</t>
  </si>
  <si>
    <t>El bileği artroplastisi, total, çıkartma</t>
  </si>
  <si>
    <t>P613001</t>
  </si>
  <si>
    <t>Arka çapraz bağ rekonstrüksiyonu,revizyonu, diz</t>
  </si>
  <si>
    <t>P613211</t>
  </si>
  <si>
    <t>Ön çapraz bağ rekonstrüksiyon revizyonu, diz</t>
  </si>
  <si>
    <t>P613261</t>
  </si>
  <si>
    <t>Bankart onarımı, omuz</t>
  </si>
  <si>
    <t>Büyük kemik uzatma/ Deformite Düzeltme Cerrahisi</t>
  </si>
  <si>
    <t>Orta kemik uzatma/Deformite Düzeltme Cerrahisi</t>
  </si>
  <si>
    <t>Küçük kemik uzatma/Deformite Düzeltme Cerrahisi</t>
  </si>
  <si>
    <t>P615971</t>
  </si>
  <si>
    <t>İnterbody füzyon ameliyatı ( ekstrem lateral, direkt lateral)</t>
  </si>
  <si>
    <t>P702674</t>
  </si>
  <si>
    <t xml:space="preserve">5. Grup psikiyatrik hasta günlük tedavisi </t>
  </si>
  <si>
    <t xml:space="preserve">
(F10-19) Psikoaktif madde kullanımına bağlı zihin ve davranış bozuklukları, (F15, F17 kod grupları hariç) </t>
  </si>
  <si>
    <t>(F00-09) Semptomatik ve organik mental bozukluklar, 
(F20-29) Şizofreni, şizotipal ve deluzyonel bozukluklar
(F30-39) Duygu durum [duygulanım] bozuklukları, (F32.1, F32.0, F33.0, F33.1 kodları hariç)</t>
  </si>
  <si>
    <t>Fizik tedavi ve rehabilitasyon D Grubu</t>
  </si>
  <si>
    <t>Fizik tedavi ve rehabilitasyon C Grubu</t>
  </si>
  <si>
    <t>Fizik tedavi ve rehabilitasyon B Grubu</t>
  </si>
  <si>
    <t>Fizik tedavi ve rehabilitasyon A Grubu</t>
  </si>
  <si>
    <t>Artroskopik kalça ekleminde labrum tamiri</t>
  </si>
  <si>
    <t>P614551</t>
  </si>
  <si>
    <t>Tümör rezeksiyon protezi ile diz artroplastisi</t>
  </si>
  <si>
    <t>P614552</t>
  </si>
  <si>
    <t>Tümör rezeksiyon protezi ile kalça artroplastisi</t>
  </si>
  <si>
    <t>P614553</t>
  </si>
  <si>
    <t>Tümör rezeksiyon protezi ile omuz artroplastisi</t>
  </si>
  <si>
    <t>P614554</t>
  </si>
  <si>
    <t>Tümör rezeksiyon protezi ile dirsek artroplastisi</t>
  </si>
  <si>
    <t>P614555</t>
  </si>
  <si>
    <t>Tümör rezeksiyon protezi ile total büyük kemik ve/veya eklem  artroplastisi</t>
  </si>
  <si>
    <t>P615881</t>
  </si>
  <si>
    <t xml:space="preserve">Lomber diskektomi, nüks </t>
  </si>
  <si>
    <t>P615941</t>
  </si>
  <si>
    <t>Posterior yaklaşım ile servikal diskektomi, nüks</t>
  </si>
  <si>
    <t>P615951</t>
  </si>
  <si>
    <t>Anteriyor yaklaşım ile servikal diskektomi, nüks</t>
  </si>
  <si>
    <t>P615972</t>
  </si>
  <si>
    <t xml:space="preserve">Torakal disk eksizyonu, nüks                                                               </t>
  </si>
  <si>
    <t>P560000</t>
  </si>
  <si>
    <t>Palyatif bakım tedavisi</t>
  </si>
  <si>
    <t xml:space="preserve">SUT’un 2.4.4.K maddesine bakınız. </t>
  </si>
  <si>
    <t xml:space="preserve">Konjenital atrezi düzeltilmesi,  jejunal ve ileal </t>
  </si>
  <si>
    <t>Laparostomi, fermuar-mesh/negatif basınç yöntemi</t>
  </si>
  <si>
    <t>Endoskopik epistaksis kontrolü ile sfenopalatin arter ve dalları ligasyonu</t>
  </si>
  <si>
    <t>P601685</t>
  </si>
  <si>
    <t>Aritenoid addüksiyonu</t>
  </si>
  <si>
    <t>P601885</t>
  </si>
  <si>
    <t>P602371</t>
  </si>
  <si>
    <t>Sinüslerde invaziv mantar enfeksiyonu debritmanı</t>
  </si>
  <si>
    <t>P604714</t>
  </si>
  <si>
    <t>Minimal invaziv çalışan kalpte mitral kapak tamiri</t>
  </si>
  <si>
    <t>P610461</t>
  </si>
  <si>
    <t>Anal stenozda ilerletici flep</t>
  </si>
  <si>
    <t>P610576</t>
  </si>
  <si>
    <t>Anal fistülde ilerletici flep</t>
  </si>
  <si>
    <t>P618315</t>
  </si>
  <si>
    <t>Dış kulak yolu kapatılması</t>
  </si>
  <si>
    <t xml:space="preserve">Radyofrekans/plazma uygulaması ile konka küçültülmesi </t>
  </si>
  <si>
    <t>P602375</t>
  </si>
  <si>
    <t>Laringeal web açılması</t>
  </si>
  <si>
    <t>P601331</t>
  </si>
  <si>
    <t xml:space="preserve">P618190, P618250, P618340 ile birlikte faturalandırılmaz. </t>
  </si>
  <si>
    <t xml:space="preserve">  D</t>
  </si>
  <si>
    <t xml:space="preserve">   Nazolakrimal balon uygulamaları</t>
  </si>
  <si>
    <t>Trakeal tümör veya karsinoma eksizyonu,servikal, greft onarımı var veya yok</t>
  </si>
  <si>
    <t>P550981</t>
  </si>
  <si>
    <t>Faset Eklem RFT, tek</t>
  </si>
  <si>
    <t>P550991</t>
  </si>
  <si>
    <t>Glossofaringeal RFT</t>
  </si>
  <si>
    <t>P551031</t>
  </si>
  <si>
    <t>Perkütan  faset sinir denervasyon RFT, tek</t>
  </si>
  <si>
    <t>P551032</t>
  </si>
  <si>
    <t>Perkütan  faset sinir denervasyon Kriyoablasyon, tek</t>
  </si>
  <si>
    <t>P551041</t>
  </si>
  <si>
    <t>Perkütan intradiskal RFT</t>
  </si>
  <si>
    <t>P551061</t>
  </si>
  <si>
    <t>RFT Nörotomi</t>
  </si>
  <si>
    <t>P551062</t>
  </si>
  <si>
    <t>Kriyoablasyon Nörotomi</t>
  </si>
  <si>
    <t>P551071</t>
  </si>
  <si>
    <t>Sakroiliyak eklem RFT</t>
  </si>
  <si>
    <t>P551072</t>
  </si>
  <si>
    <t>Sakroiliyak eklem Kriyoablasyon</t>
  </si>
  <si>
    <t>P551084</t>
  </si>
  <si>
    <t>Servikal Dorsal Root Gangliyonu RFT</t>
  </si>
  <si>
    <t>P551085</t>
  </si>
  <si>
    <t>Torakal Dorsal Root Gangliyon (DRG)-RFT</t>
  </si>
  <si>
    <t>P551086</t>
  </si>
  <si>
    <t>Lomber Dorsal Root Gangliyon (DRG)-RFT</t>
  </si>
  <si>
    <t>P551087</t>
  </si>
  <si>
    <t>Sakral Dorsal Root Gangliyon (DRG) RFT</t>
  </si>
  <si>
    <t>P551091</t>
  </si>
  <si>
    <t>Spenopalatin gangliyon RFT</t>
  </si>
  <si>
    <t>P551101</t>
  </si>
  <si>
    <t>Stellat gangliyon RFT</t>
  </si>
  <si>
    <t>P607932</t>
  </si>
  <si>
    <t>Vena safena magna ve /veya parvanın endovenöz ablasyonu RF</t>
  </si>
  <si>
    <t>P607933</t>
  </si>
  <si>
    <t>Vena safena magna ve /veya parvanın endovenöz ablasyonu lazer</t>
  </si>
  <si>
    <t>P607934</t>
  </si>
  <si>
    <t>Vena safena magna ve /veya parvanın endovenöz ablasyonu buhar</t>
  </si>
  <si>
    <t>P615161</t>
  </si>
  <si>
    <t>Hidrosefali Şant Revizyonu</t>
  </si>
  <si>
    <t>P615171</t>
  </si>
  <si>
    <t>Araknoid Kist Endoskopik Fenestrasyon</t>
  </si>
  <si>
    <t>P615351</t>
  </si>
  <si>
    <t xml:space="preserve">Endoskopik 3. ventrikül içi tümör cerrahisi </t>
  </si>
  <si>
    <t>P615350, 615350 ve 615351 ile birlikte faturalandırılmaz.</t>
  </si>
  <si>
    <t>P615441</t>
  </si>
  <si>
    <t>Yüzeyel metastatik beyin tümörleri</t>
  </si>
  <si>
    <t>P615440 birlikte faturalandırılmaz.</t>
  </si>
  <si>
    <t>P615442</t>
  </si>
  <si>
    <t>Derin metastatik beyin tümörleri</t>
  </si>
  <si>
    <t>P615571</t>
  </si>
  <si>
    <t>4. Ventrikül tümör cerrahisi</t>
  </si>
  <si>
    <t>P615572</t>
  </si>
  <si>
    <t xml:space="preserve">Beyin sapı lezyonlar cerrahisi </t>
  </si>
  <si>
    <t>P615601</t>
  </si>
  <si>
    <t>Endoskopik hipofiz cerrahisi</t>
  </si>
  <si>
    <t>P615602</t>
  </si>
  <si>
    <t>Endoskopik BOS fistülü cerrahisi</t>
  </si>
  <si>
    <t>P615761</t>
  </si>
  <si>
    <t>Lomber ekstradural tümör eksizyonu</t>
  </si>
  <si>
    <t>P615801</t>
  </si>
  <si>
    <t>Servikal ekstradural tümör eksizyonu</t>
  </si>
  <si>
    <t>P615841</t>
  </si>
  <si>
    <t>Torakal ekstradural tümör eksizyonu</t>
  </si>
  <si>
    <t>P615921</t>
  </si>
  <si>
    <t>İnterlaminar yol ile Endoskopik  lomber disk cerrahisi</t>
  </si>
  <si>
    <t>P615922</t>
  </si>
  <si>
    <t>Transforaminal yol ile Endoskopik  lomber disk cerrahisi</t>
  </si>
  <si>
    <t>P616141</t>
  </si>
  <si>
    <t xml:space="preserve">Endoskopik  odontoid cerrahisi </t>
  </si>
  <si>
    <t>616140, P616140 ve 616141 ile birlikte faturalandırılmaz.</t>
  </si>
  <si>
    <t>P618204</t>
  </si>
  <si>
    <t>Koklear implant revizyonu</t>
  </si>
  <si>
    <t>P618205</t>
  </si>
  <si>
    <t xml:space="preserve">Kemiğe implante edilebilir işitme cihazı revizyonu </t>
  </si>
  <si>
    <t>P618206</t>
  </si>
  <si>
    <t xml:space="preserve">Kafa bandı uygulaması </t>
  </si>
  <si>
    <t>P618207</t>
  </si>
  <si>
    <t>Bilateral koklear implant yerleştirilmesi</t>
  </si>
  <si>
    <t>P621044</t>
  </si>
  <si>
    <t>Kök hücre vericisi kardeş doğmasına yönelik invitro fertilizasyon (İVF)</t>
  </si>
  <si>
    <t>P700944</t>
  </si>
  <si>
    <t>Transkateter protez aortik kapak implantasyonu (Replasmanı)</t>
  </si>
  <si>
    <t>P700945</t>
  </si>
  <si>
    <t>Transkateter protez pulmoner kapak implantasyonu (Replasmanı)</t>
  </si>
  <si>
    <t>P602210, P602300, P602320, P602330, P602340, P615602 ile birlikte faturalandırılmaz.</t>
  </si>
  <si>
    <t>Hidrosefali ameliyatları, 3.ventrikülostomi</t>
  </si>
  <si>
    <t>P615351, 615350 ve 615351 ile birlikte faturalandırılmaz.</t>
  </si>
  <si>
    <t>P615441, P615442 birlikte faturalandırılmaz.</t>
  </si>
  <si>
    <t>616140, 616141 ve P616141 ile birlikte faturalandırılmaz.</t>
  </si>
  <si>
    <t xml:space="preserve">Kemiğe implante edilebilir işitme cihazı yerleştirilmesi </t>
  </si>
  <si>
    <t>P605962</t>
  </si>
  <si>
    <t>Sol veya sağ ventriküle uzun süreli, kalıcı, mekanik destek sistemi takılması</t>
  </si>
  <si>
    <t>P605963</t>
  </si>
  <si>
    <t>Sol veya sağ ventriküle kısa süreli, geçici yardımcı destek cihazı takılması</t>
  </si>
  <si>
    <t>P605966</t>
  </si>
  <si>
    <t>Sol ve sağ ventriküle (iki ventriküle birlikte) uzun süreli, kalıcı mekanik destek sistemi  takılması</t>
  </si>
  <si>
    <t>P605967</t>
  </si>
  <si>
    <t>Sol ve sağ ventriküle (iki ventriküle birlikte) kısa süreli,  geçici yardımcı cihaz takılması</t>
  </si>
  <si>
    <t>P605968</t>
  </si>
  <si>
    <t>Sol ventriküle uzun sureli ve sağ ventriküle kısa süreli yardımcı cihaz takılması</t>
  </si>
  <si>
    <t>P605969</t>
  </si>
  <si>
    <t>Sol ventriküle uzun sureli yardımcı cihaz ve sağ ventriküle ECMO takılması</t>
  </si>
  <si>
    <t>P605971</t>
  </si>
  <si>
    <t>Total yapay kalp cihazı takılması</t>
  </si>
  <si>
    <t>P605972</t>
  </si>
  <si>
    <t>Sol ve/veya sağ ventrikülden kısa süreli yardımcı cihaz çıkarılması</t>
  </si>
  <si>
    <t>P605973</t>
  </si>
  <si>
    <t>Sol veya sağ ventrikül, uzun süreli yardımcı cihazının değiştirilmesi (tromboz nedeni ile)</t>
  </si>
  <si>
    <t>P605974</t>
  </si>
  <si>
    <t>Sol veya sağ ventrikül, kısa süreli yardımcı cihazının değiştirilmesi (tromboz nedeni ile)</t>
  </si>
  <si>
    <t>P605975</t>
  </si>
  <si>
    <t>Santral (Veno-arteriyel) VA-ECMO takılması veya çıkartılması</t>
  </si>
  <si>
    <t>P605976</t>
  </si>
  <si>
    <t>Perkütan (Veno-arteriyel) VA-ECMO takılması veya çıkartılması</t>
  </si>
  <si>
    <t>P605977</t>
  </si>
  <si>
    <t>Perkütan (Veno-venöz) VV-ECMO takılması veya çıkartılması</t>
  </si>
  <si>
    <t>P605978</t>
  </si>
  <si>
    <t>Perkütan (Veno-arteriyel-venöz) VAV-ECMO takılması veya çıkartılması</t>
  </si>
  <si>
    <t>P605979</t>
  </si>
  <si>
    <t>Arteriyal greft kullanılarak  (Veno-arteriyel) VA-ECMO takılması veya çıkartılması</t>
  </si>
  <si>
    <t>P700692</t>
  </si>
  <si>
    <t>Kalıcı kalp pili elektrotu değiştirilmesi</t>
  </si>
  <si>
    <t>P700711</t>
  </si>
  <si>
    <t xml:space="preserve">ICD tek elektrot revizyonu </t>
  </si>
  <si>
    <t>P700712</t>
  </si>
  <si>
    <t xml:space="preserve">ICD iki elektrot revizyonu </t>
  </si>
  <si>
    <t>P700713</t>
  </si>
  <si>
    <t xml:space="preserve">ICD üç elektrot revizyonu </t>
  </si>
  <si>
    <t>P700714</t>
  </si>
  <si>
    <t>ICD tek elektrot çıkarılması</t>
  </si>
  <si>
    <t>P700715</t>
  </si>
  <si>
    <t>ICD iki elektrot çıkarılması</t>
  </si>
  <si>
    <t>P700716</t>
  </si>
  <si>
    <t>ICD üç elektrot çıkarılması</t>
  </si>
  <si>
    <t>P700717</t>
  </si>
  <si>
    <t>ICD tek elektrot değiştirilmesi</t>
  </si>
  <si>
    <t>P700718</t>
  </si>
  <si>
    <t>ICD iki elektrot değiştirilmesi</t>
  </si>
  <si>
    <t>P700719</t>
  </si>
  <si>
    <t>ICD üç elektrot değiştirilmesi</t>
  </si>
  <si>
    <t>P700721</t>
  </si>
  <si>
    <t>ICD elektrot/elektrotlarının ekstraksiyon cihazı ile değiştirilmesi</t>
  </si>
  <si>
    <t>P700722</t>
  </si>
  <si>
    <t>ICD elektrot/elektrotlarının ekstraksiyon cihazı ile çıkarılması</t>
  </si>
  <si>
    <t>P700723</t>
  </si>
  <si>
    <t>ICD batarya ve elektrotlarının (tüm sistemin) çıkarılması</t>
  </si>
  <si>
    <t>P700724</t>
  </si>
  <si>
    <t>ICD batarya ve elektrotlarının (tüm sistemin) ekstraksiyon cihazı ile çıkarılması</t>
  </si>
  <si>
    <t>P700732</t>
  </si>
  <si>
    <t>Pil cebinin revizyonu ve relokasyonu</t>
  </si>
  <si>
    <t>P700733</t>
  </si>
  <si>
    <t>ICD cebinin revizyonu ve relokasyonu</t>
  </si>
  <si>
    <t>Ekstra/İntra-korporeal dolaşım desteği yapılan hastalarda ileri kardiyopulmoner bakım hizmeti</t>
  </si>
  <si>
    <t>Perkütan foramen ovale gasser gangliyon bloğu</t>
  </si>
  <si>
    <t>SUT eki EK-2/D-2 Listesi B grubunda yer alan hastalıklar için</t>
  </si>
  <si>
    <t>SUT eki EK-2/D-2 Listesi A grubunda yer alan hastalıklar için</t>
  </si>
  <si>
    <t>P551120</t>
  </si>
  <si>
    <t>Epiduroskopi nöroplasti-adezyonolizis</t>
  </si>
  <si>
    <t>Transsakral girişimle kamera eşliğinde lomber epidural diskoplasti</t>
  </si>
  <si>
    <t>P615991</t>
  </si>
  <si>
    <t>Transsakral girişimle kamera eşliğinde lomber epidural adezyolizis</t>
  </si>
  <si>
    <t>P703365</t>
  </si>
  <si>
    <t>Intraoperatif nöromonitörizasyon</t>
  </si>
  <si>
    <t>Vasküler girişimsel radyolojik tedavi işlemleri</t>
  </si>
  <si>
    <t>P802756</t>
  </si>
  <si>
    <t>Periferik damar embolizasyonu (vena safena magna/parva)</t>
  </si>
  <si>
    <t>Nonvasküler girişimsel radyolojik tedaviler</t>
  </si>
  <si>
    <t xml:space="preserve">Kemik iliği bankalarından temin edilen kemik iliği/ kordon kanı bedelleri hariç olmak üzere 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</si>
  <si>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 xml:space="preserve">  Kemik İliği Nakilleri</t>
  </si>
  <si>
    <t>Posteriyor segmental enstrümantasyon; 6 veya daha az vertebra segmenti</t>
  </si>
  <si>
    <t>P700992</t>
  </si>
  <si>
    <t xml:space="preserve">Perkütan sol appendiks kapatılması </t>
  </si>
  <si>
    <t xml:space="preserve">Septoplasti      </t>
  </si>
  <si>
    <t xml:space="preserve">P601330, P601331, P601450, P601460, P601510, P602290, P602230, P602240 ile birlikte faturalandırılmaz.    </t>
  </si>
  <si>
    <t>Duodenal switch-biliopankreatik diversiyon</t>
  </si>
  <si>
    <t xml:space="preserve">  A3</t>
  </si>
  <si>
    <t xml:space="preserve">  *</t>
  </si>
  <si>
    <t>Hartmann kapatılması</t>
  </si>
  <si>
    <t>P601330, P601331, P601450, P601460, P601510, P601620, P602230, P602240 ile birlikte faturalandırılmaz</t>
  </si>
  <si>
    <t>P610533</t>
  </si>
  <si>
    <t>Hemoroid ablasyonu (RF/lazer) veya embolizasyonu</t>
  </si>
  <si>
    <t>Enstrümantasyon çıkarılması, 6 veya daha az vertebra segmenti</t>
  </si>
  <si>
    <t>P614556</t>
  </si>
  <si>
    <t>Metastatik tümörlerde profilaktik fiksasyon</t>
  </si>
  <si>
    <t>B </t>
  </si>
  <si>
    <t xml:space="preserve">Kordon kanı nakli, allojenik    </t>
  </si>
  <si>
    <t>P704974</t>
  </si>
  <si>
    <t xml:space="preserve">Kordon kanı nakli, otolog </t>
  </si>
  <si>
    <t xml:space="preserve">  </t>
  </si>
  <si>
    <t>P610025</t>
  </si>
  <si>
    <t>Seri transvers enteroplasti</t>
  </si>
  <si>
    <t>Kısa barsak sendromu olan veya bu sendroma bağlı komplikasyon gelişen hastalarda faturalandırılır.</t>
  </si>
  <si>
    <t xml:space="preserve">Tiroidektomi (tamamlayıcı, total) </t>
  </si>
  <si>
    <t>Tiroid kanserlerinde  ilk ameliyatta tiroid dokusu kalması nedeniyle yapılan işlemin total tiroidektomiye tamamlanması. Epikrizde ilk ameliyat belirtilmelidir. </t>
  </si>
  <si>
    <t>P618511</t>
  </si>
  <si>
    <t xml:space="preserve">Nüks tiroidektomi </t>
  </si>
  <si>
    <t>Tiroidektomi ameliyatları sonrasında nüks gelişmesine bağlı olarak yapılır. Epikrizde ilk ameliyat belirtilmelidir.</t>
  </si>
  <si>
    <t>ÇOCUK İZLEM MERKEZİ HİZMETLERİ</t>
  </si>
  <si>
    <t xml:space="preserve">Sağlık Bakanlığınca tescil edilmiş Sağlık Bakanlığı bünyesinde yer alan Çocuk İzlem Merkezlerinde kişi başına yılda bir defa faturalandırılır. Bu merkezlerde yapılan tanı, tedaviye yönelik muayene, tetkik, tahlil, değerlendirme, aşı, ilaç ve diğer tüm sağlık hizmetleri dahildir.   </t>
  </si>
  <si>
    <t/>
  </si>
  <si>
    <t>P920000</t>
  </si>
  <si>
    <t>Hematopoietik hücre nakli, allojenik (Kardeş veya akrabadan)</t>
  </si>
  <si>
    <t>Hematopoietik hücre nakli, allojenik (Akraba dışından)</t>
  </si>
  <si>
    <t>Sağlık Bakanlığı Hematopoietik Kök Hücre Nakli Endikasyon Listesinde yer alan verici tipi tanımlamasına göre Kurumca karşılanır.</t>
  </si>
  <si>
    <t>P612275 ile birlikte faturalandırılmaz.</t>
  </si>
  <si>
    <t>P612650, P612651, P612750, P612865 ile birlikte faturalandırılmaz.</t>
  </si>
  <si>
    <t>P617330, P617340, P617380, P617390, P617420, P617450, P617470, P617510 ile  birlikte faturalandırılamaz.</t>
  </si>
  <si>
    <t>P621670, P621680, P621530, P621510, P621450 ile birlikte faturalandırılmaz.</t>
  </si>
  <si>
    <t>P602070, P602080, P602180, P602190, P602200, P602210, P602240, P622250, P602260, P602270, P602280, P602310, P602330 ile birlikte faturalandırılmaz.</t>
  </si>
  <si>
    <t>P602380, P603080, P603090, P603100, P603110 ile birlikte faturalanamaz.</t>
  </si>
  <si>
    <t>P602380, P602390, P603080, P603100, P603110 ile birlikte faturalandırılmaz.</t>
  </si>
  <si>
    <t>P602380, P602390, P603080, P603090, P603110 ile birlikte faturalandırılmaz.</t>
  </si>
  <si>
    <t>P602380, P602390, P603080, P603090, P603100 ile birlikte faturalandırılmaz.</t>
  </si>
  <si>
    <t>P608280, P608290, P608690, P608700 ile birlikte faturalandırılmaz.</t>
  </si>
  <si>
    <t>P608280, P608290 ile birlikte faturalandırılmaz.</t>
  </si>
  <si>
    <t xml:space="preserve">   Anevrizma ameliyatları, tek</t>
  </si>
  <si>
    <t>Koklear implant yerleştirilmesi</t>
  </si>
  <si>
    <t>P604615</t>
  </si>
  <si>
    <t>Otolog aortik kapak  neoküspidizasyon/ rekonstrüksiyonu (kardiyopulmoner by-pass ile birlikte)</t>
  </si>
  <si>
    <t>P700924</t>
  </si>
  <si>
    <t xml:space="preserve">Perkütan endovasküler yabancı cisim çıkarılması  </t>
  </si>
  <si>
    <t>P700946</t>
  </si>
  <si>
    <t>Paravalvüler leak kapama</t>
  </si>
  <si>
    <t>Toplam sayı dahildir.  Yılda bir defa faturalandırılır. Tüm malzemeler dahildir.</t>
  </si>
  <si>
    <t>Dudak, göz kapağı gibi yapıların flep ile rekonstrüksiyonu</t>
  </si>
  <si>
    <t>Doku genişletme ünitesinin uygulanması ve takip eden tüm genişletme enjeksiyonları dahildir.</t>
  </si>
  <si>
    <t>Doku genişletici, çıkarma işlemi, fibröz kapsülün komplet eksizyonu dahildir.</t>
  </si>
  <si>
    <t>Latissimus dorsi kas deri  flebi, fibula osteokütan flebi, vb.</t>
  </si>
  <si>
    <t>Kasık flebi, abdominal flep, subpektoral flep, infraklaviküler flep, vb.</t>
  </si>
  <si>
    <t>Fibula flebi, kasık flebi, Grasilis kas flebi, vb.</t>
  </si>
  <si>
    <t>Nota flebi, Banner flebi, vb.</t>
  </si>
  <si>
    <t>Tedavi süresince en fazla iki adet faturalandırılır.</t>
  </si>
  <si>
    <t>Kraniyal çatı bozuklukları, patolojik gelişim nedenli, kraniyal volüm artırımı, vb.</t>
  </si>
  <si>
    <t>P601460, P601470 ile birlikte faturalandırılmaz.</t>
  </si>
  <si>
    <t xml:space="preserve">P601450, P601470 ile birlikte faturalandırılmaz.  </t>
  </si>
  <si>
    <t>P602180, P602190, P602200, P602210, P602220, P602230, P602250, P602260, P602270, P602280, P602290, P602300, P602320, P602330, P602340 ile birlikte faturalandırılmaz.</t>
  </si>
  <si>
    <t>P601290, P601430, P601480, P601620 ile birlikte faturalandırılmaz.
Sağlık kurulu raporu ile tıbbi gerekçe belirtilmelidir.</t>
  </si>
  <si>
    <t>Kordektomi ve larenks papillom eksizyonu dahildir. Birlikte başka bir larinks operasyonu faturalandırılmaz.</t>
  </si>
  <si>
    <t>Tümör, perforasyon cerrahisi, vb.</t>
  </si>
  <si>
    <t xml:space="preserve">Biyopsi dahildir. </t>
  </si>
  <si>
    <t xml:space="preserve"> P602070, P602080, P602180, P602190, P602200, P602210, P602240, P622250, P602260, P602270, P602280, P602310, P602320 ile birlikte faturalandırılmaz.</t>
  </si>
  <si>
    <t>Mediastenin tekrar açılma işlemi ve tel uygulaması dahildir.</t>
  </si>
  <si>
    <t>Skalen diseksiyon ve/veya fibröz bant diseksiyonu dahildir.</t>
  </si>
  <si>
    <t xml:space="preserve">P603630 ile birlikte faturalandırılmaz. Sağlık kurulu raporu ile  tıbbi gerekçe belirtilmelidir. </t>
  </si>
  <si>
    <t xml:space="preserve">Hipoplazik meme için uygulandığında faturalandırılır. Sağlık kurulu raporu ile tıbbi gerekçe belirtilmelidir. </t>
  </si>
  <si>
    <t>Aksiller diseksiyon dahildir.</t>
  </si>
  <si>
    <t>P604080 ile birlikte faturalandırılmaz. Çift yüzlü yamalar SUT'un 3.1.4 maddesine göre ayrıca faturalandırılır. SUT'un 3.3.16 maddesine bakınız.</t>
  </si>
  <si>
    <t>Greft dahildir.</t>
  </si>
  <si>
    <t>Yenidoğanda faturalandırılmaz.</t>
  </si>
  <si>
    <t>Protez ayrıca faturalandırılır.</t>
  </si>
  <si>
    <t xml:space="preserve">Başka bir operasyon eşlik etmeksizin biyopsi amacıyla yapılan operasyonlardır. Ayrıca bir kod altında belirtilmemiş biyopsi işlemleri dahildir. Akut karın nedeniyle yapılan girişimlerde apendiks epiploika ya da omentum torsiyonu gibi nedenlerle yapılan basit işlemler </t>
  </si>
  <si>
    <t>P604200 ile birlikte faturalandırılmaz. Yabancı cisim çıkarılmasını kapsar.</t>
  </si>
  <si>
    <t>Greft ayrıca faturalandırılır.</t>
  </si>
  <si>
    <t xml:space="preserve">
Bentall ameliyatı</t>
  </si>
  <si>
    <t xml:space="preserve">
Wheat ameliyatı</t>
  </si>
  <si>
    <t>Bentall + total arkus replasmanı</t>
  </si>
  <si>
    <t xml:space="preserve">Koroner implant yok, kapak replasmanı yok. </t>
  </si>
  <si>
    <t>(Elephant trunk vb.), median sternotomi ile</t>
  </si>
  <si>
    <t>Kardiyopulmoner by-pass ile, koroner implant var, kapak replasmanı ile birlikte</t>
  </si>
  <si>
    <t>ECMO set ve kanüller ayrıca faturalandırılır.</t>
  </si>
  <si>
    <t>KV1054 kodlu malzeme ayrıca faturalandırılır.</t>
  </si>
  <si>
    <t>Tüm malzemeler dahildir.</t>
  </si>
  <si>
    <t>Stent ayrıca faturalandırılır.</t>
  </si>
  <si>
    <t>P608310 ile birlikte faturalandırılmaz.
Bronkoskopi işlemi ayrıca faturalandırılmaz.</t>
  </si>
  <si>
    <t>Mediyastinal amfizemde</t>
  </si>
  <si>
    <t xml:space="preserve">Hiperhidroz için yapılması halinde sağlık kurulu raporu ile tıbbi gerekçe belirtilmelidir. </t>
  </si>
  <si>
    <t>Segmentektominin patoloji raporu ile belgelendirilmesi gerekir. Üçten fazla segmentektomi yapılması halinde P609110 üzerinden faturalandırılır.</t>
  </si>
  <si>
    <t>Tüm cerrahi işlemler dahildir.</t>
  </si>
  <si>
    <t>Segmentektominin patoloji raporu ile belgelendirilmesi gerekir. Üçten fazla segmentektomi yapılması halinde P609111 üzerinden faturalandırılır. Tüm malzemeler dahildir.</t>
  </si>
  <si>
    <t>Tüm işlemler dahildir.</t>
  </si>
  <si>
    <t>Balon ayrıca faturalandırılır.</t>
  </si>
  <si>
    <t>Tüm malzemeler ve fundoplikasyon dahildir.</t>
  </si>
  <si>
    <t>P610490, P610610, P610530, P610531, P610532 ile birlikte faturalandırılmaz. Hipertrofik cilt plisi eksizyonu dahildir.</t>
  </si>
  <si>
    <t xml:space="preserve">P610490, P610610, P610530, P610531 ile birlikte faturalandırılmaz. Grade 3 veya 4 hemoroidde veya rektal mukozal prolapsusta faturalandırılır. Stapler dahildir. </t>
  </si>
  <si>
    <t xml:space="preserve">P610490, P610530, P610531, P610610 ile birlikte faturalandırılmaz. Grade 3 hemoroidde faturalandırılır. Tüm malzemeler, tüm seanslar, tüm pakeler dahildir. Bu işlemde kullanılan malzemelerin faturalandırma kriterleri işlem için de geçerlidir. </t>
  </si>
  <si>
    <t>Konjenital anomalilerde faturalandırılır.</t>
  </si>
  <si>
    <t>Perkütan pinleme dahildir. Pin ayrıca faturalandırılır.</t>
  </si>
  <si>
    <t>P612020 ile birlikte faturalandırılmaz.</t>
  </si>
  <si>
    <t>Aynı seansta aynı bölgeye yapılması halinde P612651, P612710, P612720, P612730, P612740, P612760, P612770, P612810, P612820, P612830, P612840, P612850, P612860, P612870, P612880, P612890, P612900, P612910, P612920, P612930, P612940, P612950, P612960, P612970, P612750, P612751, P612731, P612732, P612865 ile birlikte faturalandırılmaz. Tüm malzemeler dahildir.</t>
  </si>
  <si>
    <t>P612650, P612710, P612720, P612730, P612740, P612760, P612770, P612810, P612820, P612830, P612840, P612850, P612860, P612870, P612880, P612890, P612900, P612910, P612920, P612930, P612940, P612950, P612960, P612970, P612750, P612751, P612731, P612732, P612865 ile birlikte faturalandırılmaz. Tüm malzemeler dahildir.</t>
  </si>
  <si>
    <t>P612910 ile birlikte faturalandırılmaz.</t>
  </si>
  <si>
    <t>P612900 ile birlikte faturalandırılmaz. Debritman dahildir.</t>
  </si>
  <si>
    <t>Drill ve mikro kırık dahildir.</t>
  </si>
  <si>
    <t xml:space="preserve">Faset denervasyonu dahildir. </t>
  </si>
  <si>
    <t xml:space="preserve">
Tüm malzemeler dahildir. Tüm seviyeler dahildir.</t>
  </si>
  <si>
    <t>Kifoplasti</t>
  </si>
  <si>
    <t>Alınma işlemi ayrıca faturalandırılır.</t>
  </si>
  <si>
    <t>Tüm denervasyon uygulamaları dahildir.</t>
  </si>
  <si>
    <t>Topografi ve pakimetre ile tanı konulmuş keratokonus, postlasik ektazi veya pellusid marjinal dejenerasyonda, Sağlık Bakanlığına bağlı üçüncü basamak sağlık hizmeti sunucularınca yapılması halinde faturalandırılır.</t>
  </si>
  <si>
    <t>Topografi ve pakimetre ile tanı konulmuş keratokonus veya postlasik ektazide Sağlık Bakanlığına bağlı üçüncü basamak sağlık hizmeti   sunucularınca yapılması halinde faturalandırılır.</t>
  </si>
  <si>
    <t>18 yaşını doldurmuş kişiler için üç Ruh Sağlığı ve Hastalıkları uzman hekimince "major ruhsal sorunlara neden olduğunun" belirtildiği sağlık kurulu raporu gerekir.</t>
  </si>
  <si>
    <t>Kepçe kulak  onarımı, tek taraf</t>
  </si>
  <si>
    <t>SUT'un 2.4.4.A maddesine bakınız. İşlem puanlarına, tedavi sırasında yapılan tetkik, tahlil ve röntgen için kullanılan ilaç ve her türlü malzeme bedeli dâhildir.</t>
  </si>
  <si>
    <t>Endoskopi dahildir.</t>
  </si>
  <si>
    <t>Barsak cerrahisi dahildir.</t>
  </si>
  <si>
    <t>P700800 ile birlikte faturalandırılmaz.Sağ-sol kalp kateterizasyonuna ek olarak faturalandırılır.%100 Oksijen veya vasodilatör ilaç öncesi ve sonrası kardiyak debi ve indeks ölçümü dahildir. Vasodilatör ilaç ayrıca faturalandırılır.</t>
  </si>
  <si>
    <t>SUT'un 2.4.4.M maddesine bakınız.</t>
  </si>
  <si>
    <t>LES gevsekliğinde, krurafi posterior dahildir. Tüm malzemeler dahildir.</t>
  </si>
  <si>
    <t>Plak, tel, unilateral eksternal fiksatör, perkütan pinleme dahildir.
(Plak, tel, unilateral eksternal fiksatör, perkütan pin  ayrıca faturalandırılır.)</t>
  </si>
  <si>
    <t>Minimal invaziv, sirküler fiksatör, perkütan pinleme dahildir.(Fiksatör ve pin  ayrıca faturalandırılır.)</t>
  </si>
  <si>
    <t>Plak, tel, unilateral eksternal fiksatör, perkütan pinleme dahildir. (Plak, tel, unilateral eksternal fiksatör, perkütan pin ayrıca faturalandırılır.)</t>
  </si>
  <si>
    <t>Perkütan pinleme, enstrüman çıkarma dahildir. Pin  ayrıca faturalandırılır.</t>
  </si>
  <si>
    <t>Perkütan pinleme dahildir. Pin  ayrıca faturalandırılır.</t>
  </si>
  <si>
    <t>Minimal invaziv, sirküler fiksatör, perkütan pinleme dahildir.(Fiksatör ve pin ayrıca faturalandırılır.)</t>
  </si>
  <si>
    <t>Aynı anatomik alan için P611150 ile birlikte faturalandırılmaz. Fiksatör ayrıca faturalandırılır.</t>
  </si>
  <si>
    <t>Aynı anatomik alan için P611170 ile birlikte faturalandırılmaz. Fiksatör ayrıca faturalandırılır.</t>
  </si>
  <si>
    <t>Fiksatör ayrıca faturalandırılır.</t>
  </si>
  <si>
    <t>P612010 ile birlikte faturalandırılmaz.Malleolden veya epikondilden implant çıkarma, tenoliz dahildir.</t>
  </si>
  <si>
    <t>Bunyonektomi dahildir.</t>
  </si>
  <si>
    <t>Tendon grefti alınması dahildir.</t>
  </si>
  <si>
    <t>30 dereceden fazla fleksiyon veya varus kontraktürü/ artrodez sonrası/ valgus diz/ 30 dereceden az eklem hareket açıklığı olan vakalarda faturalandırılır. Protez ayrıca faturalandırılır.</t>
  </si>
  <si>
    <t>P613030, P613140, P613220 ile birlikte faturalandırılamaz. Debritman dahildir.</t>
  </si>
  <si>
    <t>P611190, P611290 ile birlikte faturalandırılmaz.
Açık redüksiyon dahildir.</t>
  </si>
  <si>
    <t>Torakotomi, laparatomi dahildir.</t>
  </si>
  <si>
    <t>P613560, P614090, P616060 ile birlikte faturalandırılmaz.
Torakotomi, laparatomi dahildir.</t>
  </si>
  <si>
    <t>P613560, P613920, P613930, P614090, P616060 ile birlikte faturalandırılmaz.Torakotomi, laparatomi, korpektomi ve strut greft dahildir.</t>
  </si>
  <si>
    <t>P613560, P614020, P614030, P614040, P614050, P6144060, P614090, P616060 ile birlikte faturalandırılmaz.Torakotomi, laparatomi, korpektomi ve strut greft dahildir.</t>
  </si>
  <si>
    <t>P613600, P614020, P614030, P614040, P614050, P614060, P614090, P616060 ile birlikte faturalandırılmaz.Korpektomi ve strut greftleme dahildir.</t>
  </si>
  <si>
    <t>Fiksatör ayrıca faturalandırılır.
Torakal ve/veya lomber vertebrada
Posteriyor dekompresyon ve füzyon dahildir.</t>
  </si>
  <si>
    <t xml:space="preserve">Fiksatör ayrıca faturalandırılır.
Torakal veya lomber vertebrada, 
Anteriyor dekompresyon ve füzyon dahildir. </t>
  </si>
  <si>
    <t xml:space="preserve"> Fiksatör ayrıca faturalandırılır.
Torakal ve/veya lomber vertebrada
Anteriyor dekompresyon ve füzyon dahildir.</t>
  </si>
  <si>
    <t xml:space="preserve">Fiksatör ayrıca faturalandırılır.
Torakal ve/veya lomber vertebrada
 </t>
  </si>
  <si>
    <t>Allogreft, otogreft, cage, çimento dahildir.</t>
  </si>
  <si>
    <t>Vertebral segment rezeksiyonu, cisim ve posteriyor elemanlar dahildir.</t>
  </si>
  <si>
    <t>Pompa ayrıca faturalandırılır.</t>
  </si>
  <si>
    <t>KN1271, KN1272, KN1273, KN1064, KN1065, KN1066, KN1067 malzemeleri ayrıca faturalandırılır.</t>
  </si>
  <si>
    <t>Nörostimülatör seti ayrıca faturalandırılır.</t>
  </si>
  <si>
    <t>BT ayrıca faturalandırılır.</t>
  </si>
  <si>
    <t>Stimulatör ayrıca faturalandırılır.</t>
  </si>
  <si>
    <t>P616020 ile birlikte faturalandırılmaz.Korpektomi veya laminaplasti ile yapılmışsa ilave edilir, laminektomi dahildir.</t>
  </si>
  <si>
    <t>616020, 616070, 616110 ile birlikte faturalandırılmaz. Laminaplasti ile yapılmışsa ilave edilir, laminektomi dahildir.</t>
  </si>
  <si>
    <t>P616110 ile birlikte faturalandırılmaz. Korpektomi veya laminaplasti ile yapılmışsa ilave edilir, laminektomi dahildir.</t>
  </si>
  <si>
    <t>Travmatik, nöroma eksizyonu, nörolizis ve basit nörorafi dahildir.</t>
  </si>
  <si>
    <t>İşlem puanları tek göz içindir.</t>
  </si>
  <si>
    <t xml:space="preserve"> P617300, P617310, P617320 ile birlikte faturalandırılmaz.
Lens ücreti dahildir.</t>
  </si>
  <si>
    <t>Lens ücreti dahildir.</t>
  </si>
  <si>
    <t>İmplant ayrıca faturalandırılır.</t>
  </si>
  <si>
    <t>Sörklaj dahildir.</t>
  </si>
  <si>
    <t>Sağlık kurulu raporu ile tıbbi gerekçe belirtilmelidir. İlaç ayrıca faturalandırılır.</t>
  </si>
  <si>
    <t>Yaklaşım için kullanılan tüm girişimler dahildir.</t>
  </si>
  <si>
    <t>Mastoidektomi dahildir.</t>
  </si>
  <si>
    <t>Teflon piston vb. protez dahildir.</t>
  </si>
  <si>
    <t>P618010, P618021 ile birlikte faturalandırılmaz.
Mastoidektomi ve kemikçik zincir onarımı dahildir.</t>
  </si>
  <si>
    <t>Miringotomi dahildir.</t>
  </si>
  <si>
    <t>Barsak ameliyatı dahildir.</t>
  </si>
  <si>
    <t>Prostatektomi ve kadında histerektomi, bilateral ooferektomi ve vajen cuff'ı çıkarılması dahildir.Yapılması durumunda pelvik lenf nodu diseksiyonu işleme dahildir.</t>
  </si>
  <si>
    <t>Servikal prostaglandinler ayrıca faturalandırılır, epizyotomi dahildir.</t>
  </si>
  <si>
    <t>Prenatal genetik tetkikler ayrıca faturalandırılır.</t>
  </si>
  <si>
    <t>Düşükler dahildir.</t>
  </si>
  <si>
    <t>Geçirilmiş basit histerektomi sonrasında ve patoloji sonucunda kanser tespit edilmesi durumunda uygulanır. Lenf nodu diseksiyonu dahildir.</t>
  </si>
  <si>
    <t>Penil protez ayrıca faturalandırılır.</t>
  </si>
  <si>
    <t>P621190 ile birlikte faturalandırılmaz. Penil protez ayrıca faturalandırılır.</t>
  </si>
  <si>
    <t>P621180 ile birlikte faturalandırılmaz. Penil protez dahildir.</t>
  </si>
  <si>
    <t>P621670, P621680, P621530, P621510, P621450 ile birlikte faturalandırılmaz. Herni onarımı dahildir.</t>
  </si>
  <si>
    <t>Elektrotlar dahildir.</t>
  </si>
  <si>
    <t>Kalp pili ve elektrotlar ayrıca faturalandırılır.</t>
  </si>
  <si>
    <t>Kalp pili, elektrotlar ve sinüs erişim kateteri ayrıca faturalandırılır.</t>
  </si>
  <si>
    <t>Jeneratör, elektrod adaptörü ayrıca faturalandırılır.</t>
  </si>
  <si>
    <t>Elektrot ayrıca faturalandırılır.</t>
  </si>
  <si>
    <t>ICD ve elektrotlar ayrıca faturalandırılır.</t>
  </si>
  <si>
    <t>ICD, elektrotlar, elektrot adaptörü ayrıca faturalandırılır.</t>
  </si>
  <si>
    <t>ICD, elektrotlar ve sinüs erişim kateteri ayrıca faturalandırılır.</t>
  </si>
  <si>
    <t>Lazer veya RF kateter ayrıca faturalandırılır.</t>
  </si>
  <si>
    <t>Elektrot adaptörü ayrıca faturalandırılır.</t>
  </si>
  <si>
    <t>Transseptal iğne ve seti ayrıca faturalandırılır.</t>
  </si>
  <si>
    <t>Basınç ve Doppler teli ayrıca faturalandırılır. Tanısal veya terapötik girişime ek olarak</t>
  </si>
  <si>
    <t>P700740, P700820 ile birlikte faturalandırılmaz.Sağ kalp kateteri ve diğer arteriyogramlar dahildir, fibrinolitik ilaç ayrıca faturalandırılır.</t>
  </si>
  <si>
    <t>Fibrinolitik ilaç ayrıca faturalandırılır.</t>
  </si>
  <si>
    <t>P700880 ile birlikte faturalandırılmaz.
Balon dahildir, stent ayrıca faturalandırılır.</t>
  </si>
  <si>
    <t>Embolik filtre ayrıca faturalandırılır.</t>
  </si>
  <si>
    <t>Yabancı cisim yakalama kateteri (kement, forseps, basket) ayrıca faturalandırılır.</t>
  </si>
  <si>
    <t>Transseptal iğne ve seti ile balon valvuloplasti (INO) kateteri ayrıca faturalandırılır.</t>
  </si>
  <si>
    <t>Valvüloplasti balon kateteri ayrıca faturalandırılır.</t>
  </si>
  <si>
    <t>Protez kapak, delivery sistem ve long sheath ayrıca faturalandırılır.</t>
  </si>
  <si>
    <t>Lazer kateteri ayrıca faturalandırılır.</t>
  </si>
  <si>
    <t>Balon, geçici pil ve ekokardiyograf kontrast madde dahildir.</t>
  </si>
  <si>
    <t>Appendiks kapama sistemi ayrıca faturalandırılır.</t>
  </si>
  <si>
    <t>İntraaortik balon seti ayrıca faturalandırılır.</t>
  </si>
  <si>
    <t>Balon anjiyoplasti kateteri ayrıca faturalandırılır.</t>
  </si>
  <si>
    <t>Balon anjiyoplasti kateteri ve stent  ayrıca faturalandırılır.</t>
  </si>
  <si>
    <t>Septostomi kateteri ayrıca faturalandırılır, tanısal kalp kateteri dahildir.</t>
  </si>
  <si>
    <t>Anjiyoplasti ve septostomi kateteri  ayrıca faturalandırılır.</t>
  </si>
  <si>
    <t>Blade kateter ve septostomi kateteri ayrıca faturalandırılır.</t>
  </si>
  <si>
    <t>Coil-delivery sistem veya okluder device-delivery sistem  ayrıca faturalandırılır.</t>
  </si>
  <si>
    <t>Stiff veya RF guide-wire, snare kateteri ve balon valvuloplasti kateteri  ayrıca faturalandırılır. P701001, P701002, P701003, P701004 ile birlikte faturalandırılmaz.</t>
  </si>
  <si>
    <t>Stiff veya RF guide-wire,  balon valvüloplasti kateteri ve stent  ayrıca faturalandırılır. P701001, P701002, P701003, P701004 ile birlikte faturalandırılmaz.</t>
  </si>
  <si>
    <t>Stent  ayrıca faturalandırılır.</t>
  </si>
  <si>
    <t>Okluder device, delivery sistem ve sizing balon  ayrıca faturalandırılır.</t>
  </si>
  <si>
    <t>Programlı stimulasyon dahildir.</t>
  </si>
  <si>
    <t>P701010, P701011 ile birlikte faturalandırılmaz.
RF ablasyon kateteri  ayrıca faturalandırılır.</t>
  </si>
  <si>
    <t>P701010, P701011 ile birlikte faturalandırılmaz.
Kriyoablasyon kateteri  ayrıca faturalandırılır.</t>
  </si>
  <si>
    <t>P701010, P701011 ile birlikte faturalandırılamaz, Kriyoablasyon kateteri  ayrıca faturalandırılır.</t>
  </si>
  <si>
    <t>P701010, P701011 ile birlikte faturalandırılmaz.
RF ablasyon kateteri  ve  transeptal iğne ve set  ayrıca faturalandırılır.</t>
  </si>
  <si>
    <t>P701010, P701011 ile birlikte faturalandırılmaz.
Kompleks haritalama kateteri veya patchleri ve RF ablasyon kateteri   ayrıca faturalandırılır.</t>
  </si>
  <si>
    <t>P701010, P701011, P701030, P701040, P701060, P701061 ile birlikte faturalandırılmaz.
Kriyobalon, transseptal iğne, set ve pulmoner ven dairesel haritalama kateteri  ayrıca faturalandırılır.</t>
  </si>
  <si>
    <t>Kateter dahildir.</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</si>
  <si>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dahildir.</t>
  </si>
  <si>
    <t>Her türlü işlem dahildir.</t>
  </si>
  <si>
    <t xml:space="preserve">Tüm malzemeler, tüm seanslar dahildir. Bu işlemde kullanılan malzemelerin kullanım kriterleri işlem için de geçerlidir. P607910 ile birlikte faturalandırılmaz.           </t>
  </si>
  <si>
    <t>RF, mikrodalga, kriyo, lazer yöntemiyle. Tüm malzeme dahildir. Algolojik işlemlerde kullanılmaz.</t>
  </si>
  <si>
    <t>Laringeal polip, nodül, kist hariç uygulandığında faturalandırılır.</t>
  </si>
  <si>
    <t>Laringeal polip, nodül, kist, papillom eksizyonu, stripping, vb. için uygulandığında faturalandırılır. Yapılan eksizyonlar dahildir.</t>
  </si>
  <si>
    <t>P603350 ile birlikte faturalandırılmaz. Sternotomi, torakotomi dahildir.</t>
  </si>
  <si>
    <t xml:space="preserve">Biyopsi, drenaj veya yabancı cisim çıkarılması halinde faturalandırılır. P603320 ve P603330 ile birlikte faturalandırılmaz. </t>
  </si>
  <si>
    <t>Osteomyelit ve tümör için uygulanması halinde faturalandırılır. Protez ayrıca faturalandırılır.</t>
  </si>
  <si>
    <t>Osteomyelit ve tümör için uygulanması halinde faturalandırılır.</t>
  </si>
  <si>
    <t>Deri lezyonlarında faturalandırılmaz.</t>
  </si>
  <si>
    <t>5 cm’den büyük çaplı onarımlarda faturalandırılır.</t>
  </si>
  <si>
    <t>Petit: İnferior lomber triangle; Grynfelt: Superior lomber triangle bölgelerinde oluşan herni onarımlarında faturalandırılır.</t>
  </si>
  <si>
    <t>Omfalosele, gastroşizise veya Bochdalek herni ameliyatlarına sekonder gelişen herni onarımlarında faturalandırılır.</t>
  </si>
  <si>
    <t>Özefajiyal, hiatal herni onarımında faturalandırılır.</t>
  </si>
  <si>
    <t>Yenidoğanda faturalandırılmaz. Greft ayrıca faturalandırılır.</t>
  </si>
  <si>
    <t>Barsak yapışıklığı veya konjenital bantlara bağlı intestinal obstrüksiyonlarda faturalandırılır.</t>
  </si>
  <si>
    <t>Omentum torsiyonunda yapılması halinde faturalandırılır.</t>
  </si>
  <si>
    <t>Asit tedavisinde yapılması halinde faturalandırılır.</t>
  </si>
  <si>
    <t>Böbrek ve adrenal bez dışında yapılması halinde faturalandırılır. P618590 ile birlikte faturalandırılmaz.</t>
  </si>
  <si>
    <t>Böbrek ve adrenal bez dışında yapılması halinde faturalandırılır.  P618600, P618620 ile birlikte faturalandırılmaz.</t>
  </si>
  <si>
    <t>İntrakardiyak tümör eksizyonu, kardiyopulmoner by-pass ile</t>
  </si>
  <si>
    <t>Pil ve elektrot ayrıca faturalandırılır.</t>
  </si>
  <si>
    <t>Kardiyopulmoner by-pass ile birlikte
Kalp kapağı ayrıca faturalandırılır.</t>
  </si>
  <si>
    <t>Minitorakotomi ile, kalp kapağı ayrıca faturalandırılır.</t>
  </si>
  <si>
    <t>Kalp kapağı  ayrıca faturalandırılır.</t>
  </si>
  <si>
    <t>ASD ve VSD kateteri ayrıca faturalandırılır.</t>
  </si>
  <si>
    <t>Kalp kapağı ayrıca faturalandırılır.</t>
  </si>
  <si>
    <t>Blalock-Hanlon tipi operasyon. Septostomi kateteri ayrıca faturalandırılır.</t>
  </si>
  <si>
    <t>Prostetik materyal ayrıca faturalandırılır.</t>
  </si>
  <si>
    <t>Greft ve biyomateryal ayrıca faturalandırılır.</t>
  </si>
  <si>
    <t>İnternal tespit plağı ayrıca faturalandırılır.</t>
  </si>
  <si>
    <t>Radyoaktif seed ayrıca faturalandırılır.</t>
  </si>
  <si>
    <t>Parsiyel mastektomi ve kadranektomi dahildir. Pataloji raporu gerekir.</t>
  </si>
  <si>
    <t>En fazla dört ligasyon faturalandırılır.</t>
  </si>
  <si>
    <t>Akut veya perfore apendisit, periapendiküler apse drenajı durumlarında faturalandırılır.</t>
  </si>
  <si>
    <t>İntravasküler/ekstravasküler yolla vena cavanın parsiyel/komplet interruption, sütür, ligasyon, plikasyon, klip</t>
  </si>
  <si>
    <t>İntravasküler cihaz ile femoral venin parsiyel/komplet interruption, ligasyonu</t>
  </si>
  <si>
    <t>İntravasküler cihaz ile iliyak venin parsiyel/komplet, interruption, ligasyonu</t>
  </si>
  <si>
    <t xml:space="preserve">Halluks valgus cerrahisinde birinci metatarsın osteotomisini ve ayrıca gerekli olduğu durumlarda internal fiksasyonunu içermektedir. </t>
  </si>
  <si>
    <t>P612650 ile birlikte faturalandırılmaz. Endoskopi dahildir.</t>
  </si>
  <si>
    <t>Yılda en fazla bir adet faturalandırılır. Tüm malzemeler dahildir. Ömür boyunca üç defadan fazla yapılması halinde nöroloji, algoloji/anestezi ve beyin cerrahisi uzmanlarından oluşan sağlık kurulu ile tıbbi gerekçe belirtilmelidir.</t>
  </si>
  <si>
    <t>Medikal tedaviye yanıtsız vakalarda uygulanması halinde faturalandırılır. Tümöral olmayan lezyonlar içindir. Tedavi süresince en fazla üç adet faturalandırılır.</t>
  </si>
  <si>
    <t>Tedavi süresince en fazla bir adet faturalandırılır. Eksize edilen bütün tümöral kitleler dahildir.</t>
  </si>
  <si>
    <t>Kostaplasti, vb. Kot alınması hariç</t>
  </si>
  <si>
    <t>Yılda en fazla iki adet faturalandırılır. İki taraf için ayrı faturalandırılmaz.</t>
  </si>
  <si>
    <t xml:space="preserve">P601290, P601480, P601620, P601660  ile birlikte faturalandırılmaz. Sağlık  kurulu raporu ile tıbbi gerekçe belirtilmelidir. </t>
  </si>
  <si>
    <t>P601450, P601460 ile birlikte faturalandırılmaz. Tedavi süresince bir adet faturalandırılır.</t>
  </si>
  <si>
    <t>Tedavi süresince en fazla bir adet faturalandırılır.</t>
  </si>
  <si>
    <t>Yalnızca kıkırdak  kaybı içeren  ‘saddle nose' deformitesi onarımı</t>
  </si>
  <si>
    <t>P602080, P602320, P602330 ile birlikte faturalandırılmaz. Tedavi süresince en fazla bir adet faturalandırılır.</t>
  </si>
  <si>
    <t>Obliterasyon dahildir. Tedavi süresince en fazla bir adet faturalandırılır.</t>
  </si>
  <si>
    <t>P601210, P601720, P602490, P602950, P602970, P603000 ile birlikte faturalandırılmaz.</t>
  </si>
  <si>
    <t>Polisomnografi raporu ile birlikte faturalandırılır. Yılda en fazla üç adet faturalandırılır.</t>
  </si>
  <si>
    <t>Submukozal veya açık girişim, kas ve cilt eksizyonu veya mukozal greft uygulanması işleme dahildir. P600360 ile birlikte faturalandırılmaz. Tedavi süresince en fazla bir adet faturalandırılır.</t>
  </si>
  <si>
    <t>P603620 ile birlikte faturalandırılmaz.Sağlık kurulu raporu ile tıbbi gerekçe belirtilmelidir. Tedavi süresince en fazla bir adet faturalandırılır.</t>
  </si>
  <si>
    <t>P603610, P603630, P603640, P603760 ile birlikte faturalandırılmaz.
Sağlık kurulu raporu ile tıbbi gerekçe belirtilmelidir.</t>
  </si>
  <si>
    <t>Kalp veya kalp-akciğer nakli listesinde bekleyen ve ekstra/intra -korporeal dolaşım desteği yapılan hastalarda faturalandırılır. Günde en fazla bir adet faturalandırılır.</t>
  </si>
  <si>
    <t>Yedi günde en fazla bir adet faturalandırılır.</t>
  </si>
  <si>
    <t xml:space="preserve">Fibrin glue, syanoakrilat vb.  P608310 ile birlikte faturalandırılmaz. </t>
  </si>
  <si>
    <t>P608310 ile birlikte faturalandırılmaz.</t>
  </si>
  <si>
    <t>P608310 ile birlikte faturalandırılmaz. Stent ayrıca faturalandırılır.</t>
  </si>
  <si>
    <t>P608860 ile birlikte faturalandırılmaz. Tedavi süresince en fazla bir adet faturalandırılır.</t>
  </si>
  <si>
    <t>P612650, P612651, P612710, P612720, P612740, P612760, P612770, P612810, P612820, P612830, P612840, P612850, P612860, P612870, P612880, P612890, P612900, P612910, P612920, P612930, P612940, P612950, P612960, P612970, P612750, P612865 ile birlikte faturalandırılmaz.</t>
  </si>
  <si>
    <t>P612650, P612651, P612710, P612720, P612730, P612760, P612770, P612810, P612820, P612830, P612840, P612850, P612860, P612870, P612880, P612890, P612900, P612910, P612920, P612930, P612940, P612950, P612960, P612970, P612750, P612865 ile birlikte faturalandırılmaz.</t>
  </si>
  <si>
    <t xml:space="preserve"> P612650, P612651, P612750  ile birlikte faturalandırılmaz.</t>
  </si>
  <si>
    <t>İnterbody veya transforaminal interbody tekniği ile 
Tedavi süresince en fazla bir adet faturalandırılır. 
İlave aralıklar P613900 kodu üzerinden faturalandırılır.</t>
  </si>
  <si>
    <t xml:space="preserve">Tedavi süresince en fazla bir adet faturalandırılır. </t>
  </si>
  <si>
    <t>Tedavi süresince en fazla bir adet faturalandırılır. Sağlık kurulu raporu ile tıbbi gerekçe belirtilmelidir.</t>
  </si>
  <si>
    <t>Tedavi süresince en fazla bir adet faturalandırılır.  Perop iatrojenik instabilite gelişen vakalarda; işlem sonrasına ait BT'nin bulunması koşulu ile faturalandırılır. İşlem sonrasına ait BT ayrıca ödenmez.</t>
  </si>
  <si>
    <t xml:space="preserve">
Tüm malzemeler dahildir. En fazla iki seviye faturalandırılır.</t>
  </si>
  <si>
    <t>Skopide faset eklem görüntüsü eklenmelidir. Tüm blokaj uygulamaları dahildir.</t>
  </si>
  <si>
    <t>Ameliyat ayrıca faturalandırılır.</t>
  </si>
  <si>
    <t>X-ray hariç bir hasta için ömür boyunca üç defadan fazla yapılması halinde nöroloji, algoloji/anestezi ve beyin cerrahisi uzmanlarından oluşan sağlık kurulu ile tıbbi gerekçe belirtilmelidir.</t>
  </si>
  <si>
    <t>615160, 615161, P615160 ile birlikte faturalandırılmaz.</t>
  </si>
  <si>
    <t>615170, 615171, P615171 ile birlikte faturalandırılmaz.</t>
  </si>
  <si>
    <t>615170, 615171, P615170 ile birlikte faturalandırılmaz.</t>
  </si>
  <si>
    <t>615160, 615161, P615161 ile birlikte faturalandırılmaz. Şant aleti ayrıca faturalandırılır.</t>
  </si>
  <si>
    <t>Adenomektomi, 615600, 615601, P615601 ile birlikte faturalandırılmaz.</t>
  </si>
  <si>
    <t>Adenomektomi,  615600, 615601, P615600 ile birlikte faturalandırılmaz.</t>
  </si>
  <si>
    <t>602180, 615602, P602180  ile birlikte faturalandırılamaz.</t>
  </si>
  <si>
    <t>Göziçi lensi ücreti dahildir. P617341, P617342 ile birlikte faturalandırılmaz.</t>
  </si>
  <si>
    <t>Multifokal, astigmatik veya torik, multifokal ve torik göz içi lens ücreti dahildir. P617340, P617342 ile birlikte faturalandırılmaz.</t>
  </si>
  <si>
    <t>Göziçi lensi ücreti dahildir. P617340, P617341 ile birlikte faturalandırılmaz.</t>
  </si>
  <si>
    <t>Fasiya lata, duramater vb.</t>
  </si>
  <si>
    <t>P618970, P619560 ile birlikte faturalandırılmaz.</t>
  </si>
  <si>
    <t>Pelvik veya paraaortik lenf nodu diseksiyonu hariçtir.</t>
  </si>
  <si>
    <t>SUT'un 2.4.4.İ-2 maddesine bakınız.</t>
  </si>
  <si>
    <t>P619520, P619530, P619750, P621090, P621380, P621390, P621391, P621400, P621410 ile birlikte faturalandırılmaz.</t>
  </si>
  <si>
    <t xml:space="preserve">P619520, P619530, P619750, P621090, P621360, P621390, P621391, P621400, P621410 ile birlikte faturalandırılmaz. </t>
  </si>
  <si>
    <t>Balon kateteri dahildir. Tedavi süresince bir adet faturalandırılır.</t>
  </si>
  <si>
    <t>Stent ayrıca faturalandırılır. Tedavi süresince bir adet faturalandırılır.</t>
  </si>
  <si>
    <t>Spine malign kemik tümörünün geniş veya radikal rezeksiyonu</t>
  </si>
  <si>
    <t>Çocuk İzlem Merkezi (ÇİM) değerlendirmesi</t>
  </si>
  <si>
    <t>UYARILMIŞ POTANSİYELLER (UP)</t>
  </si>
  <si>
    <t>Kemiğe müdahale halinde faturalandırılır. P611700 ile birlikte faturalandırılmaz.</t>
  </si>
  <si>
    <t>P614900, P615890 ile birlikte faturalandırılmaz. Klasik, laminotomi ile birlikte.</t>
  </si>
  <si>
    <t>P614900 ile birlikte faturalandırılmaz.</t>
  </si>
  <si>
    <t>P614900, P615910, P616020 ile birlikte faturalandırılmaz.</t>
  </si>
  <si>
    <t>P614900, P615900, P616020 ile birlikte faturalandırılmaz.</t>
  </si>
  <si>
    <t>P614900, 615920, P615921, 615921, P615922 ve 615922 ile birlikte faturalandırılamaz. Klasik, laminotomi ile birlikte</t>
  </si>
  <si>
    <t>P614900, 615920, P615920, 615921, P615922 ve 615922 ile birlikte faturalandırılamaz. Klasik, laminotomi ile birlikte</t>
  </si>
  <si>
    <t>P614900, 615920, P615920, 615921, P615921 ve 615922 ile birlikte faturalandırılamaz. Klasik, laminotomi ile birlikte</t>
  </si>
  <si>
    <t>P614900 ile birlikte faturalandırılmaz. Klasik, laminotomi ile birlikte</t>
  </si>
  <si>
    <t>P614900 ile birlikte faturalandırılmaz. Servikal ve diğer omurlar</t>
  </si>
  <si>
    <t>P614900 ile birlikte faturalandırılmaz. Tek mesafe disk</t>
  </si>
  <si>
    <t xml:space="preserve">P614900, P616100,  P616110 ile birlikte faturalandırılmaz.
Klasik, laminotomi veya laminektomi ile                                         </t>
  </si>
  <si>
    <t>P614900 ile birlikte faturalandırılmaz. Minimal invaziv teknik ile</t>
  </si>
  <si>
    <t>Yılda en fazla iki adet faturalandırılır. Tüm malzemeler dahildir. P614900 ile birlikte faturalandırılmaz. 
SUT'un 2.4.4.L maddesine bakınız.</t>
  </si>
  <si>
    <t>P616230 ile birlikte faturalandırılmaz.</t>
  </si>
  <si>
    <t>Testis biyopsileri, açık (Tek, bilateral)</t>
  </si>
  <si>
    <t>802350, P802350 ile birlikte faturalandırılmaz.</t>
  </si>
  <si>
    <t>ICD-10 kodu F20-F29 arasında olan tanılar ile F31 kodlu tanılarda Sağlık Bakanlığınca tescil edilmiş olan Toplum Ruh Sağlığı Merkezlerinde yapıldığında faturalandırılır.                                                                                                                                       Muayene, hasta ve ailesine yönelik psikoeğitim, sosyal beceri eğitimi, grup  psikoterapisi, uğraş terapileri, bu terapilerde kullanılan sarf malzemeleri, yemek,yatak ve diğer hizmetler dahildir.                                                                                                      Günde bir defa (en az 4 saat) faturalandırılır</t>
  </si>
  <si>
    <t>Kateter takılması dahildir. 608630,701180 ile birlikte faturalandırılmaz.</t>
  </si>
  <si>
    <t>Tüp torakostomi veya kateter torakostomi ayrıca faturalandırılır. Aynı gün 608630, P608630 ile birlikte faturalandırılmaz.</t>
  </si>
  <si>
    <t>Kimyasal plörodez</t>
  </si>
  <si>
    <t>Kateter dahildir. 603260, P603260 işlemi ile birlikte faturalandırılmaz.</t>
  </si>
  <si>
    <t>Tedavi süresince bir adet faturalandırılır.</t>
  </si>
  <si>
    <t xml:space="preserve">Tüm enjeksiyon işlemleri dahildir. </t>
  </si>
  <si>
    <t>Uzun kol-bacak atel, dirsek-dizüstü</t>
  </si>
  <si>
    <t>Uzun kol-bacak alçı, dirsek-diz üstü</t>
  </si>
  <si>
    <t xml:space="preserve">530670, 704232, P704232 ile birlikte faturalandırılmaz. </t>
  </si>
  <si>
    <t>Derin, subfasiyal, intramusküler olması durumunda faturalandırılır. Benign deri lezyonlarında faturalandırılmaz.</t>
  </si>
  <si>
    <t>612380, 612400, P612380, P612400 ile faturalandırılmaz. Protez ayrıca faturalandırılır.</t>
  </si>
  <si>
    <t>P612470, P612471, P612472, P612490, 612501, P612501 ile birlikte faturalandırılmaz. Protez ayrıca faturalandırılır.</t>
  </si>
  <si>
    <t xml:space="preserve">Protez ayrıca faturalandırılır. 612530, P612530 ile birlikte faturalandırılmaz. </t>
  </si>
  <si>
    <t>Toplam sayı dahildir. Yılda bir defa faturalandırılır. Tüm malzemeler dahildir.</t>
  </si>
  <si>
    <t>Yılda en fazla iki defa faturalandırılır. Tüm malzemeler dahildir.
 SUT'un 2.4.4.L maddesine bakınız.</t>
  </si>
  <si>
    <t>En fazla dört pake faturalandırılır. 802755 ile birlikte faturalandırılmaz.</t>
  </si>
  <si>
    <t>Tüm malzemeler işlem puanına dahildir. Tedavi süresince en fazla bir adet faturalandırılır. P609872, P609873, P609877 ile birlikte faturalandırılmaz. 
SUT'un 2.4.4.O Maddesine bakınız.</t>
  </si>
  <si>
    <t>Tüm malzemeler işlem puanına dahildir. Tedavi süresince en fazla bir adet faturalandırılır. P609871, P609873, P609877 ile birlikte faturalandırılmaz. 
SUT'un 2.4.4.O Maddesine bakınız.</t>
  </si>
  <si>
    <t>Tüm malzemeler işlem puanına dahildir. Tedavi süresince en fazla bir adet faturalandırılır. P609871, P609872, P609877 ile birlikte faturalandırılmaz. 
SUT'un 2.4.4.O Maddesine bakınız.</t>
  </si>
  <si>
    <t>Tüm malzemeler işlem puanına dahildir. Tedavi süresince en fazla bir adet faturalandırılır. P609871, P609872, P609873 ile birlikte faturalandırılmaz. 
SUT'un 2.4.4.O Maddesine bakınız.</t>
  </si>
  <si>
    <t>P610290 ile birlikte faturalandırılmaz. Tüm malzeme dahildir.</t>
  </si>
  <si>
    <t xml:space="preserve">Tek seans.
SUT'un 2.4.4.F-4 maddesine bakınız.
</t>
  </si>
  <si>
    <t>P610710, P610730 ile birlikte faturalandırılmaz. Alçı, sargı dahildir.</t>
  </si>
  <si>
    <t>P610710, P610720, P610730, P610740 ile birlikte  faturalandırılmaz. Alçı, sargı dahildir.</t>
  </si>
  <si>
    <t>Perkütan pinleme, enstrüman çıkarma dahildir. Pin ayrıca faturalandırılır.</t>
  </si>
  <si>
    <t>Tendon kılıfı, eklem içi, derin adele içi</t>
  </si>
  <si>
    <t>Plastik cerrahi flepler başlığı altındaki listeden P600650, P600660, P600670, P600680 hariç, greftler başlığı altındaki listeden P600360, P600400 hariç, deri ve deri altı başlığındaki listeden P600250-P600290'a kadar olan tüm işlemler el ve mikrocerrahi kapsamına dahildir.</t>
  </si>
  <si>
    <t>Spacer ayrıca faturalandırılır.</t>
  </si>
  <si>
    <t xml:space="preserve">Protez ayrıca faturalandırılır. 612380, P612380 ile birlikte faturalandırılmaz. </t>
  </si>
  <si>
    <t>P612410 ile birlikte faturalandırılmaz. Protez ayrıca faturalandırılır.</t>
  </si>
  <si>
    <t xml:space="preserve">Protez ayrıca faturalandırılır. 612430, P612430 ile birlikte faturalandırılmaz. </t>
  </si>
  <si>
    <t>Tibiyal veya femoral komponent
Protez ayrıca faturalandırılır.</t>
  </si>
  <si>
    <t>P612470, P612471, P612480, P612490 ile birlikte faturalandırılmaz. Protez ayrıca faturalandırılır.</t>
  </si>
  <si>
    <t>P612470, P612471, P612472, P612480, 612501, P612501 ile birlikte faturalandırılmaz. Protez ayrıca faturalandırılır.</t>
  </si>
  <si>
    <t xml:space="preserve">SLAP: Süperior labrum anteroposterior lezyonu, ankor ile.
</t>
  </si>
  <si>
    <t>P612920 ile birlikte faturalandırılmaz. Bursektomi dahildir.</t>
  </si>
  <si>
    <t xml:space="preserve">P613140, P613220 ile birlikte faturalandırılmaz. </t>
  </si>
  <si>
    <t>P611190, P611290 ile birlikte faturalandırılmaz.
Açık redüksiyon, pelvik ve femoral osteotomiler dahildir.</t>
  </si>
  <si>
    <t xml:space="preserve">Tedavi süresince bir adet faturalandırılır. </t>
  </si>
  <si>
    <t>Minimal invaziv, sirküler fiksatör, perkütan pinleme dahildir. (Fiksatör ve pin ayrıca faturalandırılır.)</t>
  </si>
  <si>
    <t>P615050 ile birlikte faturalandırılmaz.</t>
  </si>
  <si>
    <t xml:space="preserve">Tedavi sürecince bir adet faturalandırılır. </t>
  </si>
  <si>
    <t>P615280 ile birlikte faturalandırılmaz. Tedavi süresince bir adet faturalandırılır.</t>
  </si>
  <si>
    <t>P615080 ile birlikte faturalandırılmaz. Tedavi süresince bir adet faturalandırılır.</t>
  </si>
  <si>
    <t>P615120 ile birlikte faturalandırılmaz.Tedavi süresince bir adet faturalandırılır.</t>
  </si>
  <si>
    <t>P615070 ile birlikte faturalandırılmaz. Tedavi süresince bir adet faturalandırılır.</t>
  </si>
  <si>
    <t>Tedavi sürecince bir adet faturalandırılır. Mikroelektrot kayıtla yapılması halinde faturalandırılır.</t>
  </si>
  <si>
    <t>Tedavi sürecince bir adet faturalandırılır.  Mikroelektrot kayıtla yapılması halinde faturalandırılır.</t>
  </si>
  <si>
    <t>Tedavi sürecince bir adet faturalandırılır. . KN1271, KN1272, KN1273, KN1064, KN1065, KN1066, KN1067 malzemeleri ayrıca faturalandırılır. Mikroelektrot kayıtla yapılması halinde faturalandırılır.</t>
  </si>
  <si>
    <t>P615110 ile birlikte faturalandırılmaz.Tedavi süresince bir adet faturalandırılır.</t>
  </si>
  <si>
    <t>P616020, P615761, 615761 ile birlikte faturalandırılmaz. Korpektomi veya laminaplasti ile yapılmışsa ilave edilir, laminektomi dahildir.</t>
  </si>
  <si>
    <t>616020, P615760, 615760 ile birlikte faturalandırılmaz. Korpektomi veya laminaplasti ile yapılmışsa ilave edilir, laminektomi dahildir.</t>
  </si>
  <si>
    <t>616070,  615800, 615801, P615801 ile birlikte faturalandırılmaz. Korpektomi veya laminaplasti ile yapılmışsa ilave edilir, laminektomi dahildir.</t>
  </si>
  <si>
    <t>616070, 615800, 615801, P616070, P615800  ile birlikte faturalandırılmaz. Korpektomi veya laminaplasti ile yapılmışsa ilave edilir, laminektomi dahildir.</t>
  </si>
  <si>
    <t>P616070 ile birlikte faturalandırılmaz. Korpektomi veya laminaplasti ile yapılmışsa ilave edilir, laminektomi dahildir.</t>
  </si>
  <si>
    <t>615840,  615841, 616110, P615841, P616110 ile birlikte faturalandırılmaz. Korpektomi veya laminaplasti ile yapılmışsa ilave edilir, laminektomi dahildir.</t>
  </si>
  <si>
    <t>615840, 615841, 616110, P615840, P616110 ile birlikte  faturalandırılmaz. Korpektomi veya laminaplasti ile yapılmışsa ilave edilir, laminektomi dahildir.</t>
  </si>
  <si>
    <t>P614900, P615880 ile birlikte faturalandırılmaz. Klasik, laminotomi ile birlikte</t>
  </si>
  <si>
    <t>Yılda en fazla iki adet faturalandırılır. Tüm malzemeler dahildir. P614900 ile birlikte faturalandırılmaz.  
SUT'un 2.4.4.L maddesine bakınız.</t>
  </si>
  <si>
    <t>P616330, P616430, P616440, P616450, P616431, P616441, P616451 ile birlikte fatura edilemez. Fotoğraf ile belgelendirilmelidir.</t>
  </si>
  <si>
    <t>Tedavi süresince aynı göz için bir adet faturalandırılır.</t>
  </si>
  <si>
    <t>P618830, P619070 ile birlikte faturalandırılmaz.</t>
  </si>
  <si>
    <t>P619060 ile birlikte faturalandırılmaz.
Tedavi süresince bir adet faturalandırılır.</t>
  </si>
  <si>
    <t>P619080 ile birlikte faturalandırılmaz.
Tedavi süresince bir adet faturalandırılır.</t>
  </si>
  <si>
    <t>P619750 ile birlikte faturalandırılmaz.</t>
  </si>
  <si>
    <t>Servikal prostaglandinler ayrıca faturalandırılır, epizyotomi dahildir. Ömür boyu bir kez faturalandırılır.</t>
  </si>
  <si>
    <t>Servikal prostaglandinler  ayrıca faturalandırılır, epizyotomi dahildir. Ömür boyu bir kez faturalandırılabilir.</t>
  </si>
  <si>
    <t>Servikal prostaglandinler ayrıca faturalandırılır, epizyotomi dahildir. Ömür boyu bir kez faturalandırılabilir.</t>
  </si>
  <si>
    <t>Servikal prostaglandinlerayrıca faturalandırılır, epizyotomi dahildir. Ömür boyu bir kez faturalandırılabilir.</t>
  </si>
  <si>
    <t>P621180, P621190, P621220 ile birlikte faturalandırılmaz. Penil protez ayrıca faturalandırılır.</t>
  </si>
  <si>
    <t>P608000, P619520, P619530, P619750, P620790,P621090, P621360, P621380, P621390, P621391, P621400 ile birlikte faturalandırılmaz.</t>
  </si>
  <si>
    <t>Testis protezi ayrıca faturalandırılır.</t>
  </si>
  <si>
    <t>P700810 ile birlikte faturalandırılmaz. Selektif koroner sineanjiyografi dahildir, fibrinolitik ilaç ayrıca faturalandırılır.</t>
  </si>
  <si>
    <t>P700846 ile birlikte faturalandırılmaz. Tanısal kalp kateterizasyonuna ek olarak faturalandırılr. %100 Oksijen veya vasodilatör ilaç öncesi ve sonrası kardiyak debi ve indeks ölçümü dahildir. Vasodilatör ilaç ayrıca faturalandırılır.</t>
  </si>
  <si>
    <t>P700880 ile birlikte faturalandırılmaz. 
Aterektomi cihazı ayrıca faturalandırılır.</t>
  </si>
  <si>
    <t xml:space="preserve">P700880 ile birlikte faturalandırılmaz. Stent ayrıca faturalandırılır. </t>
  </si>
  <si>
    <t>P701010, P701011 ile birlikte faturalandırılmaz. Kompleks haritalama kateteri veya patchleri, kriyoablasyon kateteri ayrıca faturalandırılır.</t>
  </si>
  <si>
    <t>Endoprotez ayrıca faturalandırılır.</t>
  </si>
  <si>
    <t>Stepping. 
802370, 802470, P802370, P802470 ile birlikte faturalandırılmaz.</t>
  </si>
  <si>
    <t>7.10. ÜRİNER SİSTEM-NEFROLOJİ-DİYALİZ</t>
  </si>
  <si>
    <t>7.6. SU ALTI HEKİMLİĞİ VE HİPERBARİK  TIP UYGULAMALARI</t>
  </si>
  <si>
    <t xml:space="preserve">7.4. SİNDİRİM SİSTEMİ </t>
  </si>
  <si>
    <t>6.14. ERKEK GENİTAL SİSTEMİ CERRAHİSİ</t>
  </si>
  <si>
    <t>6.13. KADIN GENİTAL VE ÜREME SİSTEMİ UYGULAMALARI</t>
  </si>
  <si>
    <t>6.12. ÜRİNER SİSTEM CERRAHİSİ</t>
  </si>
  <si>
    <t>6.11. ENDOKRİN SİSTEM CERRAHİSİ</t>
  </si>
  <si>
    <t>6.10. KULAK VE KULAK BÖLGESİNİN CERRAHİSİ</t>
  </si>
  <si>
    <t xml:space="preserve">6.9. GÖZ VE ADNEKSLERİ </t>
  </si>
  <si>
    <t>6.8. SİNİR SİSTEMİ CERRAHİSİ</t>
  </si>
  <si>
    <t>6.7. KEMİK VE EKLEM HASTALIKLARI CERRAHİSİ</t>
  </si>
  <si>
    <t>6.6. SİNDİRİM SİSTEMİ CERRAHİSİ</t>
  </si>
  <si>
    <t>6.5. SOLUNUM SİSTEMİ CERRAHİSİ</t>
  </si>
  <si>
    <t>6.1. DERMİS VE EPİDERMİS CERRAHİSİ</t>
  </si>
  <si>
    <t>6.2. BAŞ-BOYUN, KAS, İSKELET SİSTEMİ VE YUMUŞAK DOKU CERRAHİSİ</t>
  </si>
  <si>
    <t>6.3. GÖVDEDE YAPILAN CERRAHİLER</t>
  </si>
  <si>
    <t>6.4. KARDİYOVASKÜLER SİSTEM,  KAN VE LENF SİSTEMİ CERRAHİSİ</t>
  </si>
  <si>
    <t>İŞLEM KODU</t>
  </si>
  <si>
    <t xml:space="preserve">   Tedavi süresince bir adet faturalandırılır.</t>
  </si>
  <si>
    <t xml:space="preserve">Batın içi abdomen (eviserasyon-evanterasyon)     düzeltilmesi </t>
  </si>
  <si>
    <r>
      <rPr>
        <b/>
        <sz val="9"/>
        <rFont val="Times New Roman"/>
        <family val="1"/>
        <charset val="162"/>
      </rPr>
      <t>Orta Kemikler:</t>
    </r>
    <r>
      <rPr>
        <sz val="9"/>
        <rFont val="Times New Roman"/>
        <family val="1"/>
        <charset val="162"/>
      </rPr>
      <t xml:space="preserve"> Tarsal, karpal, klavikula, patella, fibula, koksiks</t>
    </r>
  </si>
  <si>
    <t>Kısaltma ve/veya asetabular greft ile yapılan kalça artroplastisi</t>
  </si>
  <si>
    <t>Kemik tümörü açık biyopsisi, (orta/küçük kemik)</t>
  </si>
  <si>
    <t>P620530 ile birlikte faturalandırılmaz.</t>
  </si>
  <si>
    <t>P620630, P620660 ile birlikte faturalandırılmaz.</t>
  </si>
  <si>
    <t xml:space="preserve"> Fetal cerrahi ile spina bifida onarımı</t>
  </si>
  <si>
    <t>A1 </t>
  </si>
  <si>
    <t xml:space="preserve"> YATARAK TEDAVİLERDE PSİKİYATRİ HİZMETLERİ</t>
  </si>
  <si>
    <t>Psikiyatri paket fiyatlarına muayene, konsültasyon, yatak ve refakat ücretleri, gerekli durumlarda psikolojik testler, EEG, EKG, BT, MR, EKT gerekli ilaçların haftalık kan düzeyleri, aile görüşmeleri, hastanın kişisel bakımı, grafiler, laboratuvar testleri, enjeksiyon vb. tıbbi işlem ve girişimlerle kullanılan tüm ilaçlar (şahsi tedavi için yurt dışından getirilen ilaçlar hariç) dahildir. Tedavi amaçlı yapılan işlemlere ait komplikasyonların harcamaları paket işlem puanlarına dahildir. Ancak hastaların başka bir organ veya sistemini ilgilendiren hastalık ve operasyon çıkması halinde SUT hükümleri doğrultusunda faturalandırılır.</t>
  </si>
  <si>
    <t>P619981</t>
  </si>
  <si>
    <t>İŞLEM PUANI</t>
  </si>
  <si>
    <t>Sağlam çocuk doğmasına yönelik invitro fertilizasyon (IVF)</t>
  </si>
  <si>
    <t>SUT 2.4.4.İ-3 maddesine bakınız.</t>
  </si>
  <si>
    <t>İntraoperatif nöronavigasyon</t>
  </si>
  <si>
    <t>P614981</t>
  </si>
  <si>
    <t>P621043</t>
  </si>
  <si>
    <t>Acil hemodiyalizi</t>
  </si>
  <si>
    <t>SUT'un 2.4.4.D-1 maddesine bakınız. Aynı gün yalnızca bir adet ve sadece yatarak tedavilerde faturalandırılır. P704230, P704233, 704230, 704233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</si>
  <si>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Hemodiyaliz</t>
  </si>
  <si>
    <t xml:space="preserve">SUT'un 2.4.4.D-1 maddesine bakınız. P704210, P704233, 704210, 704233 ile aynı gün faturalandırılmaz. A-V fistül iğnesi, A-V kan seti, diyalizör, serum, antikoagülan olarak kullanılan düşük molekül ağırlıklılar dahil her türlü heparin, konsantre hemodiyaliz solüsyonu ve her türlü serum dahildir. </t>
  </si>
  <si>
    <t>P704210</t>
  </si>
  <si>
    <t>P704230</t>
  </si>
  <si>
    <t>Ev hemodiyalizi</t>
  </si>
  <si>
    <t xml:space="preserve">SUT'un 2.4.4.D-1-1 maddesine bakınız. P704210, P704230, 704210, 704230 ile aynı gün faturalandırılmaz.  A-V fistül iğnesi, A-V kan seti, diyalizör, serum, antikoagülan olarak kullanılan düşük molekül ağırlıklılar dahil her türlü heparin, konsantre hemodiyaliz solüsyonu ve her türlü serum dahildir. </t>
  </si>
  <si>
    <t>P704233</t>
  </si>
  <si>
    <t>P615300 ile birlikte faturalandırılmaz. Tedavi süresince bir adet faturalandırılır.</t>
  </si>
  <si>
    <t>P619415</t>
  </si>
  <si>
    <t>Mesane TUR (Tümöral olmayan, reTUR)</t>
  </si>
  <si>
    <t>P619440, P619530, P619560 ile birlikte faturalandırılmaz.</t>
  </si>
  <si>
    <t xml:space="preserve">P619390, P619400, P619410, P619415, P619420, P619430, P619530 ile birlikte faturalandırılmaz. İşlem öncesi patoloji raporu ile prekanseröz saptanmış olgularda ödenir. </t>
  </si>
  <si>
    <t>Üçüncü basamak sağlık hizmeti sunucularınca veya Kurumla sözleşmesi devam eden vakıf yükseköğretim kurumlarıyla işbirliği protokolü bulunan özel hastanelerce yapılması halinde faturalandırılır.</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</si>
  <si>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resmi sağlık hizmeti sunucusunca veya Kurumla sözleşmesi devam eden vakıf yükseköğretim kurumlarıyla işbirliği protokolü bulunan özel hastanelerce düzenlenen sağlık kurulu raporunda belirtilmiş olması halinde faturalandırılır. Tedavi süresince en fazla bir adet faturalandırılır.</t>
  </si>
  <si>
    <t>Üçüncü basamak sağlık hizmeti sunucuları veya Kurumla sözleşmesi devam eden vakıf yükseköğretim kurumlarıyla işbirliği protokolü bulunan özel hastaneler  tarafından yapılması halinde faturalandırılır.</t>
  </si>
  <si>
    <t>Sadece üçüncü basamak resmi sağlık hizmeti sunucularınca veya Kurumla sözleşmesi devam eden vakıf yükseköğretim kurumlarıyla işbirliği protokolü bulunan özel hastanelerce yapılması halinde faturalandırılır.</t>
  </si>
  <si>
    <t xml:space="preserve">Tüm cerrahi işlemler ve malzemeler dahildir. Yama işlemi ve malzemeleri de işlem puanına dahildir. 2 kalp damar cerrahisi ve 1 kardiyoloji uzmanının onayının bulunduğu konsey kararı ile üçüncü basamak sağlık hizmeti sunucularında veya Kurumla sözleşmesi devam eden vakıf yükseköğretim kurumlarıyla işbirliği protokolü bulunan özel hastanelerde yapılması şartıyla aşağıdakilerden en az birinin varlığında bedeli Kurumca karşılanır.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        </t>
  </si>
  <si>
    <t>Sadece üçüncü basamak sağlık hizmeti sunucularınca veya Kurumla sözleşmesi devam eden vakıf yükseköğretim kurumlarıyla işbirliği protokolü bulunan özel hastanelerce yapılması halinde faturalandırılır.</t>
  </si>
  <si>
    <t>Sadece üçüncü basamak sağlık hizmeti sunucuları veya Kurumla sözleşmesi devam eden vakıf yükseköğretim kurumlarıyla işbirliği protokolü bulunan özel hastaneler tarafından yapılması halinde faturalandırılır.</t>
  </si>
  <si>
    <t>P618021, P618090, P618100, P618201, P618202, P618203, P618250, P618340, P618410 ile birlikte faturalandırılmaz. Üçüncü basamak resmi sağlık hizmeti sunucularınca veya Kurumla sözleşmesi devam eden vakıf yükseköğretim kurumlarıyla işbirliği protokolü bulunan özel hastanelerce yapılması halinde faturalandırılır. Koklear implant ve seti ayrıca faturalandırılır. Ömür boyunca her bir taraf için bir defa faturalandırılır. Bu kod faturalandırılan hastalara P618207 kodu ömür boyunca faturalandırılmaz.</t>
  </si>
  <si>
    <t>P618021, P618090, P618100, P618200, P618202, P618203, P618250, P618340, P618410 ile birlikte faturalandırılmaz. Üçüncü basamak sağlık resmi hizmeti sunucularınca veya Kurumla sözleşmesi devam eden vakıf yükseköğretim kurumlarıyla işbirliği protokolü bulunan özel hastanelerce yapılması halinde faturalandırılır. İmplant ayrıca faturalandırılır.</t>
  </si>
  <si>
    <t>P618021, P618090, P618100, P618200, P618201, P618203, P618250, P618340, P618410 ile birlikte faturalandırılmaz. Üçüncü basamak resmi sağlık hizmeti sunucularınca veya Kurumla sözleşmesi devam eden vakıf yükseköğretim kurumlarıyla işbirliği protokolü bulunan özel hastanelerce yapılması halinde faturalandırılır.Kemiğe monte işitme cihazı ve aksesuarları ayrıca faturalandırılır.Ömür boyunca bir defa faturalandırılır.</t>
  </si>
  <si>
    <t>P618021, P618090, P618100, P618200, P618201, P618202, P618250, P618340, P618410 ile birlikte faturalandırılmaz. Üçüncü basamak  resmi sağlık hizmeti sunucularınca veya Kurumla sözleşmesi devam eden vakıf yükseköğretim kurumlarıyla işbirliği protokolü bulunan özel hastanelerce yapılması halinde faturalandırılır. İmplant ayrıca faturalandırlır.</t>
  </si>
  <si>
    <t>Koklear implant cerrahi ile yerleştirilen iç parçası ayrıca faturalandırılır.Konuşma işlemcisi bu işlem kodu ile birlikte fatura edilemez. Üçüncü basamak resmi sağlık hizmeti sunucularınca veya Kurumla sözleşmesi devam eden vakıf yükseköğretim kurumlarıyla işbirliği protokolü bulunan özel hastanelerce yapılması halinde faturalandırılır.</t>
  </si>
  <si>
    <t>Kafa bandı uygulamasından sonra yapılan implantasyon uygulamaları da bu işlem üzerinden faturalandırılır. Konuşma  işlemcisi bu işlem kodu ile birlikte fatura edilemez. Kemiğe monte işitme cihazı aksesuarları iç parça ile dış parça arasında aktarıcı sistem ve/veya bileşenleri ile cerrahi ile yerleştirilen iç parça ayrıca faturalandırılır. Sadece üçüncü basamak resmi sağlık hizmeti sunucularınca veya Kurumla sözleşmesi devam eden vakıf yükseköğretim kurumlarıyla işbirliği protokolü bulunan özel hastanelerce yapılması halinde faturalandırılır.</t>
  </si>
  <si>
    <t>Ömür boyu bir kez faturalandırılır. Kemiğe implante edilebilir işitme cihazı konuşma işlemcisi ile birlikte faturalandırılır. Konuşma işlemcisi ayrıca faturalandırılır, band dahildir. Üçüncü basamak resmi sağlık hizmeti sunucularınca veya Kurumla sözleşmesi devam eden vakıf yükseköğretim kurumlarıyla işbirliği protokolü bulunan özel hastaneler yapılması halinde faturalandırılır.</t>
  </si>
  <si>
    <t>Ömür boyunca bir defa faturalandırılır. P618021, P618090, P618100, P618201, P618202, P618203, P618250, P618340, P618410 ile birlikte faturalandırılmaz. Koklear implant ve seti ayrıca faturalandırılır. Üçüncü basamak resmi sağlık hizmeti sunucularınca veya Kurumla sözleşmesi devam eden vakıf yükseköğretim kurumlarıyla işbirliği protokolü bulunan özel hastaneler yapılması halinde faturalandırılır. Bu kod faturalandırılan hastalara P618200 kodu ömür boyunca faturalandırılmaz.</t>
  </si>
  <si>
    <t>Tüm cerrahi işlemler, malzemeler ve ilaçlar dahildir. Üçüncü basamak resmi sağlık hizmeti sunucularınca veya Kurumla sözleşmesi devam eden vakıf yükseköğretim kurumlarıyla işbirliği protokolü bulunan özel hastanelerce perinatoloji, beyin ve sinir cerrahi, çocuk cerrahi, anestezi ve reanimasyon ve yenidoğan branş uzmanlarından oluşan sağlık kurulu raporuna istinaden açık keseli spina bifida endikasyonlarında yapılması halinde faturalandırılır. Bu işlemin yapılacağı sağlık hizmeti sunucularında yenidoğan yoğun bakım ünitesinin bulunması zorunludur. 619980, P619980 ile birlikte faturalandırılmaz.</t>
  </si>
  <si>
    <t>Üçüncü basamak sağlık hizmeti sunucularınca veya Kurumla sözleşmesi devam eden vakıf yükseköğretim kurumlarıyla işbirliği protokolü bulunan özel hastanelerce yapılması halinde faturalandırılır. Sistem seti ayrıca faturalandırılır.</t>
  </si>
  <si>
    <t>Sadece cerrahi kalp kapak replasmanı sonrası semptomatik paravalvüler leak vakalarında cerrahi açıdan inoperable veya yüksek riskli olması halinde, üçüncü basamak sağlık hizmeti sunucularınca veya Kurumla sözleşmesi devam eden vakıf yükseköğretim kurumlarıyla işbirliği protokolü bulunan özel hastanelerce kardiyoloji ve kalp damar cerrahisi uzmanı tarafından düzenlenen sağlık kurulu raporu ile faturalandırılır. Transözefajiyal ekokardiyografi işlem puanına dahildir. Kapama cihazı, taşıma sistemi, long sheath, transseptal puncture seti ayrıca faturalandırılır.</t>
  </si>
  <si>
    <t>12 yaş altında veya P701062 işlemi için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sadece üçüncü basamak sağlık hizmeti sunucularınca veya Kurumla sözleşmesi devam eden vakıf yükseköğretim kurumlarıyla işbirliği protokolü bulunan özel hastanelerce yapılması halinde  faturalandırılır.</t>
  </si>
  <si>
    <t xml:space="preserve">NOT: Açıklama bölümünde yer alan düzenlemeler hariç olmak üzere Listede yer alan işlemlerin ilgili branşlar tarafından faturalandırılmasında bölüm başlıkları dikkate alınmaz. </t>
  </si>
  <si>
    <t>30%
EKLENECEK
(YILDIZLI İŞLEMLER)
+
İLAVE ORAN
UYGULAMALARI
(EK-2C-1)
(TL)</t>
  </si>
  <si>
    <t>ÜNİVERSİTE
HASTANESİ 
MEDULA
(SUT)
FİYATI
(TL)</t>
  </si>
  <si>
    <t>İLAVE
ORAN
UYGULANACAK
İŞLEMLER
(EK-2C-1) %
+
YILDIZLI 
(*)
İŞLEMLER
(%30)</t>
  </si>
  <si>
    <t>EK-2G DE  VARMI?
(İLAVE ÜCRET 
ALINMAYACAK
İŞLEMLER LİSTESİ)</t>
  </si>
  <si>
    <t>İLAVE ORAN UYGULANACAK İŞLEMLER LİSTESİ  (EK-2/C-1)</t>
  </si>
  <si>
    <t xml:space="preserve">ORAN (%) </t>
  </si>
  <si>
    <r>
      <rPr>
        <sz val="9"/>
        <color rgb="FFFF0000"/>
        <rFont val="Times New Roman"/>
        <family val="1"/>
        <charset val="162"/>
      </rPr>
      <t xml:space="preserve">P552001  </t>
    </r>
    <r>
      <rPr>
        <b/>
        <sz val="9"/>
        <color rgb="FFFF0000"/>
        <rFont val="Times New Roman"/>
        <family val="1"/>
        <charset val="162"/>
      </rPr>
      <t>(Değişik: RG- 25/08/2022- 31934/56 md. Yürürlük: 03/09/2022</t>
    </r>
    <r>
      <rPr>
        <sz val="9"/>
        <color rgb="FFFF0000"/>
        <rFont val="Times New Roman"/>
        <family val="1"/>
        <charset val="162"/>
      </rPr>
      <t>)</t>
    </r>
    <r>
      <rPr>
        <sz val="9"/>
        <color theme="1"/>
        <rFont val="Times New Roman"/>
        <family val="1"/>
        <charset val="162"/>
      </rPr>
      <t xml:space="preserve">                        </t>
    </r>
  </si>
  <si>
    <r>
      <t xml:space="preserve">P552002  </t>
    </r>
    <r>
      <rPr>
        <b/>
        <sz val="9"/>
        <color rgb="FFFF0000"/>
        <rFont val="Times New Roman"/>
        <family val="1"/>
        <charset val="162"/>
      </rPr>
      <t>(Değişik: RG- 25/08/2022- 31934/56 md. Yürürlük: 03/09/2022</t>
    </r>
    <r>
      <rPr>
        <sz val="9"/>
        <color rgb="FFFF0000"/>
        <rFont val="Times New Roman"/>
        <family val="1"/>
        <charset val="162"/>
      </rPr>
      <t xml:space="preserve">)                      </t>
    </r>
  </si>
  <si>
    <r>
      <t xml:space="preserve">P552003  </t>
    </r>
    <r>
      <rPr>
        <b/>
        <sz val="9"/>
        <color rgb="FFFF0000"/>
        <rFont val="Times New Roman"/>
        <family val="1"/>
        <charset val="162"/>
      </rPr>
      <t>(Değişik: RG- 25/08/2022- 31934/56 md. Yürürlük: 03/09/2022)</t>
    </r>
    <r>
      <rPr>
        <sz val="9"/>
        <color rgb="FFFF0000"/>
        <rFont val="Times New Roman"/>
        <family val="1"/>
        <charset val="162"/>
      </rPr>
      <t xml:space="preserve">                </t>
    </r>
  </si>
  <si>
    <r>
      <t xml:space="preserve">P552006  </t>
    </r>
    <r>
      <rPr>
        <b/>
        <sz val="9"/>
        <color rgb="FFFF0000"/>
        <rFont val="Times New Roman"/>
        <family val="1"/>
        <charset val="162"/>
      </rPr>
      <t xml:space="preserve">(Değişik: RG- 25/08/2022- 31934/56 md. Yürürlük: 03/09/2022)  </t>
    </r>
    <r>
      <rPr>
        <sz val="9"/>
        <color rgb="FFFF0000"/>
        <rFont val="Times New Roman"/>
        <family val="1"/>
        <charset val="162"/>
      </rPr>
      <t xml:space="preserve">               </t>
    </r>
  </si>
  <si>
    <r>
      <t xml:space="preserve">P552007   </t>
    </r>
    <r>
      <rPr>
        <b/>
        <sz val="9"/>
        <color rgb="FFFF0000"/>
        <rFont val="Times New Roman"/>
        <family val="1"/>
        <charset val="162"/>
      </rPr>
      <t>(Değişik: RG- 25/08/2022- 31934/56 md. Yürürlük: 03/09/2022)</t>
    </r>
    <r>
      <rPr>
        <sz val="9"/>
        <color rgb="FFFF0000"/>
        <rFont val="Times New Roman"/>
        <family val="1"/>
        <charset val="162"/>
      </rPr>
      <t xml:space="preserve">                  </t>
    </r>
  </si>
  <si>
    <r>
      <t xml:space="preserve">P552008  </t>
    </r>
    <r>
      <rPr>
        <b/>
        <sz val="9"/>
        <color rgb="FFFF0000"/>
        <rFont val="Times New Roman"/>
        <family val="1"/>
        <charset val="162"/>
      </rPr>
      <t xml:space="preserve">(Değişik: RG- 25/08/2022- 31934/56 md. Yürürlük: 03/09/2022)  </t>
    </r>
    <r>
      <rPr>
        <sz val="9"/>
        <color rgb="FFFF0000"/>
        <rFont val="Times New Roman"/>
        <family val="1"/>
        <charset val="162"/>
      </rPr>
      <t xml:space="preserve">               </t>
    </r>
  </si>
  <si>
    <t xml:space="preserve">P560000                        </t>
  </si>
  <si>
    <t xml:space="preserve">Palyatif bakım tedavisi </t>
  </si>
  <si>
    <t>İntrakardyiak tümör eksizyonu, kardiyopulmoner by-pass ile</t>
  </si>
  <si>
    <t xml:space="preserve">Ekstra-korporeal dolaşım desteği yapılan hastalarda ileri kardiyopulmoner bakım hizmeti </t>
  </si>
  <si>
    <t>Karaciğer segmentektomi, her birsegment,laparoskopik</t>
  </si>
  <si>
    <t>Whipple operasyonu</t>
  </si>
  <si>
    <t>Kifoplasti, her seviye için</t>
  </si>
  <si>
    <t>Spine malign kemik tümörünin geniş veya radikal rezeksiyonu</t>
  </si>
  <si>
    <t xml:space="preserve">P617340                         </t>
  </si>
  <si>
    <t xml:space="preserve">Kemiğe implante edilebilir işitme cihazları yerleştirilmesi </t>
  </si>
  <si>
    <r>
      <t xml:space="preserve">P619910                        </t>
    </r>
    <r>
      <rPr>
        <b/>
        <sz val="9"/>
        <color theme="1"/>
        <rFont val="Times New Roman"/>
        <family val="1"/>
        <charset val="162"/>
      </rPr>
      <t xml:space="preserve"> </t>
    </r>
    <r>
      <rPr>
        <sz val="9"/>
        <color theme="1"/>
        <rFont val="Times New Roman"/>
        <family val="1"/>
        <charset val="162"/>
      </rPr>
      <t xml:space="preserve">          </t>
    </r>
  </si>
  <si>
    <r>
      <t xml:space="preserve">P619911                         </t>
    </r>
    <r>
      <rPr>
        <b/>
        <sz val="9"/>
        <color theme="1"/>
        <rFont val="Times New Roman"/>
        <family val="1"/>
        <charset val="162"/>
      </rPr>
      <t xml:space="preserve">      </t>
    </r>
    <r>
      <rPr>
        <sz val="9"/>
        <color theme="1"/>
        <rFont val="Times New Roman"/>
        <family val="1"/>
        <charset val="162"/>
      </rPr>
      <t xml:space="preserve">   </t>
    </r>
  </si>
  <si>
    <t xml:space="preserve">P619912                                  </t>
  </si>
  <si>
    <t xml:space="preserve">P619913                                </t>
  </si>
  <si>
    <t xml:space="preserve">P619920                                  </t>
  </si>
  <si>
    <t xml:space="preserve">P619921                              </t>
  </si>
  <si>
    <t xml:space="preserve">P619922                                  </t>
  </si>
  <si>
    <t xml:space="preserve">P619923                        </t>
  </si>
  <si>
    <t xml:space="preserve">P619925                         </t>
  </si>
  <si>
    <t xml:space="preserve">P619926                             </t>
  </si>
  <si>
    <t xml:space="preserve">P619927                                 </t>
  </si>
  <si>
    <r>
      <t>P621045</t>
    </r>
    <r>
      <rPr>
        <b/>
        <sz val="9"/>
        <color theme="1"/>
        <rFont val="Times New Roman"/>
        <family val="1"/>
        <charset val="162"/>
      </rPr>
      <t xml:space="preserve">                       </t>
    </r>
  </si>
  <si>
    <t>Invitro fertilizasyon (IVF)</t>
  </si>
  <si>
    <t xml:space="preserve">P700944                                     </t>
  </si>
  <si>
    <t xml:space="preserve">P700945                                     </t>
  </si>
  <si>
    <t xml:space="preserve">P915030                                     </t>
  </si>
  <si>
    <t xml:space="preserve"> P915031                        </t>
  </si>
  <si>
    <t xml:space="preserve">P915032                     </t>
  </si>
  <si>
    <t xml:space="preserve">P915033                       </t>
  </si>
  <si>
    <t>HİZMET BAŞI İŞLEM PUAN LİSTESİ (EK-2/B)</t>
  </si>
  <si>
    <t>1. YATAK PUANLARI</t>
  </si>
  <si>
    <t>Standart yatak tarifesi</t>
  </si>
  <si>
    <t>Yemek, yatak, hasta vizit  hizmetlerini kapsar.</t>
  </si>
  <si>
    <t>Kuvöz</t>
  </si>
  <si>
    <t>Yemek, yatak, hasta vizit  hizmetlerini kapsar. 510081 ile birlikte faturalandırılmaz. Günde bir adet faturalandırılır.</t>
  </si>
  <si>
    <t>Kot (beşik)</t>
  </si>
  <si>
    <t>Yemek, yatak, hasta vizit  hizmetlerini kapsar. 510070 ile birlikte faturalandırılmaz. Anne yanında izlenen bebekler için faturalandırılmaz.</t>
  </si>
  <si>
    <t>Yoğun bakım</t>
  </si>
  <si>
    <t>Yemek, yatak, hasta vizit  hizmetlerini kapsar. Bu kod ile birlikte monitörizasyon, hastanın mekanik ventilatöre bağlanması, ventilatör ile takip, nebülizatör, oksijen tedavisi ve derin trakeal aspirasyon ücreti ayrıca faturalandırılmaz.</t>
  </si>
  <si>
    <t xml:space="preserve">Steril oda </t>
  </si>
  <si>
    <t>Yemek, yatak, hasta vizit  hizmetlerini kapsar. İki haftayı geçmesi beklenen mutlak nötropenik hastalar için faturalandırılır.</t>
  </si>
  <si>
    <t>İzole radyoaktif tedavi odası</t>
  </si>
  <si>
    <t>Yemek, yatak, hasta vizit  hizmetlerini kapsar. İzole radyoaktif tedavi hizmeti Türkiye Atom Enerjisi Kurumu tarafından lisanslandırılmış odalarda sunulur.</t>
  </si>
  <si>
    <t>Gündüz yatak tarifesi</t>
  </si>
  <si>
    <t>Günübirlik tedaviler, 24 saatten kısa süren yatarak tedaviler, acil müşahade için faturalandırılır. Yemek hizmetleri dahildir.</t>
  </si>
  <si>
    <t>Refakat</t>
  </si>
  <si>
    <t>Yemek ve yatak hizmetlerini kapsar.</t>
  </si>
  <si>
    <t>2. HEKİM MUAYENELERİ VE RAPORLAR</t>
  </si>
  <si>
    <t>Konsültasyon (Her bir hekim için)</t>
  </si>
  <si>
    <t>Hekim branşı yazılmalıdır.</t>
  </si>
  <si>
    <t xml:space="preserve">Acil poliklinik muayenesi </t>
  </si>
  <si>
    <t>Yeşil alan muayenesi</t>
  </si>
  <si>
    <t>SUT ve eklerinde yer alan diğer işlemlerle birlikte faturalandırılmaz.</t>
  </si>
  <si>
    <t>Normal poliklinik muayenesi</t>
  </si>
  <si>
    <t xml:space="preserve">Sağlık kurulu raporu </t>
  </si>
  <si>
    <t>İlaç ve malzeme temini için bir rapor ve bir muayene ücreti faturalandırılır.</t>
  </si>
  <si>
    <t>Uzman hekim raporu</t>
  </si>
  <si>
    <t>Meslek hastalıklarının tespiti için hekim görüş raporu</t>
  </si>
  <si>
    <t>Sağlık Bakanlığı meslek hastalıkları hastaneleri ile  Kurumca sevk edilen hastalar için devlet üniversite hastanelerince faturalandırılır.</t>
  </si>
  <si>
    <t xml:space="preserve">Genel anestezi altında muayene </t>
  </si>
  <si>
    <t xml:space="preserve">Birinci basamak poliklinik muayenesi </t>
  </si>
  <si>
    <t>Birinci basamak sağlık kuruluşlarında</t>
  </si>
  <si>
    <t>Birinci basamaktan sevk halinde poliklinik muayenesi</t>
  </si>
  <si>
    <t>3. GENEL UYGULAMALAR-GİRİŞİMLER</t>
  </si>
  <si>
    <t>Ketojenik diyet tedavisi</t>
  </si>
  <si>
    <t>Apse veya hematom drenajı, derin
(Organ ve derin yumuşak doku)</t>
  </si>
  <si>
    <t>Başka kod altında özel olarak belirtilmemiş ise bu kod ile faturalandırılır.</t>
  </si>
  <si>
    <t>Apse veya hematom drenajı, yüzeyel
(Deri ve subkütan dokular)</t>
  </si>
  <si>
    <t xml:space="preserve">Biyopsi, iğne </t>
  </si>
  <si>
    <t xml:space="preserve">614370, 621330, 802930 ile birlikte faturalandırılmaz. </t>
  </si>
  <si>
    <t>Biyopsi, derin (Cerrahi)</t>
  </si>
  <si>
    <t>604160, 607690, 607790, 608140, 608150, 608160, 608320, 608780, 608840, 608860, 608910, 614350, 614360, 614370, 615050, 615210, 616670, 618040, 618450, 618590, 619120, 619410, 619520, 620050, 620110, 620120, 620970, 621320, 621330, 621700, 700750, 701280, 701380, 701400, 701550, 703480, 703490, 704740, 802930  ile birlikte faturalandırılmaz.</t>
  </si>
  <si>
    <t>Biyopsi, yüzeyel (Deri veya derialtı)</t>
  </si>
  <si>
    <t>Damar yolu açılması</t>
  </si>
  <si>
    <t>Günde bir adet faturalandırılır. Tedavi süresince 530150, 530870 ile birlikte faturalandırılmaz.</t>
  </si>
  <si>
    <t>İntraosseoz infüzyon uygulaması</t>
  </si>
  <si>
    <t>Diyabetli hasta eğitimi</t>
  </si>
  <si>
    <t>Yılda en fazla iki adet faturalandırılır.</t>
  </si>
  <si>
    <t>Diyabetik ayak korunma ve tedavi eğitimi</t>
  </si>
  <si>
    <t xml:space="preserve">Elektrokardiyogram </t>
  </si>
  <si>
    <t>12 derivasyonlu, EKG trase çekimi</t>
  </si>
  <si>
    <t xml:space="preserve">Enteral hiperelimentasyon takibi </t>
  </si>
  <si>
    <t xml:space="preserve">530430, 530980 ile birlikte faturalandırılmaz. Günde bir adet faturalandırılır. </t>
  </si>
  <si>
    <t>Fototerapi, seans</t>
  </si>
  <si>
    <t>Günde altı adetten fazla faturalandırılmaz.</t>
  </si>
  <si>
    <t>Hastanın mekanik ventilatöre bağlanması</t>
  </si>
  <si>
    <t xml:space="preserve">Sadece endotrakeal entübasyonlu veya trakeostomi açılan hastalarda faturalandırılır. Günde bir adet faturalandırılır. </t>
  </si>
  <si>
    <t xml:space="preserve">İntramusküler enjeksiyon </t>
  </si>
  <si>
    <t>Günde üç adetten fazla faturalandırılmaz.</t>
  </si>
  <si>
    <t xml:space="preserve">İntravenöz enjeksiyon </t>
  </si>
  <si>
    <t>Günde üç adetten fazla ve 530080, 530160 ile birlikte faturalandırılmaz.</t>
  </si>
  <si>
    <t xml:space="preserve">İntravenöz ilaç infüzyonu </t>
  </si>
  <si>
    <t>Günde bir adet faturalandırılır. (İlaç, kan ürünleri)</t>
  </si>
  <si>
    <t xml:space="preserve">Ekulizumab uygulaması   </t>
  </si>
  <si>
    <t>Günde bir adet faturalandırılır. 530080, 530150, 530160, 704691, 704692, 704693 ile birlikte fatura edilemez. İlaç hariçtir. Herhangi bir sarf malzemesi faturalandırılmaz. İlaç kare kodunun tanımlı alana girilmesi halinde fatura edilebilir. Karekod sonlandırılması gerekmektedir.</t>
  </si>
  <si>
    <t>Kan veya kan bileşenleri transfüzyonu</t>
  </si>
  <si>
    <t>Torba başına</t>
  </si>
  <si>
    <t>Kesi onarımı</t>
  </si>
  <si>
    <t>Kist ponksiyonu</t>
  </si>
  <si>
    <t>Tek başına faturalandırılır. Diğer cerrahi ve biyopsi işlemleri ile faturalandırılmaz.</t>
  </si>
  <si>
    <t>Kist veya benign tümör çıkarılması</t>
  </si>
  <si>
    <t>Cilt veya cilt altından çıkarılan lipom, sebase kist, pigmente lezyon vb.</t>
  </si>
  <si>
    <t>Lavman</t>
  </si>
  <si>
    <t>Günde en fazla üç adet faturalandırılır.</t>
  </si>
  <si>
    <t>Lenf bezi biyopsisi veya eksizyonu</t>
  </si>
  <si>
    <t>601690, 603660, 603670, 603750, 608000, 608020, 608030, 608050, 608060, 608100, 608110, 608140, 608150, 608160, 608170, 608180, 608530, 620790, 621340 ile birlikte faturalandırılmaz.</t>
  </si>
  <si>
    <t>Lenf bezi ponksiyonu veya aspirasyonu</t>
  </si>
  <si>
    <t>Lokal anestezi</t>
  </si>
  <si>
    <t>Her bir lokal girişim için bir adet olmak üzere tedavi süresince en fazla dört adet faturalandırılır.</t>
  </si>
  <si>
    <t>Lomber ponksiyon</t>
  </si>
  <si>
    <t>Pansuman dahildir.</t>
  </si>
  <si>
    <t>Mesane sonda uygulaması</t>
  </si>
  <si>
    <t>Mide yıkama</t>
  </si>
  <si>
    <t>530340 ile birlikte faturalandırılmaz.</t>
  </si>
  <si>
    <t>Monitörizasyon</t>
  </si>
  <si>
    <t>Günde bir adet faturalandırılır. 530960 ile birlikte faturalandırılmaz.</t>
  </si>
  <si>
    <t>Nazogastrik sonda uygulaması</t>
  </si>
  <si>
    <t>Diğer girişimlerde yapılan nazogastrik uygulamalar o işlemin bir parçası olarak kabul edilir ve ayrıca bu kod üzerinden faturalandırılmaz. Günde bir adetten fazla faturalandırılmaz.</t>
  </si>
  <si>
    <t>Nebülizatör ile ilaç uygulaması</t>
  </si>
  <si>
    <t>Günde bir adet faturalandırılır.</t>
  </si>
  <si>
    <t>Oksijen inhalasyon tedavisi, saatlik</t>
  </si>
  <si>
    <t>Günlük en fazla 16 saat ödenir. Bir saatin altında uygulanması halinde bir adet faturalandırılır. Epikrizde süre belirtilmelidir.</t>
  </si>
  <si>
    <t xml:space="preserve">Nitrik oksit tedavisi ve takibi </t>
  </si>
  <si>
    <t>Günde bir adet, yoğun bakım hastalarında faturalandırılır. Yoğun bakım işlemine dahildir. Tüm malzemeler dahildir.</t>
  </si>
  <si>
    <t>Parasentez, tanısal</t>
  </si>
  <si>
    <t>Aynı gün 530381, 803290, 803291 ile birlikte faturalandırılmaz. Günde bir adet faturalandırılır.</t>
  </si>
  <si>
    <t>Parasentez, terapötik</t>
  </si>
  <si>
    <t>530380, 803290, 803291 kodlu işlem ile birlikte faturalandırılmaz. Günde bir adet faturalandırılır.</t>
  </si>
  <si>
    <t>Subkütan enjeksiyon</t>
  </si>
  <si>
    <t xml:space="preserve">Sütür alınması </t>
  </si>
  <si>
    <t>Pansuman dahil, alınan tüm sütürler için toplam.</t>
  </si>
  <si>
    <t>Torasentez, tanısal</t>
  </si>
  <si>
    <t>Aynı gün 530421, 701190, 803292, 803293 ile birlikte faturalandırılmaz. Günde bir adet faturalandırılır.</t>
  </si>
  <si>
    <t>Torasentez, terapötik</t>
  </si>
  <si>
    <t>Aynı gün 530420, 701190, 803292, 803293 ile birlikte faturalandırılmaz. Günde bir adet faturalandırılır.</t>
  </si>
  <si>
    <t>Total parenteral nütrisyon (TPN) takibi, 24 saat</t>
  </si>
  <si>
    <t>530110, 530980 ile birlikte faturalandırılmaz.</t>
  </si>
  <si>
    <t xml:space="preserve">Uyarı ve baskılama testleri </t>
  </si>
  <si>
    <t>Uygulama ve takip dahil, test hariç, tedavi süresince  bir adet faturalandırılır.</t>
  </si>
  <si>
    <t xml:space="preserve">Vena seksiyonu (Cut-down) </t>
  </si>
  <si>
    <t>Lokal anestezi dahildir.</t>
  </si>
  <si>
    <t>Ventilatör ile takip</t>
  </si>
  <si>
    <t>Yanık debritmanı, büyük</t>
  </si>
  <si>
    <t>%30’dan büyük vücut yüzey alanında
Pansuman dahil, en fazla iki günde bir faturalandırılır.</t>
  </si>
  <si>
    <t>Yanık debritmanı, küçük</t>
  </si>
  <si>
    <t>%10’dan küçük vücut yüzey alanında
Pansuman dahil, en fazla iki günde bir faturalandırılır.</t>
  </si>
  <si>
    <t>Yanık debritmanı, orta</t>
  </si>
  <si>
    <t>%10-30 arası vücut yüzey alanında
Pansuman dahil, en fazla iki günde bir faturalandırılır.</t>
  </si>
  <si>
    <t>Yanık pansumanı, küçük</t>
  </si>
  <si>
    <t>%10’dan küçük vücut yüzey alanında
Günde bir adet faturalandırılır.</t>
  </si>
  <si>
    <t>Yanık pansumanı, orta</t>
  </si>
  <si>
    <t>%10-30 arası vücut yüzey alanında
Günde bir adet faturalandırılır.</t>
  </si>
  <si>
    <t>Yanık pansumanı, büyük</t>
  </si>
  <si>
    <t>%30’dan büyük vücut yüzey alanında
Günde en fazla iki adet faturalandırılır.</t>
  </si>
  <si>
    <t>Epidermolizis büllosa hastalığında yara bakım hizmetleri</t>
  </si>
  <si>
    <t>Günde bir adet faturalandırılır.
Yara bakım hizmetleri ve tüm malzemeler dahildir. 530500, 530510, 530520, 530530, 530531, 530532, 530560, 530561, 530580, 530581 ile birlikte faturalandırılamaz. Yalnızca SUT Eki EK/3B listesinde yer alan malzemelerle yapılan pansumanlar bu işlem kodu üzerinden faturalandırılamaz. 
SUT'un 2.4.4.N maddesine bakınız.</t>
  </si>
  <si>
    <t>Yara debritmanı</t>
  </si>
  <si>
    <t>530580 kodlu işlem dahildir.
Günde bir adet faturalandırılır.</t>
  </si>
  <si>
    <t xml:space="preserve">Dekübit yara debritmanı </t>
  </si>
  <si>
    <t>Yara pansumanı</t>
  </si>
  <si>
    <t xml:space="preserve">Dekübit yara pansumanı </t>
  </si>
  <si>
    <t>İntradermal test</t>
  </si>
  <si>
    <t>Değerlendirme dahildir.</t>
  </si>
  <si>
    <t>KATETER İŞLEMLERİ</t>
  </si>
  <si>
    <t>Bu başlık altındaki işlemlere lokal anestezi dahildir.</t>
  </si>
  <si>
    <t>Arter kateterizasyonu</t>
  </si>
  <si>
    <t>Dört günde bir adet faturalandırılır.</t>
  </si>
  <si>
    <t xml:space="preserve">İntraarteriyel kanülasyon ve basınç ölçümü </t>
  </si>
  <si>
    <t>İntravenöz port yerleştirilmesi</t>
  </si>
  <si>
    <t>Kemik iliği transplantasyonu veya kemoterapi amaçlı yapılan işlemler için faturalandırılır.</t>
  </si>
  <si>
    <t>Kalıcı tünelli kateter çıkarılması</t>
  </si>
  <si>
    <t>Hickman, boviac kateter veya benzeri diğer kemoterapi cihazı çıkarılması, açık cerrahi girişim ile ameliyathanede gerçekleştirilir.</t>
  </si>
  <si>
    <t>Hickman, boviac kateter veya benzeri diğer kemoterapi cihazı gibi enstrümanların subkütan tünelle yerleştirilmesi. 603260, P603260 ile birlikte faturalandırılmaz.</t>
  </si>
  <si>
    <t>Kateter pansumanı ve bakımı</t>
  </si>
  <si>
    <t>Kateter revizyonu ve/veya değişimi</t>
  </si>
  <si>
    <t>Aksi sebep belirtilmedikçe on dört günde bir adet faturalandırılır.</t>
  </si>
  <si>
    <t xml:space="preserve">Non invaziv mekanik ventilatör uygulaması </t>
  </si>
  <si>
    <t>Periton diyalizi için kalıcı kateter takılması</t>
  </si>
  <si>
    <t>Periton diyalizi için kalıcı kateter çıkarılması</t>
  </si>
  <si>
    <t>Periton diyalizi için kateter yerleştirme</t>
  </si>
  <si>
    <t>Perkütan silastik kateterizasyon</t>
  </si>
  <si>
    <t>Santral ven kateterizasyonu, femoral ven (Perkütan)</t>
  </si>
  <si>
    <t>Santral ven kateterizasyonu, juguler veya subklavyen ven (Perkütan)</t>
  </si>
  <si>
    <t>Santral ven kateterizasyonu, periferik ven (Perkütan)</t>
  </si>
  <si>
    <t>Subklavyen kateter takılması</t>
  </si>
  <si>
    <t>Swan-Ganz kateter yerleştirilmesi</t>
  </si>
  <si>
    <t>Sağ kalp kateterizasyonu, pulmoner arter Wedge basınç ölçülmesi</t>
  </si>
  <si>
    <t>YENİ DOĞAN UYGULAMALARI</t>
  </si>
  <si>
    <t>Endotrakeal entübasyon, yenidoğan</t>
  </si>
  <si>
    <t>Exchange transfüzyon, yenidoğan</t>
  </si>
  <si>
    <t xml:space="preserve">Göbek arter kateterizasyonu   </t>
  </si>
  <si>
    <t>Göbek granülomu koterizasyonu</t>
  </si>
  <si>
    <t xml:space="preserve">Göbek ven kateterizasyonu   </t>
  </si>
  <si>
    <t xml:space="preserve">İntramusküler enjeksiyon, yenidoğan </t>
  </si>
  <si>
    <t>İntravenöz mayi takılması, yenidoğan</t>
  </si>
  <si>
    <t>Günde en fazla üç adet faturalandırılır. Tedavi süresince 530080 ile birlikte faturalandırılmaz.</t>
  </si>
  <si>
    <t xml:space="preserve">İntravenöz enjeksiyon, yenidoğan </t>
  </si>
  <si>
    <t xml:space="preserve">Günde en fazla üç adet faturalandırılır. Tedavi süresince 530080, 530870 ile birlikte faturalandırılmaz. </t>
  </si>
  <si>
    <t>Parsiyel exchange transfüzyon, yenidoğan</t>
  </si>
  <si>
    <t>Subdural illüminasyon</t>
  </si>
  <si>
    <t>Surfaktan tedavisi uygulaması, yenidoğan</t>
  </si>
  <si>
    <t>Transport küvözle hastane dışı nakil</t>
  </si>
  <si>
    <t>Transport küvözle hastane içi nakil</t>
  </si>
  <si>
    <t xml:space="preserve">Yenidoğan monitörizasyonu </t>
  </si>
  <si>
    <t>530330 ile birlikte faturalandırılmaz. Günde bir adet faturalandırılır.</t>
  </si>
  <si>
    <t>Yenidoğan arteriyel tansiyon ölçümü</t>
  </si>
  <si>
    <t xml:space="preserve">Yenidoğan/Çocuk TPN hazırlama ve uygulaması </t>
  </si>
  <si>
    <t>530110, 530430 ile birlikte faturalandırılmaz.Tüm malzemeler dahildir. Günde bir adet faturalandırılır. 1000 cc altında nütrisyon solüsyonlarının kullanılması gereken hastalarda faturalandırılır.</t>
  </si>
  <si>
    <t>4. AMELİYATHANE ve AMELİYATHANE DIŞI İŞLEMLER</t>
  </si>
  <si>
    <t>AMELİYATHANE ve AMELİYATHANE DIŞI İŞLEM TANIMLARI</t>
  </si>
  <si>
    <t>Birim</t>
  </si>
  <si>
    <t xml:space="preserve">   A1 grubu </t>
  </si>
  <si>
    <t>12001 ve üzeri</t>
  </si>
  <si>
    <t xml:space="preserve">   A2 grubu </t>
  </si>
  <si>
    <t>5201-12000</t>
  </si>
  <si>
    <t xml:space="preserve">   A3 grubu </t>
  </si>
  <si>
    <t>2351-5200</t>
  </si>
  <si>
    <t xml:space="preserve">   B grubu </t>
  </si>
  <si>
    <t>1451-2350</t>
  </si>
  <si>
    <t xml:space="preserve">   C grubu </t>
  </si>
  <si>
    <t>751-1450</t>
  </si>
  <si>
    <t xml:space="preserve">   D grubu </t>
  </si>
  <si>
    <t>301-750</t>
  </si>
  <si>
    <t xml:space="preserve">   E grubu </t>
  </si>
  <si>
    <t>0-300</t>
  </si>
  <si>
    <t>Yenidoğan (0-28gün) olguların ameliyathane ve ameliyathane dışı işlemleri,                                                                                                                                                                                                      epikrizde doğum tarihi belirtilmek kaydıyla,  ameliyat puanına aşağıdaki puanlar eklenir.</t>
  </si>
  <si>
    <t>Yenidoğan ek puanı A1 grubu</t>
  </si>
  <si>
    <t>Yenidoğan ek puanı A2 grubu</t>
  </si>
  <si>
    <t>Yenidoğan ek puanı A3 grubu</t>
  </si>
  <si>
    <t>Yenidoğan ek puanı B grubu</t>
  </si>
  <si>
    <t>Yenidoğan ek puanı C grubu</t>
  </si>
  <si>
    <t>Yenidoğan ek puanı D grubu</t>
  </si>
  <si>
    <t>Yenidoğan ek puanı E grubu</t>
  </si>
  <si>
    <t xml:space="preserve">Aynı seansta yapılan ameliyatlarda artırılmış tek anestezi işlem puanı uygulanır. </t>
  </si>
  <si>
    <t>Radikal organ rezeksiyon ameliyatları sonrası aynı seansta yapılan tüm rekonstrüktif işlemler ameliyat fiyatına dahildir.</t>
  </si>
  <si>
    <t>5. ANESTEZİ VE REANİMASYON</t>
  </si>
  <si>
    <t>TANI, TEDAVİ VE YOĞUN BAKIM AMAÇLI UYGULAMALAR</t>
  </si>
  <si>
    <t>Anestezi öncesi muayene</t>
  </si>
  <si>
    <t>Anestezi uzman hekimi tarafından yapılması halinde faturalandırılır.</t>
  </si>
  <si>
    <t xml:space="preserve">Apne testi </t>
  </si>
  <si>
    <t>Endotrakeal entübasyon, ameliyathane dışı</t>
  </si>
  <si>
    <t>Endotrakeal tüp ya da trakeotomi kanül değişimi</t>
  </si>
  <si>
    <t>Çift lümenli tüp yerleştirilmesi</t>
  </si>
  <si>
    <t>Hasta kontrollü analjezi (Epidural veya intravenöz vb.)</t>
  </si>
  <si>
    <t xml:space="preserve">İnvaziv yöntemle kardiyak debi ve indeks ölçümü </t>
  </si>
  <si>
    <t>Kateterizasyon hariçtir. Günde en fazla dört adet faturalandırılır.</t>
  </si>
  <si>
    <t>Kardiyopulmoner resüsitasyon</t>
  </si>
  <si>
    <t>530330, 530130, 530350, 530360, 551251 ile birlikte faturalandırılmaz.</t>
  </si>
  <si>
    <t>Laringeal maske uygulaması (LMA)</t>
  </si>
  <si>
    <t>Muayene anestezisi, ameliyathane dışı</t>
  </si>
  <si>
    <t>Muayene anestezisi, ameliyathanede</t>
  </si>
  <si>
    <t>Nazal entübasyon, ameliyathane dışı</t>
  </si>
  <si>
    <t>Noninvaziv yöntemle kardiyak debi ve indeks ölçümü</t>
  </si>
  <si>
    <t>AMELİYATHANE ve AMELİYATHANE DIŞI ANESTEZİ UYGULAMALARI</t>
  </si>
  <si>
    <t>551251, 530080, 530060 ile birlikte aynı gün faturalandırılmaz.</t>
  </si>
  <si>
    <t xml:space="preserve">Anestezi A1 grubu </t>
  </si>
  <si>
    <t xml:space="preserve">Anestezi A2 grubu </t>
  </si>
  <si>
    <t xml:space="preserve">Anestezi A3 grubu </t>
  </si>
  <si>
    <t xml:space="preserve">Anestezi B grubu </t>
  </si>
  <si>
    <t xml:space="preserve">Anestezi C grubu </t>
  </si>
  <si>
    <t xml:space="preserve">Anestezi D grubu </t>
  </si>
  <si>
    <t xml:space="preserve">Anestezi E grubu </t>
  </si>
  <si>
    <t>Aynı seansta birden fazla ameliyatın veya ameliyathane dışı uygulamaların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t>
  </si>
  <si>
    <t>Birden fazla ameliyatın veya ameliyathane dışı uygulamaların yapıldığı anesteziler. Toplam cerrahi puan 12001 ve üzeri</t>
  </si>
  <si>
    <t>Birden fazla ameliyatın veya ameliyathane dışı uygulamaların yapıldığı anesteziler. Toplam cerrahi puan 5201-12000</t>
  </si>
  <si>
    <t>Birden fazla ameliyatın veya ameliyathane dışı uygulamaların yapıldığı anesteziler. Toplam cerrahi puan 2351-5200</t>
  </si>
  <si>
    <t>Birden fazla ameliyatın veya ameliyathane dışı uygulamaların yapıldığı anesteziler. Toplam cerrahi puan 1451-2350</t>
  </si>
  <si>
    <t>Birden fazla ameliyatın veya ameliyathane dışı uygulamaların yapıldığı anesteziler. Toplam cerrahi puan 751-1450</t>
  </si>
  <si>
    <t>Birden fazla ameliyatın veya ameliyathane dışı uygulamaların yapıldığı anesteziler. Toplam cerrahi puan 301-750</t>
  </si>
  <si>
    <t>Birden fazla ameliyatın veya ameliyathane dışı uygulamaların yapıldığı anesteziler. Toplam cerrahi puan 0-300</t>
  </si>
  <si>
    <t>Yenidoğan çocuklarda/geriatrik (75 yaş üstü ve ASA 3-4) hastalarda ameliyathane ve ameliyathane dışı anestezi işlemlerinde aşağıdaki anestezi puanları uygulanır.</t>
  </si>
  <si>
    <t>Yeni doğan/geriatrik (75 yaş üstü ve ASA 3-4) anestezi puanı A1 grubu</t>
  </si>
  <si>
    <t>Yeni doğan/geriatrik (75 yaş üstü ve ASA 3-4) anestezi puanı A2 grubu</t>
  </si>
  <si>
    <t>Yeni doğan/geriatrik (75 yaş üstü ve ASA 3-4) anestezi puanı A3 grubu</t>
  </si>
  <si>
    <t>Yeni doğan/geriatrik (75 yaş üstü ve ASA 3-4) anestezi puanı B grubu</t>
  </si>
  <si>
    <t>Yeni doğan/geriatrik (75 yaş üstü ve ASA 3-4) anestezi puanı C grubu</t>
  </si>
  <si>
    <t>Yeni doğan/geriatrik (75 yaş üstü ve ASA 3-4) anestezi puanı D grubu</t>
  </si>
  <si>
    <t>Yeni doğan/geriatrik (75 yaş üstü ve ASA 3-4) anestezi puanı E grubu</t>
  </si>
  <si>
    <t>Yeni doğan/geriatrik (75 yaş üstü ve ASA 3-4) hastalara birden fazla ameliyatın veya ameliyathane dışı uygulamaların yapıldığı anesteziler. Toplam cerrahi puan 12001 ve üzeri</t>
  </si>
  <si>
    <t>Yeni doğan/geriatrik (75 yaş üstü ve ASA 3-4) hastalara birden fazla ameliyatın veya ameliyathane dışı uygulamaların yapıldığı anesteziler. Toplam cerrahi puan 5201-12000</t>
  </si>
  <si>
    <t>Yeni doğan/geriatrik (75 yaş üstü ve ASA 3-4) hastalara birden fazla ameliyatın veya ameliyathane dışı uygulamaların yapıldığı anesteziler. Toplam cerrahi puan 2351-5200</t>
  </si>
  <si>
    <t>Yeni doğan/geriatrik (75 yaş üstü ve ASA 3-4) hastalara birden fazla ameliyatın veya ameliyathane dışı uygulamaların yapıldığı anesteziler. Toplam cerrahi puan 1451-2350</t>
  </si>
  <si>
    <t>Yeni doğan/geriatrik (75 yaş üstü ve ASA 3-4) hastalara birden fazla ameliyatın veya ameliyathane dışı uygulamaların yapıldığı anesteziler. Toplam cerrahi puan 751-1450</t>
  </si>
  <si>
    <t xml:space="preserve">Yeni doğan/geriatrik (75 yaş üstü ve ASA 3-4) hastalara birden fazla ameliyatın veya ameliyathane dışı uygulamaların yapıldığı anesteziler. Toplam cerrahi puan 301-750 </t>
  </si>
  <si>
    <t xml:space="preserve">Yeni doğan/geriatrik (75 yaş üstü ve ASA 3-4) hastalara birden fazla ameliyatın veya ameliyathane dışı uygulamaların yapıldığı anesteziler. Toplam cerrahi puan 0-300 </t>
  </si>
  <si>
    <t>Malzeme ve ilaç puana dahil değildir. BT, MR, USG, radyoloji gibi özel tetkik gerektiren uygulamalarda tetkik bedeli ayrıca faturalandırılır.</t>
  </si>
  <si>
    <t>Enjeksiyonlar</t>
  </si>
  <si>
    <t>Atlantoaksial ve atlantooksipital enjeksiyon, ağrı tedavisi</t>
  </si>
  <si>
    <t>Eklem içi enjeksiyon, ağrı tedavisi</t>
  </si>
  <si>
    <t>Faset eklem içi enjeksiyon, ağrı tedavisi</t>
  </si>
  <si>
    <t>Proloterapi</t>
  </si>
  <si>
    <t>Ligaman, tendon içi enjeksiyon ile proliferatif gelişimi indükleme</t>
  </si>
  <si>
    <t>Sakroiliyak eklem enjeksiyonu, ağrı tedavisi</t>
  </si>
  <si>
    <t>Tetik nokta veya tendon kılıfı veya ligament enjeksiyonu, tek seans</t>
  </si>
  <si>
    <t>Somatik Sinir Blokları-Tanı Ve Tedavi</t>
  </si>
  <si>
    <t>Aksiller pleksus sinir bloğu</t>
  </si>
  <si>
    <t>Diğer periferik alt ekstremite sinir blokları</t>
  </si>
  <si>
    <t>Diğer periferik üst ekstremite sinir blokları</t>
  </si>
  <si>
    <t xml:space="preserve">Faset mediyan sinir bloğu, tek </t>
  </si>
  <si>
    <t>Fasiyal sinirin sinir bloğu</t>
  </si>
  <si>
    <t>Femoral sinir bloğu, üçlü</t>
  </si>
  <si>
    <t>Gasser gangliyon sinir bloğu</t>
  </si>
  <si>
    <t>Glossofaringeal/vagus/frenik/aksesoryus sinir bloğu</t>
  </si>
  <si>
    <t>Greater ve lesser oksipital sinir bloğu</t>
  </si>
  <si>
    <t>İlave periferik alt ekstremite sinir bloğu, her biri</t>
  </si>
  <si>
    <t>İlave periferik üst ekstremite sinir bloğu, her biri</t>
  </si>
  <si>
    <t>İliyoinguinal/genitofemoral/iliyohipogastrik sinir bloğu</t>
  </si>
  <si>
    <t>İnterkostal sinir bloğu, tek seviye</t>
  </si>
  <si>
    <t>İnterkostal sinir bloğu, ilave her seviye</t>
  </si>
  <si>
    <t>550530 ile birlikte faturalandırılır.</t>
  </si>
  <si>
    <t>İnterskalen sinir bloğu</t>
  </si>
  <si>
    <t>Laringeal sup/rek sinir bloğu</t>
  </si>
  <si>
    <t>Lateral femoral kutanöz/obturator sinir bloğu</t>
  </si>
  <si>
    <t>Maksiller/mandibüler sinir bloğu</t>
  </si>
  <si>
    <t xml:space="preserve">Paraservikal sinir bloğu, tek </t>
  </si>
  <si>
    <t>Peroneal/tibiyal/sural sinir bloğu</t>
  </si>
  <si>
    <t>Pudental sinir bloğu</t>
  </si>
  <si>
    <t>Radial/ulnar/medial sinir bloğu</t>
  </si>
  <si>
    <t>Sakral/koksigeal sinir bloğu</t>
  </si>
  <si>
    <t xml:space="preserve">Selektif sinir kökü bloğu, tek </t>
  </si>
  <si>
    <t>Servikal/brakiyal pleksus sinir bloğu</t>
  </si>
  <si>
    <t>Siyatik sinir bloğu</t>
  </si>
  <si>
    <t>Supraorbital/intraorbital/troklear sinir bloğu</t>
  </si>
  <si>
    <t>Supraskapüler sinir bloğu</t>
  </si>
  <si>
    <t>Sempatik Sinir Blokları-Tanısal</t>
  </si>
  <si>
    <t>Çölyak/hipogastrik pleksus sinir bloğu</t>
  </si>
  <si>
    <t>İmpar ganglion sinir bloğu</t>
  </si>
  <si>
    <t>Paravertebral torakal/lomber/psoas kompartman sinir bloğu, tek</t>
  </si>
  <si>
    <t>Sfenopalatin gangliyon sinir bloğu</t>
  </si>
  <si>
    <t xml:space="preserve">Splanknik blok </t>
  </si>
  <si>
    <t>Stellat gangliyon sinir bloğu</t>
  </si>
  <si>
    <t>İntraspinal Sinir Blokları</t>
  </si>
  <si>
    <t xml:space="preserve">Epidural blok (Kateter ve port veya pompa implantı) </t>
  </si>
  <si>
    <t>Epidural kan veya serum yaması</t>
  </si>
  <si>
    <t>Epidural analjezi uygulanırken komplikasyon olarak dura deliği nedeniyle ortaya çıkan başağrısı tedavisinde hastaya otolog kanının epidural mesafeden verilmesi.</t>
  </si>
  <si>
    <t xml:space="preserve">Kombine spinal epidüral analjezi veya blok (Kontinü) </t>
  </si>
  <si>
    <t>Alt ekstremite ve batın cerrahisinde rejyonel anestezi uygulamasında spinal ve epidural anestezinin özel bir set ile uygulanması.</t>
  </si>
  <si>
    <t>Lomber-kaudal epidural enjeksiyon veya kateterizasyon</t>
  </si>
  <si>
    <t>Servikal-torakal epidural enjeksiyon veya kateterizasyon</t>
  </si>
  <si>
    <t>Spinal blok, kateter ve port veya pompa implantı ile</t>
  </si>
  <si>
    <t>Subaraknoid blok, lomber veya kaudal spinal blok ile</t>
  </si>
  <si>
    <t>Subaraknoid kateterizasyon</t>
  </si>
  <si>
    <t>Transforaminal anteriyor epidural enjeksiyon veya kateterizasyon</t>
  </si>
  <si>
    <t>Floroskopi eşliğinde transforaminal olarak epidural steroid uygulaması.</t>
  </si>
  <si>
    <t>Perinöral kateterizasyon</t>
  </si>
  <si>
    <t>Sinir Blokları-Destruktif/ Nörolitik</t>
  </si>
  <si>
    <t>Hipofiz adenolizisi</t>
  </si>
  <si>
    <t>Nörolitik sinir bloğu, subaraknoid</t>
  </si>
  <si>
    <t>Diğer tedavi yöntemlerine yanıt vermeyen ağrılarda intratekal nörolitik ajan enjeksiyonu.</t>
  </si>
  <si>
    <t>Nörolitik sinir bloğu, epidural
(Servikal-torakal)</t>
  </si>
  <si>
    <t>Diğer tedavi yöntemlerine yanıt vermeyen ağrılarda epidural nörolitik ajan enjeksiyonu.</t>
  </si>
  <si>
    <t>Nörolitik sinir bloğu, epidural
(Lomber-kaudal)</t>
  </si>
  <si>
    <t>Nörolitik interkostal sinir bloğu, tek seviye</t>
  </si>
  <si>
    <t xml:space="preserve">Diğer tedavi yöntemlerine yanıt vermeyen göğüs ağrılarında nörolitik ajan enjeksiyonu. </t>
  </si>
  <si>
    <t>Nörolitik interkostal sinir bloğu, ilave her seviye</t>
  </si>
  <si>
    <t>Trigeminal/Gasser gangliyon sinir bloğu</t>
  </si>
  <si>
    <t>Trigeminal nevraljide nörolitik ajan enjeksiyonu.</t>
  </si>
  <si>
    <t>Nörolitik Stellat gangliyon sinir bloğu</t>
  </si>
  <si>
    <t>Nörolitik sinir bloğu, paravertebral (Torakal-lomber)</t>
  </si>
  <si>
    <t>Lomber sempatik blokları da içerir.</t>
  </si>
  <si>
    <t>Nörolitik Çölyak veya Hipogastrik sinir bloğu</t>
  </si>
  <si>
    <t>Kanser ağrısı tedavisinde uygulanır.</t>
  </si>
  <si>
    <t>Nörolitik İmpar gangliyon sinir bloğu</t>
  </si>
  <si>
    <t>Nörolitik periferik sinir bloğu, tek</t>
  </si>
  <si>
    <t>Nörolitik Splanknik sinir bloğu</t>
  </si>
  <si>
    <t xml:space="preserve">Yılda bir adet faturalandırılır. </t>
  </si>
  <si>
    <t>Perkütan faset sinir denervasyon RFT, tek</t>
  </si>
  <si>
    <t>Yılda bir adet faturalandırılır. Ömür boyunca üç adetten fazla yapılması halinde nöroloji, algoloji/anestezi ve beyin cerrahisi uzmanlarından oluşan sağlık kurulu ile tıbbi gerekçe belirtilmelidir.</t>
  </si>
  <si>
    <t>Nöroplasti-Adezyonolizis</t>
  </si>
  <si>
    <t>Yılda en fazla iki adet faturalandırılır.
SUT'un 2.4.4.L maddesine bakınız.</t>
  </si>
  <si>
    <t>Lomber-kaudal nöroplasti-adezyonolizis</t>
  </si>
  <si>
    <t>Üç günlük bir programdır. Bu süreçte bir defa faturalandırılır.</t>
  </si>
  <si>
    <t>Servikal-torakal nöroplasti-adezyonolizis</t>
  </si>
  <si>
    <t>Nöromodülasyon</t>
  </si>
  <si>
    <t>İmplantasyon port/rezervuar/pompa implant</t>
  </si>
  <si>
    <t>Epidural veya intratekal olarak yerleştirilen ve rezervuarı cilt altına implante edilen ağrı pompaları</t>
  </si>
  <si>
    <t>İmplantasyon spinal-epidural</t>
  </si>
  <si>
    <t>Epidural veya intratekal olarak yerleştirilen ve ucu dışarı açık tünelize edilmiş kateterler</t>
  </si>
  <si>
    <t>Nörostimülatör elektronik analiz/programlama</t>
  </si>
  <si>
    <t>Sadece programlama ve analizi içerir, cihaz implantasyon işlemlerini içermez.</t>
  </si>
  <si>
    <t>Nörostimülatör pulse jeneratör revizyonu/çıkartılması</t>
  </si>
  <si>
    <t>Nörostimülatör pulse jeneratör yerleştirilmesi</t>
  </si>
  <si>
    <t>Periferik sinir elektrot implantasyonu</t>
  </si>
  <si>
    <t>Nörostimülatör elektrodunu periferik sinir üzerine yerleştirmek için küçük cerrahi işlem</t>
  </si>
  <si>
    <t>Perkütan elektrot revizyonu veya çıkarılması</t>
  </si>
  <si>
    <t>Perkütan nörostimülatör elektrot implantasyonu</t>
  </si>
  <si>
    <t>Pompa veya port programlanması veya doldurulması</t>
  </si>
  <si>
    <t>Rezervuarlı portlar veya programlanabilir pompaların doldurulması için</t>
  </si>
  <si>
    <t>Port veya pompa revizyonu veya çıkarılması</t>
  </si>
  <si>
    <t>Rezervuarlı portlar veya programlanabilir pompaların cerrahi işlemi</t>
  </si>
  <si>
    <t>Diğer</t>
  </si>
  <si>
    <t>Bispektral indeks (BİS) monitörizasyonu</t>
  </si>
  <si>
    <t>Derin trakeal aspirasyon</t>
  </si>
  <si>
    <t>Epidural blok, kontinü</t>
  </si>
  <si>
    <t>Epidural veya spinal diferensiyel blok</t>
  </si>
  <si>
    <t xml:space="preserve">Gastrik intramukozal pH, tonometri </t>
  </si>
  <si>
    <t>Günlük yatan hasta ağrı takibi</t>
  </si>
  <si>
    <t>Epidural kateterli hastalarda.
Günde bir adet faturalandırılır.</t>
  </si>
  <si>
    <t>İntravenöz lidokain testi</t>
  </si>
  <si>
    <t>Nöropatik ağrı tedavisinde.</t>
  </si>
  <si>
    <t xml:space="preserve">İntraplevral kateterizasyon ile blok, kontinü </t>
  </si>
  <si>
    <t xml:space="preserve">İntravenöz rejyonel blok (RİVA) </t>
  </si>
  <si>
    <t>Kontinü perinöral opiat analjezisi</t>
  </si>
  <si>
    <t>SEDO-analjezi</t>
  </si>
  <si>
    <t>Aynı gün genel anestezi ile birlikte faturalandırılmaz. Lokal ya da rejyonel anestezi altında cerrahi girişim uygulanan hastalara, ayrıca tanısal veya tedavisel bir girişim uygulanacak hastaların sedatize edilmesi amacıyla uygulanır.</t>
  </si>
  <si>
    <t xml:space="preserve">Yenidoğan/Çocuk/ErişkinTedavisel soğutma (Terapötik hipotermi) </t>
  </si>
  <si>
    <t>Üçüncü seviye yenidoğan/çocuk yoğun bakım ünitesi ile ikinci/üçüncü seviye erişkin yoğun bakım ünitesi olan sağlık hizmeti sunucularında, hipoksik iskemik ensefalopati tanısında veya kardiyopulmoner resusitasyon sonrası spontan sistemik dolaşımın sağlandığı komatöz hastalarda (Glasgow Koma Skalası &lt; 9), ilk 12 saat içinde başlanmak koşuluyla maksimum 72 saat süre ile uygulanır. Tedavi süresince en fazla üç adet faturalandırılır.</t>
  </si>
  <si>
    <t xml:space="preserve">Dermabrazyon,  bir alanda </t>
  </si>
  <si>
    <t>Yanık, akne sonucu oluşmuş ileri düzeyde şekilsiz skar nedeni ile, bir alan ile sınırlı abraziv yaklaşım</t>
  </si>
  <si>
    <t>Dermabrazyon, tüm yüze</t>
  </si>
  <si>
    <t>Yanık, akne sonucu oluşmuş ileri düzeyde şekilsiz skar nedeni ile, tüm yüz için abraziv yaklaşım</t>
  </si>
  <si>
    <t>İntralezyonel steroit enjeksiyonu, bir seans</t>
  </si>
  <si>
    <t xml:space="preserve">Lokal flep ile kapatılamayan tümörler için </t>
  </si>
  <si>
    <t>600430, 600550, 600560, 600570, 600580, 600590, 600600, 600610, 600640, 600650, 600660, 600670, 600690, 600700, 600710, 600720, 600730, 600300, 600330, 600370 ile birlikte faturalandırılmaz.</t>
  </si>
  <si>
    <t xml:space="preserve">
</t>
  </si>
  <si>
    <t>Seboreik keratoz gibi lezyonların tıraşlanarak çıkarılması, her bir seans</t>
  </si>
  <si>
    <t xml:space="preserve">Yanıkta eskarektomi </t>
  </si>
  <si>
    <t>Toraks hariçtir. Her bir anatomik alan için</t>
  </si>
  <si>
    <t>Yanıkta  toraks eskarektomisi</t>
  </si>
  <si>
    <t xml:space="preserve">Yanıkta eskarotomi </t>
  </si>
  <si>
    <t>Her bir anatomik alan için</t>
  </si>
  <si>
    <t xml:space="preserve">Yanıkta fasiyotomi </t>
  </si>
  <si>
    <t>Yanıkta fasiyotomi kapatma</t>
  </si>
  <si>
    <t xml:space="preserve">Yanıkta tanjansiyel eksizyon ve deri grefti uygulaması </t>
  </si>
  <si>
    <t>100 cm² lik bir bölge için</t>
  </si>
  <si>
    <t>Yanıkta tanjansiyel eksizyon ve deri grefti uygulaması, ilave her uygulama</t>
  </si>
  <si>
    <t xml:space="preserve">İlave  her  100 cm² lik alan için, 250 birime ilave </t>
  </si>
  <si>
    <t xml:space="preserve">Yaygın  iyi huylu tümöral lezyonların elektrokoterizasyonu veya kriyoterapisi </t>
  </si>
  <si>
    <t>Genel anestezi altında uygulandığında faturalandırılır.</t>
  </si>
  <si>
    <t>Vasküler malformasyonlar ve lenfanjiyom için sklerozan madde enjeksiyonu</t>
  </si>
  <si>
    <t>Split thickness deri grefti, küçük</t>
  </si>
  <si>
    <t>5 cm² den küçük</t>
  </si>
  <si>
    <t>Split thickness deri grefti, orta</t>
  </si>
  <si>
    <t>5-10 cm²</t>
  </si>
  <si>
    <t>Split thickness deri grefti, büyük</t>
  </si>
  <si>
    <t>10 cm² den büyük</t>
  </si>
  <si>
    <t>Full thickness deri grefti, küçük</t>
  </si>
  <si>
    <t>Full thickness deri grefti, büyük</t>
  </si>
  <si>
    <t>5 cm² den büyük</t>
  </si>
  <si>
    <t>Kısmi kalınlıkta deri grefti  ile defekt onarımı</t>
  </si>
  <si>
    <t>620470 ile birlikte faturalandırılmaz.</t>
  </si>
  <si>
    <t>Kısmi kalınlıkta deri grefti  ile defekt onarımı, ilave</t>
  </si>
  <si>
    <t>Latissimus dorsi kas deri flebi, fibula osteokütan flebi, vb.</t>
  </si>
  <si>
    <t>610625 ile birlikte faturalandırılmaz.</t>
  </si>
  <si>
    <t>"Blow-out"  kırığı, orbita tabanına greft veya biyomateryal yerleştirilmesi</t>
  </si>
  <si>
    <t>Kostaplasti vb. Kot alınması hariçtir.</t>
  </si>
  <si>
    <t xml:space="preserve">601430, 601480 ve 601620 ile birlikte faturalandırılmaz.
Sağlık kurulu raporu ile tıbbi gerekçe belirtilmelidir. </t>
  </si>
  <si>
    <t>Burun kırıklarının kapalı redüksiyonu</t>
  </si>
  <si>
    <t>Burun mukozası koterizasyonu</t>
  </si>
  <si>
    <t>Burun tamponu konması, arka</t>
  </si>
  <si>
    <t>601400 ile birlikte faturalandırılmaz.</t>
  </si>
  <si>
    <t>Burun tamponu konması, ön</t>
  </si>
  <si>
    <t>601390 ile birlikte faturalandırılmaz.</t>
  </si>
  <si>
    <t>Burundan yabancı cisim çıkarılması</t>
  </si>
  <si>
    <t>Kemik ve kıkırdak kaybı içeren ağır "saddle nos" deformitesi onarımı</t>
  </si>
  <si>
    <t xml:space="preserve">601290, 601480, 601620, 601660  ile birlikte faturandırılmaz. 
Sağlık  kurulu raporu ile tıbbi gerekçe belirtilmelidir. </t>
  </si>
  <si>
    <t>601460, 601470 ile birlikte faturandırılmaz.</t>
  </si>
  <si>
    <t xml:space="preserve">601450, 601470 ile birlikte faturandırılmaz. </t>
  </si>
  <si>
    <t>601450, 601460 ile birlikte faturalandırılmaz. Tedavi süresince bir adet faturalandırılır.</t>
  </si>
  <si>
    <t>601620 ile birlikte faturalandırılmaz.</t>
  </si>
  <si>
    <t>602180, 602190, 602200, 602210, 602220, 602230, 602250, 602260, 602270, 602280, 602290, 602300, 602320, 602330, 602340 ile birlikte faturalandırılmaz.</t>
  </si>
  <si>
    <t>Nazal septal buton tatbiki</t>
  </si>
  <si>
    <t>Septoplasti</t>
  </si>
  <si>
    <t>601330, 601331, 601450, 601460, 601470, 601510, 602230, 602240, 602290 ile birlikte faturalandırılmaz.</t>
  </si>
  <si>
    <t>Yalnızca kıkırdak  kaybı içeren  "saddle nose" deformitesi onarımı</t>
  </si>
  <si>
    <t>601290, 601430, 601480, 601620 ile birlikte faturalandırılmaz. 
Sağlık kurulu raporu ile tıbbi gerekçe belirtilmelidir.</t>
  </si>
  <si>
    <t>608500, 608510 ile birlikte faturalandırılmaz.</t>
  </si>
  <si>
    <t>601900 ile birlikte faturalandırılmaz.</t>
  </si>
  <si>
    <t>Kordektomi ve larinks papillom eksizyonu dahildir, birlikte başka bir larinks operasyonu faturalandırılmaz.</t>
  </si>
  <si>
    <t>Laringoskopi, direkt</t>
  </si>
  <si>
    <t>Laringoskopi ve biyopsi</t>
  </si>
  <si>
    <t>Laringoskopi, fleksible fiberoptik</t>
  </si>
  <si>
    <t>Laringostroboskopi</t>
  </si>
  <si>
    <t>608500, 608510 ve 601940 ile birlikte faturalandırılmaz.</t>
  </si>
  <si>
    <t>608500, 608510 ve 601930 ile birlikte faturalandırılmaz.</t>
  </si>
  <si>
    <t>Larinksten radyofrekans ile kitle eksizyonu</t>
  </si>
  <si>
    <t>Larinkste radyofrekans ile kordotomi veya kordektomi</t>
  </si>
  <si>
    <t xml:space="preserve">Obturator tatbiki   </t>
  </si>
  <si>
    <t>Trakeoözofajial fistül açılması, primer</t>
  </si>
  <si>
    <t>Trakeoözofajial fistül açılması, sekonder</t>
  </si>
  <si>
    <t>Tüm burun ve paranazal sinüs ameliyatları aynı organın bölümleri kabul edilerek bütün ikincil ameliyatlar %30 oranında faturalandırılır.</t>
  </si>
  <si>
    <t>602080, 602320, 602330 ile birlikte faturalandırılmaz. Tedavi süresince bir adet faturalandırılır.</t>
  </si>
  <si>
    <t>602070, 602320, 602330 ile birlikte faturalandırılmaz.</t>
  </si>
  <si>
    <t>Obliterasyon dahildir. 
Tedavi süresince bir adet faturalandırılır.</t>
  </si>
  <si>
    <t>Maksiller sinüs poksiyonu ve lavajı</t>
  </si>
  <si>
    <t>602210, 602300, 602320, 602330, 602340, 615602 ile birlikte faturalandırılmaz.</t>
  </si>
  <si>
    <t>602210, 602300, 602320, 602330, 602340 ile birlikte faturalandırılmaz.</t>
  </si>
  <si>
    <t>602300, 602320, 602330, 602340 ile birlikte faturalandırılmaz.</t>
  </si>
  <si>
    <t>602210, 602300, 602320,  602330, 602340 ile birlikte faturalandırılmaz.</t>
  </si>
  <si>
    <t>Aynı taraf için 602370, 602300, 602360 ile birlikte faturalandırılmaz.</t>
  </si>
  <si>
    <t>Aynı taraf için 602330 ile birlikte faturalandırılmaz.</t>
  </si>
  <si>
    <t>601330, 601331, 601450, 601460, 601470, 601510, 601620, 602230, 602240 ile birlikte faturalandırılmaz.</t>
  </si>
  <si>
    <t>Aynı taraf için 602280, 602330, 602360, 602370 ile birlikte faturalandırılmaz.</t>
  </si>
  <si>
    <t xml:space="preserve">602350 ile birlikte faturalandırılmaz. </t>
  </si>
  <si>
    <t>602070, 602080, 602180, 602190, 602200, 602210, 602240, 622250, 602260, 602270, 602280, 602310, 602330 ile birlikte faturalandırılmaz.</t>
  </si>
  <si>
    <t>602070, 602080, 602180, 602190, 602200, 602210, 602240, 622250, 602260, 602270, 602280, 602310, 602320 ile birlikte faturalandırılmaz.</t>
  </si>
  <si>
    <t>Nazofarinks biyopsisi</t>
  </si>
  <si>
    <t>602310 ile birlikte faturalandırılmaz.</t>
  </si>
  <si>
    <t>Aynı taraf için 602280, 602300, 602370 ile birlikte faturalandırılmaz.</t>
  </si>
  <si>
    <t>Aynı taraf için 602280, 602300, 602360 ile birlikte faturalandırılmaz.</t>
  </si>
  <si>
    <t>602390, 603080, 603090, 603100, 603110 ile birlikte faturalandırılmaz.</t>
  </si>
  <si>
    <t>602380, 603080, 603090, 603100, 603110 ile birlikte faturalandırılmaz.</t>
  </si>
  <si>
    <t>Ağız tabanı ve dil laserasyonları onarımı</t>
  </si>
  <si>
    <t>Ağız vestibülü apse, kist veya hematom drenajı</t>
  </si>
  <si>
    <t>Ağız vestibülündeki lezyonların fizik yöntemlerle destrüksiyonu</t>
  </si>
  <si>
    <t xml:space="preserve">Lazer, şimik, termal </t>
  </si>
  <si>
    <t>601210, 601720, 602490, 602950, 602970, 603000 ile birlikte faturalandırılmaz.</t>
  </si>
  <si>
    <t>Polisomnografi raporu ile birlikte faturalandırılır. 
Yılda en fazla üç adet faturalandırılır.</t>
  </si>
  <si>
    <t>Dil ve ağız tabanından apse, kist, hematom vb. çıkarılması</t>
  </si>
  <si>
    <t>Frenilum linguale plastiği</t>
  </si>
  <si>
    <t>601690 ile birlikte faturalandırılmaz.</t>
  </si>
  <si>
    <t>Peritonsiller apse açılması</t>
  </si>
  <si>
    <t>602380, 602390, 603090, 603100, 603110 ile birlikte faturalandırılmaz.</t>
  </si>
  <si>
    <t>602380, 602390, 603080, 603100, 603110 ile birlikte faturalandırılmaz.</t>
  </si>
  <si>
    <t>602380, 602390, 603080, 603090,  603110 ile birlikte faturalandırılmaz.</t>
  </si>
  <si>
    <t>602380, 602390, 603080, 603090, 603100 ile birlikte faturalandırılmaz.</t>
  </si>
  <si>
    <t>Submukozal veya açık girişim, kas ve cilt eksizyonu veya mukozal greft uygulanması işleme dahildir. 600360 ile birlikte faturalandırılmaz. 
Tedavi süresince bir adet faturalandırılır.</t>
  </si>
  <si>
    <t>Aynı taraf için 603180 ile birlikte faturalandırılmaz.</t>
  </si>
  <si>
    <t>Aynı taraf için 603170 ile birlikte faturalandırılmaz.</t>
  </si>
  <si>
    <t>Parotis apse drenajı</t>
  </si>
  <si>
    <t>603350 ile birlikte faturalandırılmaz. Sternotomi, torakotomi dahildir.</t>
  </si>
  <si>
    <t xml:space="preserve">Biyopsi, drenaj veya yabancı cisim çıkarılması halinde faturalandırılır. 603320, 603330 ile birlikte faturalandırılmaz. </t>
  </si>
  <si>
    <t>Skalen disseksiyon ve/veya fibröz bant disseksiyonu dahildir.</t>
  </si>
  <si>
    <t>Göbek granülomu veya polipi eksizyonu</t>
  </si>
  <si>
    <t>Rektus kılıfı hematomu için girişim</t>
  </si>
  <si>
    <t xml:space="preserve">603630 ile birlikte faturalandırılmaz.
Sağlık kurulu raporu ile tıbbi gerekçe belirtilmelidir. </t>
  </si>
  <si>
    <t>603620 ile birlikte faturalandırılmaz. Sağlık kurulu raporu ile tıbbi gerekçe belirtilmelidir. 
Tedavi süresince bir adet faturalandırılır.</t>
  </si>
  <si>
    <t>603610, 603630, 603640, 603760 ile birlikte faturalandırılmaz. 
Sağlık kurulu raporu ile tıbbi gerekçe belirtilmelidir.</t>
  </si>
  <si>
    <t>Parsiyel mastektomi, kadranektomi dahildir. Pataloji raporu gerekir.</t>
  </si>
  <si>
    <t>Meme duktoskopi ve duktal lavaj</t>
  </si>
  <si>
    <t xml:space="preserve">604080 ile birlikte faturalandırılmaz. </t>
  </si>
  <si>
    <t>Petit: İnferior lomber triangle; Grynfelt: superior lomber triangle bölgelerinde oluşan herni onarımlarında faturalandırılır.</t>
  </si>
  <si>
    <t>Omfalosele, gastroşizise veya bochdalek herni ameliyatlarına sekonder gelişen herni onarımlarında faturalandırılır.</t>
  </si>
  <si>
    <t>Diğer laparaskopik işlemlerle birlikte faturalandırılmaz.</t>
  </si>
  <si>
    <t>Laparostomi, fermuar-mesh/ negatif basınç yöntemi</t>
  </si>
  <si>
    <t>Aynı seansta batın içi başka bir ameliyatla birlikte faturalandırılmaz.</t>
  </si>
  <si>
    <t>Periton lavajı, tanısal</t>
  </si>
  <si>
    <t>Böbrek ve adrenal bez dışında  yapılması halinde faturalandırılır.  
618590 ile birlikte faturalandırılmaz.</t>
  </si>
  <si>
    <t>Böbrek ve adrenal bez dışında  yapılması halinde faturalandırılır.  
618600, 618620 ile birlikte faturalandırılmaz.</t>
  </si>
  <si>
    <t>Perikardiyal tüp drenajı.
Diğer kardiyovasküler operasyonlarla birlikte faturalandırılmaz.</t>
  </si>
  <si>
    <t>Drenaj için.
Diğer kardiyovasküler operasyonlarla birlikte faturalandırılmaz.</t>
  </si>
  <si>
    <t>Perikardiektomi, kardiopulmoner by-pass ile</t>
  </si>
  <si>
    <t>Kardiyak kist hidatik eksizyonu, kardiyopulmoner bypass ile</t>
  </si>
  <si>
    <t>Aritmojenik odağın veya yolun cerrahi ablasyonu, kardiopulmoner by-pass ile</t>
  </si>
  <si>
    <t>Supraventriküler aritmojenik odağın veya yolun cerrahi ablasyonu, kardiyopulmoner by-pass olmaksızın</t>
  </si>
  <si>
    <t>604560, 605880 ile birlikte faturalandırılmaz.</t>
  </si>
  <si>
    <t>Supraventriküler aritmojenik odağın veya yolun cerrahi ablasyonu, kardiyopulmoner by-pass ile birlikte</t>
  </si>
  <si>
    <t>Transvenöz elektrot çıkarılması, torakotomi ile,  kardiyopulmoner by-pass birlikte</t>
  </si>
  <si>
    <t>Aort/büyük damarların sütür onarımı, kardiopulmoner by-pass ile birlikte</t>
  </si>
  <si>
    <t>Aort/büyük damarların sütür onarımı, kardiopulmoner by-pass olmaksızın</t>
  </si>
  <si>
    <t>Greft yerleştirilmesi, aort veya büyük damarlar, kardiyopulmoner by-pass olmaksızın</t>
  </si>
  <si>
    <t>Kalp yaralanması onarımı, kardiyopulmoner by-pass ile birlikte</t>
  </si>
  <si>
    <t>Kalp yaralanması, koroner arter hasarı, koroner by-pass ile birlikte</t>
  </si>
  <si>
    <t>Kardiyopulmoner by-pass ile</t>
  </si>
  <si>
    <t>Kardiyotomi eksploratris, kardiyopulmoner by-pass ile birlikte</t>
  </si>
  <si>
    <t>604200 ile birlikte faturalandırılmaz.
Yabancı cisim çıkarılmasını kapsar.</t>
  </si>
  <si>
    <t>Otolog aortik kapak  neoküspidizasyon/rekonstrüksiyonu (kardiyopulmoner by-pass ile birlikte)</t>
  </si>
  <si>
    <t>Minitorakotomi ile</t>
  </si>
  <si>
    <t>Ana pulmoner arter veya dallarında darlık nedeniyle onarım</t>
  </si>
  <si>
    <t>İnfundibüler stenozda sağ ventriküler rezeksiyon</t>
  </si>
  <si>
    <t>Komissürotomi ile birlikte veya değil</t>
  </si>
  <si>
    <t>Outflow trakt büyütmesi (Yama)</t>
  </si>
  <si>
    <t>Valvotomi veya infundubüler rezeksiyon ile birlikte veya değil</t>
  </si>
  <si>
    <t>Pulmoner arter anevrizması</t>
  </si>
  <si>
    <t xml:space="preserve">Valvotomi, pulmoner kapak, kapalı (Transventriküler) </t>
  </si>
  <si>
    <t>Epikrizde mutlaka by-pass yapılan damarlar açık olarak belirtilecek, aksi taktirde bir koroner by-pass karşılanacaktır.</t>
  </si>
  <si>
    <t xml:space="preserve">Anormal koroner arter, greft ile </t>
  </si>
  <si>
    <t>Anormal koroner arter, ligasyon</t>
  </si>
  <si>
    <t xml:space="preserve">Koroner anjiyoplasti, koroner by-pass ile birlikte </t>
  </si>
  <si>
    <t>Endarterektomi</t>
  </si>
  <si>
    <t>Koroner arteriyovenöz veya arteriyokardiak fistül onarımı</t>
  </si>
  <si>
    <t>Myokardiyal rezeksiyon (ÖR/ Ventriküler anevrizmektomi)</t>
  </si>
  <si>
    <t xml:space="preserve">Sekundum atriyal septal defekt onarımı, primer </t>
  </si>
  <si>
    <t>605070, 605080 ile birlikte faturalandırılmaz.</t>
  </si>
  <si>
    <t>Sekundum atriyal septal defekt onarımı, yama ile</t>
  </si>
  <si>
    <t>605060, 605080 ile birlikte faturalandırılmaz.</t>
  </si>
  <si>
    <t xml:space="preserve">Atriyal septal defekt ve sinüs venosus onarımı, primer veya yama ile </t>
  </si>
  <si>
    <t>605060, 605070 ile birlikte faturalandırılmaz. 
Anormal pulmoner venöz drenaj var veya yok</t>
  </si>
  <si>
    <t>Atriyal septal defekt ve VSD kombine onarımı, primer veya patch ile</t>
  </si>
  <si>
    <t>605175 ile birlikte faturalandırılmaz.</t>
  </si>
  <si>
    <t xml:space="preserve">Parsiyel A-V kanal defekti onarımı, yama ile </t>
  </si>
  <si>
    <t>605110, 605120 ile birlikte faturalandırılmaz. 
Mitral ve/veya triküspid kleft onarımı var/yok</t>
  </si>
  <si>
    <t xml:space="preserve">Parsiyel A-V kanal defekti ve VSD onarımı, yama ile </t>
  </si>
  <si>
    <t>605100, 605120 ile birlikte faturalandırılmaz.</t>
  </si>
  <si>
    <t>Komplet atriyoventriküler kanal onarımı, prostetik kapak ile/olmaksızın</t>
  </si>
  <si>
    <t>605100, 605110 ile birlikte faturalandırılmaz.</t>
  </si>
  <si>
    <t>Ventriküler Septal Defekt (VSD) kapatılması, primer</t>
  </si>
  <si>
    <t>605140, 605150, 605160, 605175 ile birlikte faturalandırılmaz.</t>
  </si>
  <si>
    <t>Ventriküler Septal Defekt (VSD) kapatılması, yama ile</t>
  </si>
  <si>
    <t>605130, 605150, 605160, 605175 ile birlikte faturalandırılmaz.</t>
  </si>
  <si>
    <t xml:space="preserve">Asiyanotik VSD kapatılması ve pulmoner valvotomi/infund. rezeksiyonu </t>
  </si>
  <si>
    <t>605130, 605140, 605150, 605160, 605175 ile birlikte faturalandırılmaz.</t>
  </si>
  <si>
    <t>VSD kapatılması ve pulmoner arter bandı çıkarılması, yama ile veya yama olmaksızın</t>
  </si>
  <si>
    <t>605090, 605130, 605140, 605150, 605160 ile birlikte faturalandırılmaz.</t>
  </si>
  <si>
    <t>Cor triatriatum</t>
  </si>
  <si>
    <t>Sinüs valsalva fistülü onarımı, kardiyopulmoner by-pass ile birlikte</t>
  </si>
  <si>
    <t>605130, 605140, 605150 ile birlikte faturalandırılmaz.</t>
  </si>
  <si>
    <t>Sinüs valsalva anevrizması onarımı</t>
  </si>
  <si>
    <t>Aortikoventriküler tünel onarımı</t>
  </si>
  <si>
    <t>Blalock-Hanlon tipi operasyon</t>
  </si>
  <si>
    <t>Atriyal septektomi, açık</t>
  </si>
  <si>
    <t>Bidirectional kavopulmoner anastomoz</t>
  </si>
  <si>
    <t>Aort koarktasyonu onarımı, kardiyopulmoner by-pass ile birlikte</t>
  </si>
  <si>
    <t>Aortopulmoner pencere kapatılması, kardiyopulmoner by-pass ile birlikte</t>
  </si>
  <si>
    <t>Patent Duktus Arteriosus (PDA) divizyonu, by-pass ile birlikte</t>
  </si>
  <si>
    <t>Wheat ameliyatı</t>
  </si>
  <si>
    <t>Bentall ameliyatı</t>
  </si>
  <si>
    <t>Wheat + total arkus replasmanı</t>
  </si>
  <si>
    <t>Koroner implant yok, kapak replasmanı yok</t>
  </si>
  <si>
    <t>Total arkus replasmanı ve desenden aortaya 
arkus aorta içinden ulaşarak, greft implantasyonu</t>
  </si>
  <si>
    <t xml:space="preserve">Desendan torasik aorta grefti,
kardiyopulmoner by-pass yok </t>
  </si>
  <si>
    <t>(Torasik insizyonla)</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</si>
  <si>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</si>
  <si>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</si>
  <si>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</si>
  <si>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</si>
  <si>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</si>
  <si>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</si>
  <si>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</si>
  <si>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</si>
  <si>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Torasik aort anevrizmalarında endovasküler
 greft implantasyonu</t>
  </si>
  <si>
    <t>Pulmoner arter embolektomi, kardiyopulmoner by-pass ile birlikte</t>
  </si>
  <si>
    <t>605870 ile birlikte faturalandırılmaz.</t>
  </si>
  <si>
    <t>Pulmoner tromboendarterektomi,  kardiyopulmoner by-pass ile birlikte</t>
  </si>
  <si>
    <t>605850 ile birlikte faturalandırılmaz.
Embolektomi var/yok.</t>
  </si>
  <si>
    <t>Sol ve sağ ventriküle (iki ventriküle birlikte) uzun süreli, kalıcı mekanik destek sistemi takılması</t>
  </si>
  <si>
    <t>606060, 606070 ile birlikte faturalandırılmaz.</t>
  </si>
  <si>
    <t>606050, 606070 ile birlikte faturalandırılmaz.</t>
  </si>
  <si>
    <t>606050, 606060 ile birlikte faturalandırılmaz.</t>
  </si>
  <si>
    <t>İliyak arter anevrizmalarında yan dallı greft implantasyonu</t>
  </si>
  <si>
    <t>Aort anevrizmalarında fenestre endovasküler stent greft implantasyonu</t>
  </si>
  <si>
    <t>Rüptüre torasik aort anevrizmalarında endovasküler greft implantasyonu</t>
  </si>
  <si>
    <t>Rüptüre abdominal  aort anevrizmalarında endovasküler greft implantasyonu</t>
  </si>
  <si>
    <t>Ekstra/İntra -korporeal dolaşım desteği yapılan hastalarda ileri kardiyopulmoner bakım hizmeti</t>
  </si>
  <si>
    <t>Kalp veya kalp-akciğer nakli listesinde bekleyen ve ekstra/intra -korporeal dolaşım desteği yapılan hastalarda faturalandırılır. 
Günde bir adet faturalandırılır.</t>
  </si>
  <si>
    <t>Yedi günde bir adet faturalandırılır.</t>
  </si>
  <si>
    <t xml:space="preserve">Eski-yüzeysel varis, sklerozan madde enjeksiyonu, her bir enjeksiyon </t>
  </si>
  <si>
    <t>Tedavi süresince en fazla dört adet faturalandırılır.</t>
  </si>
  <si>
    <t>En fazla dört pake faturalandırılır. 
802755 ile birlikte faturalandırılmaz.</t>
  </si>
  <si>
    <t>Tedavi süresince en fazla iki seans faturalandırılır.</t>
  </si>
  <si>
    <t>607970, 607980 ile birlikte faturalandırılmaz.</t>
  </si>
  <si>
    <t>607960, 607980 ile birlikte faturalandırılmaz.</t>
  </si>
  <si>
    <t>607960, 607970 ile birlikte faturalandırılmaz.</t>
  </si>
  <si>
    <t>Lenf nodu apsesi veya lenfadenit drenajı, basit</t>
  </si>
  <si>
    <t>Lenf nodu apsesi veya lenfadenit drenajı, yaygın</t>
  </si>
  <si>
    <t>603650, 603660, 603670, 603750 ile birlikte faturalandırılmaz.</t>
  </si>
  <si>
    <t>Fibrin glue, syanoakrilat vb. 608310 ile birlikte faturalandırılmaz.</t>
  </si>
  <si>
    <t>Genel anestezi ile yapıldığında anestezi ücreti ayrıca faturalandırılır.</t>
  </si>
  <si>
    <t>608310 ile birlikte faturalandırılmaz.</t>
  </si>
  <si>
    <t>608310 ile birlikte faturalandırılmaz. 
Bronkoskopi işlem puanı dahildir.</t>
  </si>
  <si>
    <t>Bronkoskopik volüm azaltıcı girişim</t>
  </si>
  <si>
    <t>Bronkoskopi ayrıca faturalandırılmaz.</t>
  </si>
  <si>
    <t xml:space="preserve">Bronkoskopik fırçalama </t>
  </si>
  <si>
    <t>Transkarineal /bronşiyal iğne aspirasyonu</t>
  </si>
  <si>
    <t>608280, 608290, 608690, 608700 ile birlikte faturalandırılmaz.</t>
  </si>
  <si>
    <t>608280, 608290 ile birlikte faturalandırılmaz.</t>
  </si>
  <si>
    <t>Kateter takılması dahildir. P608630,701180 ile birlikte faturalandırılmaz.</t>
  </si>
  <si>
    <t>608960 ile birlikte faturalandırılmaz.</t>
  </si>
  <si>
    <t>Tüp torakostomi, tek taraf (Göğüs tüpüyle su altı drenajı)</t>
  </si>
  <si>
    <t xml:space="preserve">Torakal cerrahi işlemlerle birlikte faturalandırılmaz. </t>
  </si>
  <si>
    <t>Tüp ve kateter torakostomi takibi</t>
  </si>
  <si>
    <t>Günde bir adet faturalandırılır. Pansuman dahildir.</t>
  </si>
  <si>
    <t>608860 ile birlikte faturalandırılmaz.
Tedavi süresince bir adet faturalandırılır.</t>
  </si>
  <si>
    <t>Plevra biyopsisi, perkütan</t>
  </si>
  <si>
    <t>Transbronşiyal akciğer biyopsisi</t>
  </si>
  <si>
    <t>Segmentektominin patoloji raporu ile belgelendirilmesi gerekir. Üçten fazla segmentektomi yapılması halinde 609110 üzerinden faturalandırılır.</t>
  </si>
  <si>
    <t xml:space="preserve">Segmentektominin patoloji raporu ile belgelendirilmesi gerekir. Üçten fazla segmentektomi yapılması halinde 609111 üzerinden faturalandırılır. </t>
  </si>
  <si>
    <t>Karaciğer tümörlerinde laparoskopi veya laparotomi ile radyofrekans ablasyonu</t>
  </si>
  <si>
    <t xml:space="preserve">Karaciğer biyopsisi </t>
  </si>
  <si>
    <t>İntraoperatif kolanjiyografi</t>
  </si>
  <si>
    <t>İntraoperatif safra yolları basınç çalışması</t>
  </si>
  <si>
    <t>İntraoperatif ultrasonografi</t>
  </si>
  <si>
    <t>Koledokotomi-koledokoduodenostomi</t>
  </si>
  <si>
    <t>Koledokotomi-sfinkterotomi veya sfinkteroplasti</t>
  </si>
  <si>
    <t>607960, 607970, 607980  ile birlikte faturalandırılmaz.</t>
  </si>
  <si>
    <t>608500, 608510 ile birlikte faturalandırılmaz. Laparatomi, servikal kesi ve transmediyastinal yaklaşım ile kalıcı  trakeostomi ve servikal anastomoz</t>
  </si>
  <si>
    <t>LES gevsekliğinde, krurafi posterior dahildir.</t>
  </si>
  <si>
    <t>Fundoplikasyon dahildir.</t>
  </si>
  <si>
    <t>607960, 607970, 607980 ile birlikte faturalandırılmaz.</t>
  </si>
  <si>
    <t>Tedavi süresince bir adet faturalandırılır. 609872, 609873, 609877 ile birlikte faturalandırılmaz. 
SUT'un 2.4.4.O maddesine bakınız.</t>
  </si>
  <si>
    <t>Tedavi süresince bir adet faturalandırılır. 609871, 609873, 609877 ile birlikte faturalandırılmaz.  
SUT'un 2.4.4.O maddesine bakınız.</t>
  </si>
  <si>
    <t>Tedavi süresince bir adet faturalandırılır. 609871, 609872, 609877 ile birlikte faturalandırılmaz.  
SUT'un  2.4.4.O maddesine bakınız.</t>
  </si>
  <si>
    <t>Tedavi süresince bir adet faturalandırılır. 609871, 609872, 609873 ile birlikte faturalandırılmaz.  
SUT'un  2.4.4.O maddesine bakınız.</t>
  </si>
  <si>
    <t xml:space="preserve">Konjenital atrezi düzeltilmesi, jejunal ve ileal </t>
  </si>
  <si>
    <t>610290 ile birlikte faturalandırılmaz.</t>
  </si>
  <si>
    <t>610080 ile birlikte faturalandırılmaz.</t>
  </si>
  <si>
    <t>Kolostomi revizyonu</t>
  </si>
  <si>
    <t>Mevcut kolostominin revize edilmesi</t>
  </si>
  <si>
    <t>Kolostomi bakımı</t>
  </si>
  <si>
    <t> Hartmann kapatılması</t>
  </si>
  <si>
    <t>Total barsak irrigasyonu</t>
  </si>
  <si>
    <t>Preoperatif mekanik temizlik amacıyla yüksek sulu lavman</t>
  </si>
  <si>
    <t>Perirektal enjeksiyon, rektal prolapsusta</t>
  </si>
  <si>
    <t>Rektal tuşe ile yabancı cisim veya dışkı taşı çıkarılması</t>
  </si>
  <si>
    <t>Anal stenozda dilatasyon</t>
  </si>
  <si>
    <t>610490, 610610, 610530, 610531, 610532 ile birlikte faturalandırılmaz. Hipertrofik cilt plisi eksizyonu dahildir.</t>
  </si>
  <si>
    <t>Anal ve perineal bening lezyonların lokal eksizyonu</t>
  </si>
  <si>
    <t>610610 ile birlikte faturalandırılmaz.</t>
  </si>
  <si>
    <t>Hemoroidde elektrokoagülasyon</t>
  </si>
  <si>
    <t>Hemoroidde lastik band ligasyonu</t>
  </si>
  <si>
    <t>Hemoroidde sklerozan madde ile tedavi, her biri</t>
  </si>
  <si>
    <t xml:space="preserve">610490, 610610 ile birlikte birlikte faturalandırılmaz. </t>
  </si>
  <si>
    <t xml:space="preserve">610490, 610610, 610530, 610531 ile birlikte faturalandırılmaz. Grade 3 veya 4 hemoroidde veya rektal mukozal prolapsusta faturalandırılır. </t>
  </si>
  <si>
    <t xml:space="preserve">610490, 610530, 610531, 610610 ile birlikte faturalandırılmaz. Grade 3 hemoroidde faturalandırılır. Tüm seanslar ve tüm pakeler dahildir. Bu işlemde kullanılan malzemelerin kullanım kriterleri işlem içinde geçerlidir. </t>
  </si>
  <si>
    <t>İnfrared ile hemoroid tedavisi</t>
  </si>
  <si>
    <t>610570 ile birlikte faturalandırılmaz.</t>
  </si>
  <si>
    <t xml:space="preserve">610490 ile birlikte faturalandırılmaz. Hipertrofik cilt plisi eksizyonu dahildir. </t>
  </si>
  <si>
    <t>600640 ile birlikte faturalandırılmaz.</t>
  </si>
  <si>
    <r>
      <t xml:space="preserve">Büyük Kemikler: </t>
    </r>
    <r>
      <rPr>
        <sz val="9"/>
        <rFont val="Times New Roman"/>
        <family val="1"/>
        <charset val="162"/>
      </rPr>
      <t>Skapula, humerus, radius, ulna, pelvis, femur, tibia</t>
    </r>
  </si>
  <si>
    <r>
      <rPr>
        <b/>
        <sz val="9"/>
        <rFont val="Times New Roman"/>
        <family val="1"/>
        <charset val="162"/>
      </rPr>
      <t xml:space="preserve">Orta Kemikler: </t>
    </r>
    <r>
      <rPr>
        <sz val="9"/>
        <rFont val="Times New Roman"/>
        <family val="1"/>
        <charset val="162"/>
      </rPr>
      <t>Tarsal, karpal, klavikula, patella, fibula, koksiks</t>
    </r>
  </si>
  <si>
    <r>
      <t xml:space="preserve">Küçük Kemikler: </t>
    </r>
    <r>
      <rPr>
        <sz val="9"/>
        <rFont val="Times New Roman"/>
        <family val="1"/>
        <charset val="162"/>
      </rPr>
      <t>Metatars, metakarp ve parmak kemikleri</t>
    </r>
  </si>
  <si>
    <r>
      <t xml:space="preserve">Büyük Eklemler: </t>
    </r>
    <r>
      <rPr>
        <sz val="9"/>
        <rFont val="Times New Roman"/>
        <family val="1"/>
        <charset val="162"/>
      </rPr>
      <t>Omuz, dirsek, el bileği, kalça, symfizis pubis, sakroilyak, diz, ayak bileği</t>
    </r>
  </si>
  <si>
    <r>
      <t xml:space="preserve">Küçük Eklemler: </t>
    </r>
    <r>
      <rPr>
        <sz val="9"/>
        <rFont val="Times New Roman"/>
        <family val="1"/>
        <charset val="162"/>
      </rPr>
      <t>Metatarsofalangeal, interfalangeal</t>
    </r>
  </si>
  <si>
    <t xml:space="preserve">Gövde alçısı (Minerva) </t>
  </si>
  <si>
    <t xml:space="preserve">Gövde-ekstremite alçısı </t>
  </si>
  <si>
    <t>Torakobrakial</t>
  </si>
  <si>
    <t>Pelvipedal alçı (10 yaş altı)</t>
  </si>
  <si>
    <t>Pelvipedal alçı (10 yaş üstü )</t>
  </si>
  <si>
    <t>Kısa kol alçı (Dirsek altı)</t>
  </si>
  <si>
    <t>Kısa kol atel (Dirsek altı)</t>
  </si>
  <si>
    <t>Uzun kol alçı (Dirsek üstü)</t>
  </si>
  <si>
    <t>Uzun kol atel (Dirsek üstü)</t>
  </si>
  <si>
    <t>Kısa bacak alçı (Diz altı)</t>
  </si>
  <si>
    <t>Kısa bacak atel (Dizaltı)</t>
  </si>
  <si>
    <t>Uzun bacak alçı (Dizüstü)</t>
  </si>
  <si>
    <t>Uzun bacak atel (Diz üstü)</t>
  </si>
  <si>
    <t>Parmak ateli (Alüminyum) veya alçısı</t>
  </si>
  <si>
    <t>Cast-brace</t>
  </si>
  <si>
    <t>PTB alçısı</t>
  </si>
  <si>
    <t>Alçı çıkarma</t>
  </si>
  <si>
    <t>Sekiz bandajı</t>
  </si>
  <si>
    <t>Jones bandajı dahil</t>
  </si>
  <si>
    <t>Velpeau (Kol gövde) Bandajı</t>
  </si>
  <si>
    <t>610810 ile birlikte faturalandırılmaz.</t>
  </si>
  <si>
    <t>U ateli veya atel + velpeau</t>
  </si>
  <si>
    <t>610800 ile birlikte faturalandırılmaz.</t>
  </si>
  <si>
    <t>Tek seans. 
SUT'un 2.4.4.F-4 maddesine bakınız.</t>
  </si>
  <si>
    <t xml:space="preserve">TRAKSİYON </t>
  </si>
  <si>
    <t>İskelet traksiyonu geçilmesi</t>
  </si>
  <si>
    <t>Cilt traksiyonu uygulanması</t>
  </si>
  <si>
    <t>Halo-femoral veya halo traksiyon</t>
  </si>
  <si>
    <t>610640, 610650, 610660, 610670, 610690, 610700, 610710, 610730, 610750, 610770, 610790, 610800 ile birlikte  faturalandırılmaz. Alçı, sargı dahildir.</t>
  </si>
  <si>
    <t>610640, 610650,  610660, 610670, 610690, 610700, 610710, 610730, 610750, 610770, 610790, 610800 ile birlikte  faturalandırılmaz. Alçı, sargı dahildir.</t>
  </si>
  <si>
    <t>Perkütan pinleme dahildir.</t>
  </si>
  <si>
    <t>Plak, tel, unilateral eksternal fiksatör, perkütan pinleme dahildir.</t>
  </si>
  <si>
    <t>Minimal invaziv, sirküler fiksatör, perkütan pinleme dahildir.</t>
  </si>
  <si>
    <t>Plak, tel, unilateral eksternal fiksatör, perkütan pinleme dahildir.
(Plak, tel, unilateral eksternal fiksatör, perkütan pin hariç)</t>
  </si>
  <si>
    <t>Perkütan pinleme ve enstrüman çıkarma dahildir.</t>
  </si>
  <si>
    <t>Aynı anatomik alan için 611150 ile birlikte faturalandırılmaz.</t>
  </si>
  <si>
    <t>Aynı anatomik alan için 611170 ile birlikte faturalandırılmaz.</t>
  </si>
  <si>
    <t>612010 ile birlikte faturalandırılmaz.</t>
  </si>
  <si>
    <t>612010 ile birlikte faturalandırılmaz. Malleolden veya epikondilden implant çıkarma, tenoliz dahildir.</t>
  </si>
  <si>
    <t>Tendon kılıfı, eklem içi , derin adele içi</t>
  </si>
  <si>
    <t>Yumuşak doku laserasyonu, skopi eşliğinde yabancı cisim çıkarılması</t>
  </si>
  <si>
    <t>Yumuşak doku laserasyonu, yabancı cisim çıkarılması</t>
  </si>
  <si>
    <t>Plastik cerrahi flepler başlığı altındaki listeden 600650, 600660, 600670, 600680 hariç, greftler başlığı altındaki listeden 600360, 600400 hariç, deri ve deri altı başlığındaki listeden 600250-600290'a kadar olan tüm işlemler el ve mikrocerrahi kapsamına dahildir.</t>
  </si>
  <si>
    <t>Kemiğe müdahale halinde faturalandırılır. 611700 ile birlikte faturalandırılmaz.</t>
  </si>
  <si>
    <t>Botulinium toksini uygulama derin kas, her bir kas için</t>
  </si>
  <si>
    <t>Genel anestezi altında uygulanması halinde faturalandırılır.</t>
  </si>
  <si>
    <t>Botulinium toksini uygulama yüzeyel kas, her bir kas için</t>
  </si>
  <si>
    <t>Çekiç parmak için açık redüksiyon</t>
  </si>
  <si>
    <t xml:space="preserve">Çekiç parmak için kapalı redüksiyon </t>
  </si>
  <si>
    <t>611840 işlemine ilave olarak faturalandırılır.</t>
  </si>
  <si>
    <t>611951, 611952 işlemlerine ilave olarak faturalandırılır.</t>
  </si>
  <si>
    <t>611980 işlemine ilave olarak faturalandırılır.</t>
  </si>
  <si>
    <t>612030 ile birlikte faturalandırılmaz.</t>
  </si>
  <si>
    <t>612020 ile birlikte faturalandırılmaz.</t>
  </si>
  <si>
    <t>612650 ile birlikte faturalandırılmaz. Endoskopi dahildir.</t>
  </si>
  <si>
    <t>612275 ile birlikte faturalandırılmaz.</t>
  </si>
  <si>
    <t>612280 ile birlikte faturalandırılmaz.</t>
  </si>
  <si>
    <t xml:space="preserve">612380, P612380 ile birlikte faturalandırılmaz. </t>
  </si>
  <si>
    <t xml:space="preserve">612410 ile birlikte faturalandırılmaz. </t>
  </si>
  <si>
    <t xml:space="preserve">612380, 612400, P612380, P612400 ile birlikte faturalandırılmaz. </t>
  </si>
  <si>
    <t xml:space="preserve">30 dereceden fazla fleksiyon veya varus kontraktürü/ artrodez sonrası/ valgus diz/ 30 dereceden az eklem hareket açıklığı olan vakalarda faturalandırılır. </t>
  </si>
  <si>
    <t xml:space="preserve">612430, P612430 ile birlikte faturalandırılmaz. </t>
  </si>
  <si>
    <t>Tibiyal veya femoral komponent</t>
  </si>
  <si>
    <t>612471, 612472, 612480, 612490 ile birlikte faturalandırılmaz.</t>
  </si>
  <si>
    <t xml:space="preserve">612470, 612472, 612480, 612490 ile birlikte faturalandırılmaz. </t>
  </si>
  <si>
    <t>612470, 612471, 612480, 612490 ile birlikte faturalandırılmaz.</t>
  </si>
  <si>
    <t>612470, 612471, 612472, 612490, 612501, P612501 ile birlikte faturalandırılmaz.</t>
  </si>
  <si>
    <t>612470, 612471, 612472, 612480, 612501, P612501 ile birlikte faturalandırılmaz.</t>
  </si>
  <si>
    <t>613030, 613140, 613220 ile birlikte faturalandırılmaz. Debritman dahildir.</t>
  </si>
  <si>
    <t>612530, P612530 ile birlikte faturalandırılmaz.</t>
  </si>
  <si>
    <t>Drenaj, sekestrektomi, dekortikasyon, fenestrasyon vb.</t>
  </si>
  <si>
    <t>Aynı seansta aynı bölgeye yapılması halinde 612651, 612710, 612720, 612730, 612740, 612760, 612770, 612810, 612820, 612830, 612840, 612850, 612860, 612870, 612880, 612890, 612900, 612910, 612920, 612930, 612940, 612950, 612960, 612970, 612750, 612751, 612731, 612732, 612865 ile birlikte faturalandırılmaz.</t>
  </si>
  <si>
    <t>612650, 612710, 612720, 612730, 612740, 612760, 612770, 612810, 612820, 612830, 612840, 612850, 612860, 612870, 612880, 612890, 612900, 612910, 612920, 612930, 612940, 612950, 612960, 612970, 612750, 612751, 612731, 612732, 612865 ile birlikte faturalandırılmaz.</t>
  </si>
  <si>
    <t>612650, 612651, 612750, 612865 ile birlikte faturalandırılmaz.</t>
  </si>
  <si>
    <t>612650, 612651, 612710, 612720, 612740, 612760, 612770, 612810, 612820, 612830, 612840, 612850, 612860, 612870, 612880, 612890, 612900, 612910, 612920, 612930, 612940, 612950, 612960, 612970, 612750, 612865 ile birlikte faturalandırılmaz.</t>
  </si>
  <si>
    <t>612650, 612651, 612710, 612720, 612730, 612760, 612770,  612810, 612820, 612830, 612840, 612850, 612860, 612870, 612880, 612890, 612900, 612910, 612920, 612930, 612940, 612950, 612960, 612970, 612750, 612865 ile birlikte faturalandırılmaz.</t>
  </si>
  <si>
    <t>612650, 612651, 612750 ile birlikte faturalandırılmaz.</t>
  </si>
  <si>
    <t>612650, 612651 ile birlikte faturalandırılmaz.</t>
  </si>
  <si>
    <t>SLAP: Süperior labrum anteroposterior lezyonu,  ankor ile.
En fazla iki adet ankor ayrıca faturalandırılır.</t>
  </si>
  <si>
    <t>En fazla üç adet ankor ayrıca faturalandırılır.</t>
  </si>
  <si>
    <t>612910 ile birlikte faturalandırılmaz.</t>
  </si>
  <si>
    <t>612900 ile birlikte faturalandırılmaz. Debritman dahildir. En fazla dört adet ankor ayrıca faturalandırılır.</t>
  </si>
  <si>
    <t>612920 ile birlikte faturalandırılmaz. Bursektomi dahildir.</t>
  </si>
  <si>
    <t>613140, 613220 ile birlikte faturalandırılmaz.</t>
  </si>
  <si>
    <t>Eklem ponksiyonu ve ilaç verme</t>
  </si>
  <si>
    <t>613030 ile birlikte faturalandırılmaz.</t>
  </si>
  <si>
    <t xml:space="preserve">613140 ile birlikte faturalandırılmaz. </t>
  </si>
  <si>
    <t xml:space="preserve">613020 ile birlikte faturalandırılmaz. </t>
  </si>
  <si>
    <t xml:space="preserve">613030 ile birlikte faturalandırılmaz. </t>
  </si>
  <si>
    <t xml:space="preserve">613140, 613220 ile birlikte faturalandırılmaz. </t>
  </si>
  <si>
    <t>613350 ile birlikte faturalandırılmaz.</t>
  </si>
  <si>
    <t>610880, 610650, 610660 ile birlikte faturalandırılmaz.</t>
  </si>
  <si>
    <t>611190, 611290 işlemleri ile birlikte faturalandırılmaz.
Açık redüksiyon dahildir.</t>
  </si>
  <si>
    <t>611190, 611290 işlemleri ile birlikte faturalandırılmaz.
Ganz vb.</t>
  </si>
  <si>
    <t>611190, 611290 işlemleri ile birlikte faturalandırılmaz. 
Açık redüksiyon ile pelvik ve femoral osteotomiler dahildir.</t>
  </si>
  <si>
    <t>Faset denervasyonu dahildir.</t>
  </si>
  <si>
    <t>613560, 614090, 616060 ile birlikte faturalandırılmaz.</t>
  </si>
  <si>
    <t>613560, 613920, 613930, 614090, 616060 ile birlikte faturalandırılmaz.</t>
  </si>
  <si>
    <t>613560, 614020, 614030, 614040, 614050, 614060, 614090, 616060 ile birlikte faturalandırılmaz.</t>
  </si>
  <si>
    <t>613600, 614090, 616060 ile birlikte faturalandırılmaz.</t>
  </si>
  <si>
    <t>613600, 614020, 614030, 614040, 614050, 614060, 614090, 616060 ile birlikte faturalandırılmaz.</t>
  </si>
  <si>
    <t>Alçı veya breys, gerektiren ve içeren</t>
  </si>
  <si>
    <t>Torakal ve/veya lomber vertebrada
Posteriyor dekompresyon ve füzyon dahildir.</t>
  </si>
  <si>
    <t xml:space="preserve">Torakal ve/veya lomber vertebrada
Anteriyor dekompresyon ve füzyon dahildir. </t>
  </si>
  <si>
    <t>Torakal ve/veya lomber vertebrada</t>
  </si>
  <si>
    <t xml:space="preserve">Her ek vertebra segmenti için anteriyor artrodez, interbody tekniği ile </t>
  </si>
  <si>
    <t>İnterbody veya transforaminal interbody tekniği ile. Tedavi süresince bir adet faturalandırılır. 
İlave aralıklar 613900 kodu üzerinden faturalandırılır.</t>
  </si>
  <si>
    <t>Tedavi süresince bir adet faturalandırılır. 
Sağlık kurulu raporu ile tıbbi gerekçe belirtilmelidir.</t>
  </si>
  <si>
    <t>Enstrumantasyonun alt ucunun pelvik kemik yapılara tespiti</t>
  </si>
  <si>
    <t>En fazla iki seviye faturalandırılır.</t>
  </si>
  <si>
    <t>Perkütan omurga tümör ablasyon tedavisi</t>
  </si>
  <si>
    <t>Beyin cerrahisi, Radyoloji veya Ortopedi ve Travmatoloji uzman hekimlerince uygulandığında faturalandırılır.</t>
  </si>
  <si>
    <t xml:space="preserve">Kemik tümörü açık biyopsisi (büyük kemik) </t>
  </si>
  <si>
    <t xml:space="preserve">Kapalı kemik biyopsisi </t>
  </si>
  <si>
    <t>Tümör rezeksiyon protezi ile total büyük kemik ve/veya eklem artroplastisi</t>
  </si>
  <si>
    <t>Subdural ponksiyon ve efüzyon aspirasyonu</t>
  </si>
  <si>
    <t>Ventriküler ponksiyon</t>
  </si>
  <si>
    <t>Eksternal ventriküler drenaj sistemi yerleştirilmesi</t>
  </si>
  <si>
    <t>İntrakraniyal basınç monitörizasyon kateteri yerleştirilmesi</t>
  </si>
  <si>
    <t>Eksternal lomber drenaj sistemi yerleştirilmesi</t>
  </si>
  <si>
    <t>Ameliyat ve elektrot ücretine ek olarak faturalandırılır.</t>
  </si>
  <si>
    <t>Tedavi süresince bir adet faturalandırılır. Mikroelektrot kayıtla yapılması halinde faturalandırılır.</t>
  </si>
  <si>
    <t>Tedavi süresince bir adet faturalandırılır.  Mikroelektrot kayıtla yapılması halinde faturalandırılır.</t>
  </si>
  <si>
    <t xml:space="preserve">    </t>
  </si>
  <si>
    <t>X-ray hariç bir hasta için ömür boyunca üç defadan fazla yapılması halinde nöroloji, algoloji/anestezi ve beyin cerrahisi uzmanlarından oluşan sağlık kurulu raporu ile tıbbi gerekçe belirtilmelidir.</t>
  </si>
  <si>
    <t>615100 ile birlikte faturalandırılmaz.</t>
  </si>
  <si>
    <t>615080 ile birlikte faturalandırılmaz.
Tedavi süresince bir adet faturalandırılır.</t>
  </si>
  <si>
    <t>615070 ile birlikte faturalandırılmaz.
Tedavi süresince bir adet faturalandırılır.</t>
  </si>
  <si>
    <t>615050 ile birlikte faturalandırılmaz.</t>
  </si>
  <si>
    <t>615120 ile birlikte faturalandırılmaz.
Tedavi süresince bir adet faturalandırılır.</t>
  </si>
  <si>
    <t>615110 ile birlikte faturalandırılmaz.
Tedavi süresince bir adet faturalandırılır.</t>
  </si>
  <si>
    <t>615161, P615160, P615161 ile birlikte faturalandırılmaz.</t>
  </si>
  <si>
    <t>615160, P615160, P615161 ile birlikte faturalandırılmaz.</t>
  </si>
  <si>
    <t>615171, P615170, P615171 ile birlikte faturalandırılmaz.</t>
  </si>
  <si>
    <t>615170, P615170, P615171 ile birlikte faturalandırılmaz.</t>
  </si>
  <si>
    <t>615280 ile birlikte faturalandırılmaz. Tedavi süresince bir adet faturalandırılır.</t>
  </si>
  <si>
    <t>615270 ile birlikte faturalandırılmaz.</t>
  </si>
  <si>
    <t>615300 ile birlikte faturalandırılmaz. Tedavi süresince bir adet faturalandırılır.</t>
  </si>
  <si>
    <t>615290 ile birlikte faturalandırılmaz.</t>
  </si>
  <si>
    <t>615351, P615350, P615351 ile birlikte faturalandırılmaz.</t>
  </si>
  <si>
    <t>Endoskopik ventrikül içi cerrahisi</t>
  </si>
  <si>
    <t>615350, P615350, P615351 ile birlikte faturalandırılmaz.</t>
  </si>
  <si>
    <t xml:space="preserve">Anevrizma ameliyatları, tek  </t>
  </si>
  <si>
    <t>İnsüler bölge lezyonları (talamus bazal ganglion)</t>
  </si>
  <si>
    <t>Adenomektomi, 615601, P615600, P61560  ile birlikte faturalandırılmaz.</t>
  </si>
  <si>
    <t>Adenomektomi, 615600, P615600, P615601 ile birlikte faturalandırılmaz.</t>
  </si>
  <si>
    <t>602180, P602180, P615602 ile birlikte faturalandırılmaz.</t>
  </si>
  <si>
    <t>616020, P615761 ve 615761 ile birlikte faturalandırılmaz. 
Korpektomi veya laminaplasti ile yapılmışsa ilave edilir, laminektomi dahildir.</t>
  </si>
  <si>
    <t>616020, P615760 ve 615760 ile birlikte faturalandırılmaz.
Korpektomi veya laminaplasti ile yapılmışsa ilave edilir, laminektomi dahildir.</t>
  </si>
  <si>
    <t>616020 ile birlikte faturalandırılmaz. 
Korpektomi veya laminaplasti ile yapılmışsa ilave edilir, laminektomi dahildir.</t>
  </si>
  <si>
    <t>616070, P616070, P615801, 615801 ve P615800 ile birlikte faturalandırılmaz. 
Korpektomi veya laminaplasti ile yapılmışsa ilave edilir, laminektomi dahildir.</t>
  </si>
  <si>
    <t>616070, P616070, P615800, 615800 ve 615801 ile birlikte faturalandırılmaz.
Korpektomi veya laminaplasti ile yapılmışsa ilave edilir, laminektomi dahildir.</t>
  </si>
  <si>
    <t>616070 ile birlikte faturalandırılmaz.
Korpektomi veya laminaplasti ile yapılmışsa ilave edilir, laminektomi dahildir.</t>
  </si>
  <si>
    <t>616020, 616070, 616110 ile birlikte faturalandırılmaz. 
Laminaplasti ile yapılmışsa ilave edilir, laminektomi dahildir.</t>
  </si>
  <si>
    <t>Torakal intradural ekstramedüller  tümör eksizyonu</t>
  </si>
  <si>
    <t>616110, P616110, P615840, P615841 ve 615841 ile birlikte faturalandırılmaz. 
Korpektomi veya laminaplasti ile yapılmışsa ilave edilir, laminektomi dahildir.</t>
  </si>
  <si>
    <t>616110, P616110, 615840, P615840 ve P615841 ile birlikte faturalandırılmaz.
Korpektomi veya laminaplasti ile yapılmışsa ilave edilir, laminektomi dahildir.</t>
  </si>
  <si>
    <t>616110 ile birlikte faturalandırılmaz. 
Korpektomi veya laminaplasti ile yapılmışsa ilave edilir, laminektomi dahildir.</t>
  </si>
  <si>
    <t>616110 ile birlikte faturalandırılmaz.
Korpektomi veya laminaplasti ile yapılmışsa ilave edilir, laminektomi dahildir.</t>
  </si>
  <si>
    <t>614900 ile birlikte faturalandırılmaz. 
Klasik, laminotomi ile birlikte</t>
  </si>
  <si>
    <t xml:space="preserve">614900 ile birlikte faturalandırılmaz. </t>
  </si>
  <si>
    <t>614900, 615880 ile birlikte faturalandırılmaz.
Klasik, laminotomi ile birlikte</t>
  </si>
  <si>
    <t>Perkutan transpediküler biyopsi</t>
  </si>
  <si>
    <t>614140, 614150, 614900 ile birlikte faturalandırılmaz.</t>
  </si>
  <si>
    <t>Yılda en fazla iki adet faturalandırılır. 
614900 ile birlikte faturalandırılmaz. 
SUT'un 2.4.4.L maddesine bakınız.</t>
  </si>
  <si>
    <t>614900, 615910, 616020 ile birlikte faturalandırılmaz.</t>
  </si>
  <si>
    <t>614900, 615900, 616020 ile birlikte faturalandırılmaz.</t>
  </si>
  <si>
    <t>614900, P615920, P615921, 615921, P615922, 615922 ile birlikte faturalandırılmaz. Klasik, laminotomi ile birlikte</t>
  </si>
  <si>
    <t>614900, 615920, P615920, P615921, P615922 ve 615922 ile birlikte faturalandırılmaz. 
Klasik, laminotomi ile birlikte</t>
  </si>
  <si>
    <t>614900, 615920, P615920, 615921, P615921 ve P615922 ile birlikte faturalandırılmaz. 
Klasik, laminotomi ile birlikte</t>
  </si>
  <si>
    <t xml:space="preserve">Dar spinal kanalda unilateral dekompresyon </t>
  </si>
  <si>
    <t>614040, 614050, 614900 ile birlikte faturalandırılmaz.</t>
  </si>
  <si>
    <t>614900 ile birlikte faturalandırılmaz. 
Servikal ve diğer omurlar</t>
  </si>
  <si>
    <t xml:space="preserve">Anteriyor yaklaşım ve mikrocerrahi ile servikal diskektomi ve intervertebral greft-kafes-disk protezi uygulaması, tek mesafe  </t>
  </si>
  <si>
    <t>614900 ile birlikte faturalandırılmaz. 
Tek mesafe disk</t>
  </si>
  <si>
    <t xml:space="preserve">Torakal disk eksizyonu </t>
  </si>
  <si>
    <t xml:space="preserve">614900, 616100, 616110 ile birlikte faturalandırılmaz. 
Klasik, laminotomi veya laminektomi ile </t>
  </si>
  <si>
    <t>614900 ile birlikte faturalandırılmaz. 
Minimal invaziv teknik ile</t>
  </si>
  <si>
    <t>Yılda en fazla iki adet faturalandırılır. 
614900 ile birlikte faturalandırılmaz. 
SUT'un  2.4.4.L maddesine bakınız.</t>
  </si>
  <si>
    <t>Minimal invaziv foraminoplasti tek taraflı/çift taraflı</t>
  </si>
  <si>
    <t>615900, 615910 ile birlikte faturalandırılmaz.</t>
  </si>
  <si>
    <t>615970 ile birlikte faturalandırılmaz.</t>
  </si>
  <si>
    <t>P616140, 616141, P616141 ile birlikte faturalandırılmaz.</t>
  </si>
  <si>
    <t>616140, P616140, P616141 ile birlikte faturalandırılmaz.</t>
  </si>
  <si>
    <t>P616330, P616430, P616440, P616450, P616431, P616441, P616451 ile birlikte faturalandırılmaz. Fotoğraf ile belgelenmelidir.</t>
  </si>
  <si>
    <t>616230 ile birlikte faturalandırılmaz.</t>
  </si>
  <si>
    <t xml:space="preserve">Blefaroplasti, her bir göz kapağı için </t>
  </si>
  <si>
    <t>Distikiyaziste uygulanan elektroliz ameliyatı</t>
  </si>
  <si>
    <t>Her bir kapak kenarı için</t>
  </si>
  <si>
    <t>Kapakta kist ve şalazyon ameliyatı</t>
  </si>
  <si>
    <t>Rejional oküler anestezi</t>
  </si>
  <si>
    <t>Lakrimal tıkaç yerleştirilmesi</t>
  </si>
  <si>
    <t>Nazal mukoza ve cilt infiltrasyon anestezisi</t>
  </si>
  <si>
    <t>Nazolakrimal balon uygulamaları</t>
  </si>
  <si>
    <t>Punktum açılması, dilatasyonu, lavajı</t>
  </si>
  <si>
    <t>Punktumda keseye kadar olan probink ve dilatasyonu kapsar.</t>
  </si>
  <si>
    <t>Tenotomi, myotomi, şaşılıkta</t>
  </si>
  <si>
    <t>Botulinium toksini enjeksiyonu</t>
  </si>
  <si>
    <t>EMG eşliğinde her bir kas için. 703470 ile birlikte faturalandırılmaz.</t>
  </si>
  <si>
    <t>Topografi ve pakimetre ile tanı konulmuş keratokonus veya postlasik ektazide Sağlık Bakanlığına bağlı üçüncü basamak sağlık hizmeti sunucularınca yapılması halinde faturalandırılır.</t>
  </si>
  <si>
    <t>Konjonktiva kesisi sütürasyonu</t>
  </si>
  <si>
    <t>Konjonktivadan yabancı cisim çıkarılması</t>
  </si>
  <si>
    <t>Konkresyon küretajı</t>
  </si>
  <si>
    <t>Korneadan yabancı cisim çıkarılması</t>
  </si>
  <si>
    <t>Korneal debritman</t>
  </si>
  <si>
    <t>Korneal-Skleral sütür alınması</t>
  </si>
  <si>
    <t>Ön kamara ponksiyonu ve/veya enjeksiyonu, tanısal</t>
  </si>
  <si>
    <t>Ön kamara ile birlikte vitreus ponksiyon veya enjeksiyonu, tanısal</t>
  </si>
  <si>
    <t>Ön kamara lavajı</t>
  </si>
  <si>
    <t>Subkonjonktival ve subtenon enjeksiyon</t>
  </si>
  <si>
    <t>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t>
  </si>
  <si>
    <t>Aynı taraf göz için 617310, 617320, 617330 ile birlikte faturalandırılmaz.</t>
  </si>
  <si>
    <t>Aynı taraf göz için 617300, 617320, 617330 ile birlikte faturalandırılmaz.</t>
  </si>
  <si>
    <t>Aynı taraf göz için 617300, 617310, 617330 ile birlikte faturalandırılmaz.</t>
  </si>
  <si>
    <t>Aynı taraf göz için 617300, 617310, 617320 ile birlikte faturalandırılmaz.</t>
  </si>
  <si>
    <t>617341, 617342 ile birlikte faturalandırılmaz.</t>
  </si>
  <si>
    <t>617340, 617342 ile birlikte faturalandırılmaz.</t>
  </si>
  <si>
    <t>617340, 617341 ile birlikte faturalandırılmaz.</t>
  </si>
  <si>
    <t>Lazer iridotomi</t>
  </si>
  <si>
    <t>617330, 617340, 617380, 617390, 617420, 617450, 617470, 617510 ile birlikte faturalandırılmaz.</t>
  </si>
  <si>
    <t>Fotokoagülasyon, her bir seans</t>
  </si>
  <si>
    <t xml:space="preserve">Her bir göz için. 
Beş seansın üzerinde sağlık kurulu raporu ile tıbbi gerekçe belirtilmelidir. </t>
  </si>
  <si>
    <t>Prematüre retinopatisinde lazer tedavisi</t>
  </si>
  <si>
    <t>Genel anestezi işlem puanı ayrıca faturalandırılır.</t>
  </si>
  <si>
    <t>Yeni doğan fundoskopik inceleme</t>
  </si>
  <si>
    <t>Beş günde bir adet faturalandırılır.</t>
  </si>
  <si>
    <t>Sörklaj dahil</t>
  </si>
  <si>
    <t>İntravitreal ponksiyon ve/veya enjeksiyon</t>
  </si>
  <si>
    <t>600300, 600330, 600360, 600370 ile birlikte faturalandırılmaz.</t>
  </si>
  <si>
    <t>600300, 600330, 600370, 600440, 600450 ile birlikte faturalandırılmaz.</t>
  </si>
  <si>
    <t>Protez yapılması</t>
  </si>
  <si>
    <t>Retrobulber ve peribulber enjeksiyon</t>
  </si>
  <si>
    <t>Sr90 Göz Aplikasyonu</t>
  </si>
  <si>
    <t>Aural polip eksizyonu</t>
  </si>
  <si>
    <t>Aurikula apse, hematom drenajı</t>
  </si>
  <si>
    <t>Buşon, lavaj ve manüplasyon</t>
  </si>
  <si>
    <t>618010, 618410 ile birlikte faturalandırılmaz.</t>
  </si>
  <si>
    <t>Dış kulak yolu biyopsisi</t>
  </si>
  <si>
    <t>618010 ile birlikte faturalandırılmaz.</t>
  </si>
  <si>
    <t>Dış kulak yolu, yabancı cisim çıkarılması</t>
  </si>
  <si>
    <t xml:space="preserve">618190, 618250, 618340 ile birlikte faturalandırılmaz. </t>
  </si>
  <si>
    <t xml:space="preserve">618090, 618190, 618250, 618340 ile birlikte faturalandırılmaz. </t>
  </si>
  <si>
    <t>618010, 618380 ile birlikte faturalandırılmaz.</t>
  </si>
  <si>
    <t xml:space="preserve">18 yaşını doldurmuş kişiler için üç ruh sağlığı ve hastalıkları uzman hekimince "major ruhsal sorunlara neden olduğunun" belirtildiği sağlık kurulu raporu gerekir. </t>
  </si>
  <si>
    <t xml:space="preserve">Koklear implant revizyonu </t>
  </si>
  <si>
    <t xml:space="preserve"> Kafa bandı uygulaması </t>
  </si>
  <si>
    <t>Koklear implant çıkarılması</t>
  </si>
  <si>
    <t xml:space="preserve">618090, 618100, 618190, 618340 ile birlikte faturalandırılmaz. </t>
  </si>
  <si>
    <t>618010, 618380, 618410 ile birlikte faturalandırılmaz.</t>
  </si>
  <si>
    <t>Mastoidektomi kavitesi debritmanı</t>
  </si>
  <si>
    <t xml:space="preserve">618021, 618090, 618100, 618190, 618250, 618390, 618391, 618410 ile birlikte faturalandırılmaz. </t>
  </si>
  <si>
    <t>Miringotomi</t>
  </si>
  <si>
    <t xml:space="preserve">İntratimpanik enjeksiyon </t>
  </si>
  <si>
    <t>618021 ile birlikte faturalandırılmaz.</t>
  </si>
  <si>
    <t>Koterizasyon ile kulak perforasyonu onarımı</t>
  </si>
  <si>
    <t>TCA, patch, fat plasti vb.</t>
  </si>
  <si>
    <t>618010, 618021 ile birlikte faturalandırılmaz.
Mastoidektomi ve kemikçik zincir onarımı dahildir.</t>
  </si>
  <si>
    <t>Miringotomi dahildir. 618360 ile birlikte faturalandırılmaz.</t>
  </si>
  <si>
    <t>618430 ile birlikte faturalandırılmaz.</t>
  </si>
  <si>
    <t>618420 ile birlikte faturalandırılmaz.</t>
  </si>
  <si>
    <t xml:space="preserve">Tiroidektomi (Tamamlayıcı, total) </t>
  </si>
  <si>
    <t>Tiroid kanserlerinde ilk ameliyatta tiroid dokusu kalması nedeniyle yapılan işlemin total tiroidektomiye tamamlanması. Epikrizde ilk ameliyat belirtilmelidir.</t>
  </si>
  <si>
    <t xml:space="preserve">SUT'un 2.4.4.A maddesine bakınız. İşlem puanlarına, tedavi sırasında yapılan tetkik, tahlil ve röntgen için kullanılan ilaç ve her türlü malzeme bedeli dâhildir. </t>
  </si>
  <si>
    <t>618830, 619070 ile birlikte faturalandırılmaz.</t>
  </si>
  <si>
    <t xml:space="preserve">618960, 618970, 618980, 619010, 619560, 621090 ile birlikte faturalandırılmaz. </t>
  </si>
  <si>
    <t xml:space="preserve">619130 ile birlikte faturalandırılmaz. Sistoskopi ayrıca faturalandırılmaz. </t>
  </si>
  <si>
    <t>618910 ile faturalandırılmaz. Endoskopi dahildir.</t>
  </si>
  <si>
    <t>619060 ile birlikte faturalandırılmaz.
Tedavi süresince bir adet faturalandırılır.</t>
  </si>
  <si>
    <t>619090 ile birlikte faturalandırılmaz.
Tedavi süresince bir adet faturalandırılır.</t>
  </si>
  <si>
    <t>619080 ile birlikte faturalandırılmaz.
Tedavi süresince bir adet faturalandırılır.</t>
  </si>
  <si>
    <t>619130 ile birlikte faturalandırılmaz.</t>
  </si>
  <si>
    <t>618990, 619120 ile birlikte faturalandırılmaz.</t>
  </si>
  <si>
    <t>619530 ile birlikte faturalandırılmaz.</t>
  </si>
  <si>
    <t>621420 ile birlikte faturalandırılmaz.</t>
  </si>
  <si>
    <t>Mesane ponksiyonu, suprapubik</t>
  </si>
  <si>
    <t>619520, 619530 ile birlikte faturalandırılmaz.</t>
  </si>
  <si>
    <t>619440, 619530, 619560 ile birlikte faturalandırılmaz.</t>
  </si>
  <si>
    <t xml:space="preserve">619390, 619400, 619410, 619415, 619420, 619430, 619530 ile birlikte faturalandırılmaz. İşlem öncesi patoloji raporu ile prekanseröz saptanmış olgularda ödenir. </t>
  </si>
  <si>
    <t>Prostatektomi ve kadında histerektomi, bilateral ooferektomi ve vajen cuff'ı çıkarılması dahildir.  Yapılması durumunda pelvik lenf nodu diseksiyonu işleme dahildir.</t>
  </si>
  <si>
    <t>619410, 619530 ile birlikte faturalandırılmaz.</t>
  </si>
  <si>
    <t>619150, 619160, 619390, 619400, 619410, 619430, 619440, 619510, 619520, 619760 ile birlikte faturalandırılmaz.</t>
  </si>
  <si>
    <t>619750 ile birlikte faturalandırılmaz.</t>
  </si>
  <si>
    <t>Ömür boyu bir adet faturalandırılır.</t>
  </si>
  <si>
    <t>Fetal cerrahi ile spina bifida onarımı</t>
  </si>
  <si>
    <t>Douglas ponksiyonu</t>
  </si>
  <si>
    <t>Eksfoliatif sitoloji (Smear alınması)</t>
  </si>
  <si>
    <t>620970 ile birlikte faturalandırılmaz. Tanı amacıyla yapılan tüm küretajlar</t>
  </si>
  <si>
    <t>Kriyoterapi, jinekoloji</t>
  </si>
  <si>
    <t>Vajinadan yabancı cisim çıkarılması</t>
  </si>
  <si>
    <t>Vulvar koterizasyon</t>
  </si>
  <si>
    <t>Bartholin apse drenajı</t>
  </si>
  <si>
    <t>620419, 620310, 620330 ile birlikte faturalandırılmaz.</t>
  </si>
  <si>
    <t>620419, 620340 ile birlikte faturalandırılmaz.</t>
  </si>
  <si>
    <t>620419, 620630 ile birlikte faturalandırılmaz.</t>
  </si>
  <si>
    <t>620419, 620330 ile birlikte faturalandırılmaz.</t>
  </si>
  <si>
    <t>600300 ile birlikte faturalandırılmaz.</t>
  </si>
  <si>
    <t>620530 ile birlikte faturalandırılmaz.</t>
  </si>
  <si>
    <t xml:space="preserve"> 620630, 620660 ile birlikte faturalandırılmaz.</t>
  </si>
  <si>
    <t>620050, 620980 ile birlikte faturalandırılmaz.</t>
  </si>
  <si>
    <t>620970 ile birlikte faturalandırılmaz.</t>
  </si>
  <si>
    <t>Obstetrik ve jinekolojik endikasyonlar için. Diğer laparaskopik işlemlerle birlikte faturalandırılmaz.</t>
  </si>
  <si>
    <t>620990 ile birlikte faturalandırılmaz.</t>
  </si>
  <si>
    <t>621071 ile birlikte faturalandırılmaz.</t>
  </si>
  <si>
    <t>621070 ile birlikte faturalandırılmaz.</t>
  </si>
  <si>
    <t>621170 ile birlikte faturalandırılmaz.</t>
  </si>
  <si>
    <t>621160 ile birlikte faturalandırılmaz.</t>
  </si>
  <si>
    <t>621190 ile birlikte faturalandırılmaz.</t>
  </si>
  <si>
    <t>621180 ile birlikte faturalandırılmaz.</t>
  </si>
  <si>
    <t>621220 ile birlikte faturalandırılmaz.</t>
  </si>
  <si>
    <t>621210 ile birlikte faturalandırılmaz.</t>
  </si>
  <si>
    <t>621260 ile birlikte faturalandırılmaz.</t>
  </si>
  <si>
    <t>621250 ile birlikte faturalandırılmaz.</t>
  </si>
  <si>
    <t>621180, 621190, 621220 ile birlikte faturalandırılmaz.</t>
  </si>
  <si>
    <t>803540 ile birlikte faturalandırılmaz.</t>
  </si>
  <si>
    <t>Prostat masajı, her bir seans</t>
  </si>
  <si>
    <t>619520, 619530, 619750, 621090, 621380, 621390, 621391, 621400, 621410 ile birlikte faturalandırılmaz.</t>
  </si>
  <si>
    <t>Prostata termoterapi</t>
  </si>
  <si>
    <t>619520, 619530, 619750, 621090, 621360, 621390, 621391, 621400, 621410  ile birlikte faturalandırılmaz.</t>
  </si>
  <si>
    <t>619520, 619530, 619750, 621090, 621360, 621380, 621391, 621400, 621410 ile birlikte faturalandırılmaz.</t>
  </si>
  <si>
    <t>619520, 619530, 619750, 621090, 621360, 621380, 621390, 621400, 621410 ile birlikte faturalandırılmaz.</t>
  </si>
  <si>
    <t>619500, 619520, 619530, 619750, 621090, 621360, 621380, 621391, 621390, 621410 ile birlikte faturalandırılmaz.</t>
  </si>
  <si>
    <t>608000, 619520, 619530, 619750,  620790, 621090, 621360, 621380, 621391, 621390, 621400 ile birlikte faturalandırılmaz.</t>
  </si>
  <si>
    <t>619340 ile birlikte faturalandırılmaz.</t>
  </si>
  <si>
    <t>621510, 621520 ile birlikte faturalandırılmaz.</t>
  </si>
  <si>
    <t>621450, 621660 ile birlikte faturalandırılmaz.</t>
  </si>
  <si>
    <t>621450, 621510, 621530, 621670, 621680 ile birlikte faturalandırılmaz. 
Herni onarımı dahildir.</t>
  </si>
  <si>
    <t xml:space="preserve">621450, 621510, 621530, 621670, 621680 ile birlikte faturalandırılmaz. </t>
  </si>
  <si>
    <t>621610 ile birlikte faturalandırılmaz.</t>
  </si>
  <si>
    <t>621600, 621670, 621680 ile birlikte faturalandırılmaz.</t>
  </si>
  <si>
    <t>Testis biyopsileri, açık (tek, bilateral)</t>
  </si>
  <si>
    <t>7. TIBBİ UYGULAMALAR</t>
  </si>
  <si>
    <t>7.1. DERMİS VE EPİDERMİS</t>
  </si>
  <si>
    <t>Akne tedavisi, komedon, kist ve püstül temizlenmesi</t>
  </si>
  <si>
    <t xml:space="preserve">Botulinium toksin enjeksiyonu, bölgesel </t>
  </si>
  <si>
    <t>Sağlık kurulu raporu ile tıbbi gerekçe belirtilmelidir.
İlaç ayrıca faturalandırılır. 703460 ile birlikte faturalandırılmaz. Tedavi süresince bir adet faturalandırılır.</t>
  </si>
  <si>
    <t>Deri lezyonlarının küretajı, her bir seans</t>
  </si>
  <si>
    <t>Deri pH ölçülmesi, deri tipi tayini</t>
  </si>
  <si>
    <t>Deri prick testi</t>
  </si>
  <si>
    <t>Ayrıntılı sonuç belgesi istenir. Sadece dermatoloji, göğüs hastalıkları, KBB, erişkin/çocuk allerji veya  immünoloji uzman hekimlerince yapılması halinde faturalandırılır. Erişkin/çocuk allerji ve/veya  immünoloji uzman hekimleri hariç olmak üzere her bir hasta için yılda en fazla on adet faturalandırılır.</t>
  </si>
  <si>
    <t xml:space="preserve">Deri ve mukozada mantar aranması </t>
  </si>
  <si>
    <t>Tüm uygulamalar dahildir.</t>
  </si>
  <si>
    <t xml:space="preserve">Deri ve mukoza smearleri </t>
  </si>
  <si>
    <t>Giemsa, wright,gram, vs.</t>
  </si>
  <si>
    <t>Deri yama testi, her biri</t>
  </si>
  <si>
    <t>Ayrıntılı sonuç belgesi istenir.  Sadece dermatoloji,  erişkin/ çocuk allerji veya  immünoloji uzman hekimlerince yapılması halinde faturalandırılır.</t>
  </si>
  <si>
    <t xml:space="preserve">Dermatolojik banyo tedavisi, her bir seans </t>
  </si>
  <si>
    <t>Sağlık kurulu raporu ile tıbbi gerekçe belirtilmelidir.
İlaç ayrıca faturalandırılır.</t>
  </si>
  <si>
    <t>Dermatoskopi</t>
  </si>
  <si>
    <t xml:space="preserve">Bilgisayarlı uygulamalar da dahildir. Günde bir adet faturalandırılır. </t>
  </si>
  <si>
    <t xml:space="preserve">Elektro/Lazer epilasyon, cm²  başına </t>
  </si>
  <si>
    <t>Elektrokoterizasyon, her bir seans</t>
  </si>
  <si>
    <t xml:space="preserve">Seans, her bir anatomik bölge için ayrı kabul edilir. Günde en fazla üç farklı anatomik bölge faturalandırılır.  </t>
  </si>
  <si>
    <t>Fotodinamik tedavi, her bir seans</t>
  </si>
  <si>
    <t>İlaç ayrıca faturalandırılır.</t>
  </si>
  <si>
    <t>Fotokemoterapi (PUVA) genel, her bir seans</t>
  </si>
  <si>
    <t>700180 ile birlikte faturalandırılmaz.</t>
  </si>
  <si>
    <t>Fotokemoterapi (PUVA) lokal, her bir seans</t>
  </si>
  <si>
    <t>700170 ile birlikte faturalandırılmaz.</t>
  </si>
  <si>
    <t>Fototerapi (dbUVB) genel, her bir seans</t>
  </si>
  <si>
    <t>İlaç ve gıdalarla provakasyon testi, her biri</t>
  </si>
  <si>
    <t>Sadece dermatoloji, göğüs hastalıkları, erişkin/ çocuk allerji veya  immünoloji uzman hekimlerince yapılması halinde faturalandırılır.</t>
  </si>
  <si>
    <t>İlaç/besin desensitizasyonu</t>
  </si>
  <si>
    <t>Erişkin/çocuk alerji ve/veya immunoloji uzman hekimlerince yapılması halinde faturalandırılır. Besin desensitizasyonu için deri prick testi ya da spesifik IgE pozitifliği şartı aranır. Günde bir adet faturalandırılır.</t>
  </si>
  <si>
    <t>İntralezyoner enjeksiyon, bir seans günlük</t>
  </si>
  <si>
    <t>Kortikosteroit, bleomycin, vs.</t>
  </si>
  <si>
    <t>İontoforez (Hiperhidrozis tedavisi için)</t>
  </si>
  <si>
    <t>Karanlık saha testi (Spiroket aranması)</t>
  </si>
  <si>
    <t>Kimyasal koterizasyon</t>
  </si>
  <si>
    <t>Tüm koterizasyon uygulamaları dahildir.</t>
  </si>
  <si>
    <t>Kimyasal peeling bölgesel, her bir seans</t>
  </si>
  <si>
    <t>Sağlık kurulu raporu ile tıbbi gerekçe belirtilmelidir.
İlaç dahildir.</t>
  </si>
  <si>
    <t>Kimyasal peeling tüm yüz, her bir seans</t>
  </si>
  <si>
    <t>Kriyoterapi benign lezyonlar, her bir seans</t>
  </si>
  <si>
    <t>Kriyoterapi malign lezyonlar, her bir seans</t>
  </si>
  <si>
    <t>Kültür, fungal izolasyon, her bir bölge</t>
  </si>
  <si>
    <t>700060 ile birlikte faturalandırılmaz.</t>
  </si>
  <si>
    <t>Minimal eritem dozu tayini</t>
  </si>
  <si>
    <t>Paterji testi</t>
  </si>
  <si>
    <t>Triklorasetik asit, podofilin atuşmanı veya benzeri uygulamalar, her bir seans</t>
  </si>
  <si>
    <t>Trikogram, her biri</t>
  </si>
  <si>
    <t>Wood ışığı muayenesi</t>
  </si>
  <si>
    <t>7.2. KARDİYOVASKÜLER SİSTEM</t>
  </si>
  <si>
    <t>Enfekte periferik vaskülit tıbbi tedavisi</t>
  </si>
  <si>
    <t>Tromboflebit, arterit, lenfanjit vb.</t>
  </si>
  <si>
    <t>Jobbst  uygulaması, her bir seans</t>
  </si>
  <si>
    <t>İnterm. pozitif basınç</t>
  </si>
  <si>
    <t>KLİNİK KARDİYOLOJİ</t>
  </si>
  <si>
    <t>Kardiyoversiyon</t>
  </si>
  <si>
    <t xml:space="preserve">Elektriksel kardiyoversiyon </t>
  </si>
  <si>
    <t>Anestezi ayrıca faturalandırılır.</t>
  </si>
  <si>
    <t xml:space="preserve">Noninvaziv Kardiyak Hemodinami </t>
  </si>
  <si>
    <t xml:space="preserve">Yoğun bakım şartlarında izelenmesi ve tedavisi gereken hastalar için (NİKAH) (Bomed) </t>
  </si>
  <si>
    <t>NİKAH + SaO2</t>
  </si>
  <si>
    <t>Yoğun bakım şartlarında izelenmesi ve tedavisi gereken hastalar için</t>
  </si>
  <si>
    <t>NİKAH + SaO2 + ET CO2</t>
  </si>
  <si>
    <t xml:space="preserve">Ambulatuar kan basıncı ölçümü (24 saat) </t>
  </si>
  <si>
    <t>Herhangi bir sarf malzemesi faturalandırılmaz. En az 22 saatlik kaydın olması durumunda faturalandırılır.</t>
  </si>
  <si>
    <t xml:space="preserve">Ankle-Branchial İndeksi (ABİ) </t>
  </si>
  <si>
    <t>Bütün ekstremiteler</t>
  </si>
  <si>
    <t xml:space="preserve">ELEKTROKARDİYOGRAFİ (EKG) </t>
  </si>
  <si>
    <t>Elektrokardiyogram, evde çekim</t>
  </si>
  <si>
    <t>Elektrokardiyogram,  &lt; 4 yaş çocuk</t>
  </si>
  <si>
    <t>Sedasyon işlemi dahildir.</t>
  </si>
  <si>
    <t xml:space="preserve">Telefonik ya da telemetrik ritm EKG (1 kez) </t>
  </si>
  <si>
    <t xml:space="preserve">Telemetrik kardiyak monitorizasyon (24 saat) </t>
  </si>
  <si>
    <t xml:space="preserve">Telefonik kardiyak monitorizasyon (1 kez) </t>
  </si>
  <si>
    <t xml:space="preserve">Kardiyovasküler stress test </t>
  </si>
  <si>
    <t>Treadmill, bisiklet, farmakolojik</t>
  </si>
  <si>
    <t xml:space="preserve">24 saat EKG kaydı (Holter) </t>
  </si>
  <si>
    <t>En az 22 saatlik kaydın olması durumunda faturalandırılır.</t>
  </si>
  <si>
    <t>Head-up tilt test</t>
  </si>
  <si>
    <t>Provakatör ilaç ayrıca faturalandırılır.</t>
  </si>
  <si>
    <t xml:space="preserve">Geç potansiyel (LP) ve/veya kalp hızı değişkenliği (HRV) </t>
  </si>
  <si>
    <t xml:space="preserve">Event recorder (Gün başına) </t>
  </si>
  <si>
    <t>Kalp pili veya ICD kontrolü</t>
  </si>
  <si>
    <t>Altı ayda bir adet faturalandırılır. Altı aydan kısa sürede kontrol gerekmesi halinde sağlık kurulu raporu ile tıbbi gerekçe belirtilmelidir.</t>
  </si>
  <si>
    <t>EKOKARDİYOGRAFİ</t>
  </si>
  <si>
    <t xml:space="preserve">Kontrast ekokardiyografi </t>
  </si>
  <si>
    <t>Transtorasik ekokardiyografi</t>
  </si>
  <si>
    <t>Transtorasik ekokardiyografi, &lt; 4 yaş çocuk</t>
  </si>
  <si>
    <t>Transözefajiyal ekokardiyografi</t>
  </si>
  <si>
    <t>Transözefajiyal ekokardiyografi, çocuk</t>
  </si>
  <si>
    <t>Genel anestezi ayrıca faturalandırılır.</t>
  </si>
  <si>
    <t>Ekzersiz (Eforlu) veya farmakolojik stres ekokardiyografi</t>
  </si>
  <si>
    <t>Fötal ekokardiyografi</t>
  </si>
  <si>
    <t>Geçici transvenöz kalp pili; atriyal veya ventriküler, ilk işlem</t>
  </si>
  <si>
    <t>700760, 700780 ile birlikte faturalandırılmaz.</t>
  </si>
  <si>
    <t>700740, 700780 ile birlikte faturalandırılmaz.</t>
  </si>
  <si>
    <t>700740, 700760 ile birlikte faturalandırılmaz.</t>
  </si>
  <si>
    <t>700800 ile birlikte faturalandırılmaz. Sağ-sol kalp kateterizasyonuna ek olarak faturalandırılır. %100 Oksijen veya vasodilatör ilaç öncesi ve sonrası kardiyak debi ve indeks ölçümü dahildir. Vasodilatör ilaç ayrıca faturalandırılır.</t>
  </si>
  <si>
    <t>Basınç ve Doppler teli hariç, tanısal veya terapötik girişime ek olarak</t>
  </si>
  <si>
    <t>700760, 700810 ile birlikte faturalandırılmaz.</t>
  </si>
  <si>
    <t>700810, 700820 ile birlikte faturalandırılmaz.</t>
  </si>
  <si>
    <t>700740, 700760, 700780, 700810, 700820 ile birlikte faturalandırılmaz.</t>
  </si>
  <si>
    <t>700846 ile birlikte faturalandırılmaz. Tanısal kalp kateterizasyonuna ek olarak faturalandırılr. %100 Oksijen veya vasodilatör ilaç öncesi ve sonrası kardiyak debi ve indeks ölçümü dahildir. Vasodilatör ilaç ayrıca faturalandırılır.</t>
  </si>
  <si>
    <t>700810 ile birlikte faturalandırılmaz. Fibrinolitik ilaç ayrıca faturalandırılır.</t>
  </si>
  <si>
    <t>700740, 700820 ile birlikte faturalandırılmaz. Fibrinolitik ilaç ayrıca faturalandırılır.</t>
  </si>
  <si>
    <t>700880 ile birlikte faturalandırılmaz.</t>
  </si>
  <si>
    <t>700880 ile birlikte faturalandırılmaz. Balon dahildir.</t>
  </si>
  <si>
    <t>Perkütan endovasküler yabancı cisim çıkarılması</t>
  </si>
  <si>
    <t>700590, 700600, 700601, 700610, 700611, 700620, 801570 ile birlikte faturalandırılmaz.</t>
  </si>
  <si>
    <t xml:space="preserve"> Perkütan mitral kapak onarımı</t>
  </si>
  <si>
    <t xml:space="preserve"> Paravalvüler leak kapama</t>
  </si>
  <si>
    <t>Balon, geçici pil ve ekokardiyogarik kontrast madde dahildir.</t>
  </si>
  <si>
    <t>Tanısal kalp kateteri dahildir.</t>
  </si>
  <si>
    <t>701001, 701002, 701003, 701004 ile birlikte faturalandırılmaz.</t>
  </si>
  <si>
    <t>7.3. SOLUNUM SİSTEMİ</t>
  </si>
  <si>
    <t>Astımlı hasta eğitimi</t>
  </si>
  <si>
    <t>Ömür boyunca  bir adet faturalandırılır.</t>
  </si>
  <si>
    <t>KOAH’lı hasta eğitimi</t>
  </si>
  <si>
    <t>İnhaler cihaz eğitimi</t>
  </si>
  <si>
    <t>Konsantratör cihazı eğitimi</t>
  </si>
  <si>
    <t xml:space="preserve">Noninvazif cihaz eğitimi (BiPAP, CPAP, OTO-CPAP vs.) </t>
  </si>
  <si>
    <t xml:space="preserve">Bronkoalveoler lavaj   </t>
  </si>
  <si>
    <t>Total akciğer lavajı</t>
  </si>
  <si>
    <t>İntrabronşiyal kateter yerleştirilmesi</t>
  </si>
  <si>
    <t>Buhar tedavisi</t>
  </si>
  <si>
    <t>4 saatlik</t>
  </si>
  <si>
    <t xml:space="preserve">COhb, METhb ve SULFhb düzeyleri </t>
  </si>
  <si>
    <t>Eforlu solunum testi</t>
  </si>
  <si>
    <t xml:space="preserve">Egzersiz testi (6 dakika) </t>
  </si>
  <si>
    <t>Ekspiryum havasında karbonmonoksit</t>
  </si>
  <si>
    <t>Göğüs içi basınç ölçülmesi</t>
  </si>
  <si>
    <t>Helyum dilüsyon testi</t>
  </si>
  <si>
    <t>İnvitro Bazofil Degranülasyon testi</t>
  </si>
  <si>
    <t>Karbonmonoksit diffüzyon testi</t>
  </si>
  <si>
    <t>Plörodezis</t>
  </si>
  <si>
    <t>Plevra boşluğunun lavajı</t>
  </si>
  <si>
    <t xml:space="preserve">Kateterli hastalarda faturalandırılır. 608630, P608630 ile birlikte faturalandırılmaz. </t>
  </si>
  <si>
    <t>Plevral drenaj, pleurocan ile</t>
  </si>
  <si>
    <t>530420 ile birlikte faturalandırılmaz.</t>
  </si>
  <si>
    <t>PPD testi uygulaması ve değerlendirmesi</t>
  </si>
  <si>
    <t>Provakasyonlu solunum testleri</t>
  </si>
  <si>
    <t xml:space="preserve">Solunum fonksiyon testleri </t>
  </si>
  <si>
    <t>701210, 701230 ile birlikte faturalandırılmaz.</t>
  </si>
  <si>
    <t>İndükte balgam örneği alınması</t>
  </si>
  <si>
    <t>Endobronşial Ultrasonografi (Tanısal)</t>
  </si>
  <si>
    <t xml:space="preserve">Bronkoskopi ayrıca faturalandırılmaz.
</t>
  </si>
  <si>
    <t>Endobronşial Ultrasonografi (Biyopsi veya yabancı cisim çıkarılması amacıyla)</t>
  </si>
  <si>
    <t>608320, 608310 ile birlikte faturalandırılmaz.</t>
  </si>
  <si>
    <t>Solunum fonksiyonları ile reversibilite testi</t>
  </si>
  <si>
    <t>24 saatlik pH monitörizasyon veya 24 saatlik empedans ölçümü uygulaması</t>
  </si>
  <si>
    <t>701540 ile birlikte faturalandırılmaz.</t>
  </si>
  <si>
    <t>Duodenum, ince barsak (Özel kapsülle) biyopsisi</t>
  </si>
  <si>
    <t>Kapsül endoskopi</t>
  </si>
  <si>
    <t>3 gastroenteroloji uzmanının yer aldığı sağlık kurulu raporu ile tıbbi gerekçe belirtilmelidir.
Tüm malzemeler dahildir.</t>
  </si>
  <si>
    <t>Balonlu enteroskopi</t>
  </si>
  <si>
    <t>Endoskopik beslenme tüpü yerleştirilmesi</t>
  </si>
  <si>
    <t>Endoskopik biliyer dilatasyon</t>
  </si>
  <si>
    <t>Endoskopik biliyer stend  yerleştirilmesi</t>
  </si>
  <si>
    <t>Endoskopik kisto-duodenostomi</t>
  </si>
  <si>
    <t>Endoskopik kisto-gastrostomi</t>
  </si>
  <si>
    <t>701540, 701545 ile birlikte faturalandırılmaz</t>
  </si>
  <si>
    <t>Endoskopik sifinkterotomi</t>
  </si>
  <si>
    <t>Endosonografi eşliğinde aspirasyon biyopsisi</t>
  </si>
  <si>
    <t>Rektoskopi ve/veya sigmoidoskopi</t>
  </si>
  <si>
    <t>Rektoskopi ve /veya sigmoidoskopi ile biyopsi</t>
  </si>
  <si>
    <t>701390 ile birlikte faturalandırılmaz.</t>
  </si>
  <si>
    <t>GİS darlıklarında stent yerleştirilmesi</t>
  </si>
  <si>
    <t>Koledokdan balon veya basketle taş çıkarılması</t>
  </si>
  <si>
    <t>Kolonoskopi, total</t>
  </si>
  <si>
    <t>701460 ile birlikte faturalandırılmaz.</t>
  </si>
  <si>
    <t xml:space="preserve">Kolonoskopik polipektomi </t>
  </si>
  <si>
    <t>701450 ile birlikte faturalandırılmaz.</t>
  </si>
  <si>
    <t>Mekanik litotiripsi</t>
  </si>
  <si>
    <t>Mide/ Safra tubajı</t>
  </si>
  <si>
    <t>Nasobiliyer drenaj</t>
  </si>
  <si>
    <t>Nazo pankreatik drenaj</t>
  </si>
  <si>
    <t xml:space="preserve">Özel kolon temizliği (Lavman hariç), </t>
  </si>
  <si>
    <t>GİS hastalıkları ve ameliyatlarında faturalandırılır.</t>
  </si>
  <si>
    <t>Özefajiyal motilite</t>
  </si>
  <si>
    <t>Özefagoskopi, gastroskopi ile yabancı cisim çıkarılması</t>
  </si>
  <si>
    <t>Özefagoskopi, gastroskopi, duodenoskopi (biri veya hepsi)</t>
  </si>
  <si>
    <t>701360, 701545, 701550 ile birlikte faturalandırılmaz.</t>
  </si>
  <si>
    <t xml:space="preserve">Konfokal lazer endomikroskopik üst GİS endoskopi </t>
  </si>
  <si>
    <t>Özefagoskopi, gastroskopi, duodenoskopi ile biyopsi alınması</t>
  </si>
  <si>
    <t>701540, 701545 ile birlikte faturalandırılmaz.</t>
  </si>
  <si>
    <t xml:space="preserve">Özofagus /Mide/ İntestinal / Kolon/ Anal  motilitesi ve basınç çalışması </t>
  </si>
  <si>
    <t>Özefagus varislerinde sklerozan tedavi, her bir seans</t>
  </si>
  <si>
    <t>Endoskopi işlem puanı ayrıca faturalandırılır.</t>
  </si>
  <si>
    <t xml:space="preserve">Özefagus varislerinde bant ligasyonu </t>
  </si>
  <si>
    <t>7.5. FİZİK TEDAVİ VE REHABİLİTASYON</t>
  </si>
  <si>
    <t>Bu başlık altındaki işlemler aksi belirtilmedikçe yalnızca Fiziksel Tıp ve Rehabilitasyon uzman hekimince uygulandığında faturalandırılır.</t>
  </si>
  <si>
    <t>Değerlendirmeler</t>
  </si>
  <si>
    <t xml:space="preserve">701580-701730 arasındaki işlemler aynı başvuruda bir defadan fazla faturalandırılmaz.  </t>
  </si>
  <si>
    <t>Adale testi</t>
  </si>
  <si>
    <t>Ortopedi ve travmatoloji, nöroloji, spor hekimliği, tıbbi ekoloji ve hidroklimatoloji uzman hekimlerince de uygulandığında faturalandırılır.</t>
  </si>
  <si>
    <t>Ampute değerlendirmesi</t>
  </si>
  <si>
    <t>Bilgisayarlı izokinetik test</t>
  </si>
  <si>
    <t>Spor hekimliği uzman hekimlerince de uygulandığında faturalandırılır.</t>
  </si>
  <si>
    <t>Denge/koordinasyon testleri</t>
  </si>
  <si>
    <t>Nöroloji, beyin cerrahi, spor hekimliği, KBB, tıbbi ekoloji ve hidroklimatoloji uzman hekimlerince de uygulandığında faturalandırılır.</t>
  </si>
  <si>
    <t>Duyu-algı-motor değerlendirmesi</t>
  </si>
  <si>
    <t>Nöroloji, beyin cerrahi, spor hekimliği, tıbbi ekoloji ve hidroklimatoloji uzman hekimlerince de uygulandığında faturalandırılır.</t>
  </si>
  <si>
    <t>Eklem hareket açıklığı ölçümü</t>
  </si>
  <si>
    <t>Ortopedi ve travmatoloji, romatoloji, spor hekimliği, tıbbi ekoloji ve hidroklimatoloji uzman hekimlerince de uygulandığında faturalandırılır.</t>
  </si>
  <si>
    <t>El beceri testleri</t>
  </si>
  <si>
    <t>Nöroloji uzman hekimlerince de uygulandığında faturalandırılır.</t>
  </si>
  <si>
    <t>Elektrodiagnostik testler</t>
  </si>
  <si>
    <t>Günlük yaşam aktiviteleri testi</t>
  </si>
  <si>
    <t>Nöroloji, tıbbi ekoloji ve hidroklimatoloji uzman hekimlerince de uygulandığında faturalandırılır.</t>
  </si>
  <si>
    <t>Kas gücünün dinamometre ile ölçümü (tek ekstremite)</t>
  </si>
  <si>
    <t>Ortopedi ve travmatoloji, spor hekimliği, tıbbi ekoloji ve hidroklimatoloji uzman hekimlerince de uygulandığında faturalandırılır.</t>
  </si>
  <si>
    <t>Mesleki değerlendirme</t>
  </si>
  <si>
    <t>Nörofizyolojik değerlendirme</t>
  </si>
  <si>
    <t>Postur analizi</t>
  </si>
  <si>
    <t>Ortopedi ve travmatoloji, beyin cerrahi, romatoloji, spor hekimliği, nöroloji, tıbbi ekoloji hidroklimatoloji uzman hekimlerince de uygulandığında faturalandırılır.</t>
  </si>
  <si>
    <t>Skolyoz değerlendirmesi</t>
  </si>
  <si>
    <t>Ortopedi ve travmatoloji, tıbbi ekoloji ve hidroklimatoloji, beyin cerrahi uzman hekimlerince de uygulandığında faturalandırılır.</t>
  </si>
  <si>
    <t>Yürüme analizi</t>
  </si>
  <si>
    <t>Spor hekimliği, nöroloji ve tıbbi ekoloji ve hidroklimatoloji uzman hekimlerince de uygulandığında faturalandırılır.</t>
  </si>
  <si>
    <t>Yürüme analizi (bilgisayar sistemli kinetik-kinematik analiz)</t>
  </si>
  <si>
    <t>Fizik tedavi uygulamaları</t>
  </si>
  <si>
    <t>Coldpack</t>
  </si>
  <si>
    <t>Spor hekimliği, tıbbi ekoloji ve hidroklimatoloji uzman hekimlerince de uygulandığında faturalandırılır.</t>
  </si>
  <si>
    <t xml:space="preserve">Soğuk tedavi termik şok yöntemi </t>
  </si>
  <si>
    <t>Medikal gaz ile uygulanması halinde</t>
  </si>
  <si>
    <t>Diyadinamik akım</t>
  </si>
  <si>
    <t>Dört hücre galvani</t>
  </si>
  <si>
    <t>Enfraruj</t>
  </si>
  <si>
    <t>Fango, lokal</t>
  </si>
  <si>
    <t>Tıbbi ekoloji ve hidroklimatoloji uzman hekimlerince de uygulandığında faturalandırılır.</t>
  </si>
  <si>
    <t>Faradizasyon</t>
  </si>
  <si>
    <t>Fonksiyonel elektriksel stimülasyon (FES)</t>
  </si>
  <si>
    <t>Fluidoterapi</t>
  </si>
  <si>
    <t>Galvanik akım</t>
  </si>
  <si>
    <t>Hotpack</t>
  </si>
  <si>
    <t>Işık banyosu (Baker)</t>
  </si>
  <si>
    <t>İnterferansiyel akım</t>
  </si>
  <si>
    <t xml:space="preserve">İyontoforez </t>
  </si>
  <si>
    <t>Ultrason veya elektroterapi ile</t>
  </si>
  <si>
    <t>Kısa dalga diatermi</t>
  </si>
  <si>
    <t>Lazer</t>
  </si>
  <si>
    <t>Klasik masaj, bölgesel</t>
  </si>
  <si>
    <t>Klasik masaj, tüm vücut</t>
  </si>
  <si>
    <t xml:space="preserve">Konnektif doku masajı </t>
  </si>
  <si>
    <t>Mikrodalga (Radar)</t>
  </si>
  <si>
    <t>Paleidoterapi (çamur tedavisi)</t>
  </si>
  <si>
    <t>Parafin</t>
  </si>
  <si>
    <t>TENS</t>
  </si>
  <si>
    <t>Terapötik elektrik stimülasyon</t>
  </si>
  <si>
    <t>Traksiyon, elektrikli</t>
  </si>
  <si>
    <t>Traksiyon, mekanik</t>
  </si>
  <si>
    <t>Ultrason</t>
  </si>
  <si>
    <t>Ultraviyole</t>
  </si>
  <si>
    <t>Vibrasyon masajı</t>
  </si>
  <si>
    <t>Hidroterapi - Balneoterapi</t>
  </si>
  <si>
    <t>Bu başlık altındaki işlemler aksi belirtilmedikçe tıbbi ekoloji ve hidroklimatoloji uzman hekimlerince de uygulandığında faturalandırılır.</t>
  </si>
  <si>
    <t>Banyo-kaplıca</t>
  </si>
  <si>
    <t>SUT'un 2.4.4.J maddesine bakınız.</t>
  </si>
  <si>
    <t xml:space="preserve">Girdap banyosu </t>
  </si>
  <si>
    <t>Kontrast banyo</t>
  </si>
  <si>
    <t>Sauna ve tazyikli duş</t>
  </si>
  <si>
    <t>Stangerbath</t>
  </si>
  <si>
    <t>Su içi basınçlı masaj</t>
  </si>
  <si>
    <t>Su içi egzersiz</t>
  </si>
  <si>
    <t>Rehabilitasyon uygulamaları</t>
  </si>
  <si>
    <t>Ampute rehabilitasyonu</t>
  </si>
  <si>
    <t>Bununla birlikte diğer rehabilitasyonlar faturalandırılmaz.</t>
  </si>
  <si>
    <t>Biofeedback</t>
  </si>
  <si>
    <t>Bel - Boyun Okulu</t>
  </si>
  <si>
    <t>Bel, boyun problemi olan hastalarda grup olarak eğitim verilmesi ve ayrıca grup egzersizlerinin yapılması işlemleri. (Her beş kişilik grup için ayrıca kodlanır.)</t>
  </si>
  <si>
    <t>EMG biofeedback</t>
  </si>
  <si>
    <t>Denge/koordinasyon eğitimi</t>
  </si>
  <si>
    <t xml:space="preserve">Devamlı pasif hareket cihazı ile egzersiz </t>
  </si>
  <si>
    <t>CMP: Continous Passive Motion</t>
  </si>
  <si>
    <t>Ergometrik egzersizi</t>
  </si>
  <si>
    <t>Eklem enjeksiyonları</t>
  </si>
  <si>
    <t>Eklem hareket açıklığı egzersizi</t>
  </si>
  <si>
    <t>Eklem lavajı</t>
  </si>
  <si>
    <t>El rehabilitasyonu</t>
  </si>
  <si>
    <t>Elektroterapi</t>
  </si>
  <si>
    <t>701750, 701760, 701790, 701820, 701850, 701950 ile birlikte faturalandırılmaz.</t>
  </si>
  <si>
    <t xml:space="preserve">Ev programı/aile eğitimi </t>
  </si>
  <si>
    <t>Fiziksel tıp ve rehabilitasyon programları</t>
  </si>
  <si>
    <t>Geriatrik rehabilitasyon</t>
  </si>
  <si>
    <t>65 yaş üstü hastalarda, bununla diğer rehabilitasyonlar faturalandırılmaz.</t>
  </si>
  <si>
    <t>Germe egzersizi</t>
  </si>
  <si>
    <t>Spor hekimliği, tıbbi ekoloji ve hidroklimatoloji uzman hekimlerince de uygulanması halinde faturalandırılır.</t>
  </si>
  <si>
    <t>Gevşeme egzersizleri</t>
  </si>
  <si>
    <t>Görme engelli rehabilitasyonu</t>
  </si>
  <si>
    <t>Gözetmeli grup egzersizi</t>
  </si>
  <si>
    <t>Gruplar halinde yapılan egzersizlerdir. Her 5 kişilik grup için</t>
  </si>
  <si>
    <t>İzokinetik egzersizler</t>
  </si>
  <si>
    <t>İş-uğraşı tedavisi</t>
  </si>
  <si>
    <t>Kardiyak rehabilitasyon</t>
  </si>
  <si>
    <t>Kognitif ( Bilişsel ) rehabilitasyon</t>
  </si>
  <si>
    <t>Mekanik egzersiz istasyonu</t>
  </si>
  <si>
    <t>Üst ekstremite rehabilitasyon iş istasyonu (robotik olmayan)</t>
  </si>
  <si>
    <t>Manipülasyon</t>
  </si>
  <si>
    <t xml:space="preserve">Ayda en fazla üç defa faturalandırılır. </t>
  </si>
  <si>
    <t>Nörofizyolojik egzersizler</t>
  </si>
  <si>
    <t>Nörolojik rehabilitasyon</t>
  </si>
  <si>
    <t>Obstetrik / Jinekolojik rehabilitasyon</t>
  </si>
  <si>
    <t>Ortopedik rehabilitasyon</t>
  </si>
  <si>
    <t>Protez eğitimi</t>
  </si>
  <si>
    <t>Postür egzersizi</t>
  </si>
  <si>
    <t>Postüral drenaj</t>
  </si>
  <si>
    <t>Progresif dirençli egzersiz</t>
  </si>
  <si>
    <t>Propioseptif eğitim</t>
  </si>
  <si>
    <t>Propioseptif nöromusküler fasilitasyon (PNF)</t>
  </si>
  <si>
    <t>Pulmoner rehabilitasyon</t>
  </si>
  <si>
    <t>Pulmoner rehabilitasyon ünitelerinde göğüs hastalıkları uzman hekimlerince de yapılması halinde faturalandırılır.</t>
  </si>
  <si>
    <t xml:space="preserve">Rehabilitasyon amacıyla kullanılan yardımcı cihaz eğitimi </t>
  </si>
  <si>
    <t>Romatizmal hastalıklarda rehabilitasyon</t>
  </si>
  <si>
    <t>Serebral palsi rehabilitasyonu</t>
  </si>
  <si>
    <t>Skolyoz egzersizleri</t>
  </si>
  <si>
    <t>Solunum egzersizleri</t>
  </si>
  <si>
    <t>Spor sakatlıkları rehabilitasyonu</t>
  </si>
  <si>
    <t>Bununla birlikte diğer rehabilitasyonlar faturalandırılmaz. Spor hekimliği uzman hekimlerince de uygulandığında faturalandırılır.</t>
  </si>
  <si>
    <t>Yutma rehabilitasyonu</t>
  </si>
  <si>
    <t>Yutma anatomik bölgelerine cerrahi uygulanmış hastalarda KBB uzman hekimlerince de uygulandığında faturalandırılır.</t>
  </si>
  <si>
    <t>Yürüme egzersizleri</t>
  </si>
  <si>
    <t>Hiperbarik ortamda transkutanöz pO2 (TcpO2) ölçümü</t>
  </si>
  <si>
    <t>Oksijen tolerans testi</t>
  </si>
  <si>
    <t>Basınç testi</t>
  </si>
  <si>
    <t>Tüp havası analizi, her parametre</t>
  </si>
  <si>
    <t>Sualtı hekimliği danışmanlık saati</t>
  </si>
  <si>
    <t>İntermittan basınç siplinti her ekstremite</t>
  </si>
  <si>
    <t>PSİKİYATRİK ÇALIŞMALAR</t>
  </si>
  <si>
    <t>Aile görüşme-değerlendirme</t>
  </si>
  <si>
    <t>Psikoz, bipolar bozukluk, yaygın gelişimsel bozukluklar, zeka geriliği tanılarında, 65 yaş üstü demans tanılı hastalarda ise ayrıca geriatri uzman hekimlerince de, 18 yaş altında her görüşme için, diğer tanılarda yılda en fazla üç kere faturalandırılır. “Acil serviste intihar girişimlerine psikososyal destek ve krize müdahale” birimi bulunan devlet hastaneleri acil servislerinde de faturalandırılması mümkündür.  (F10 ilâ F19) Psikoaktif madde kullanımına bağlı zihin ve davranış bozuklukları tanılarında (F15, F17 kod grupları hariç) için 30 günde bir adet faturalandırılır.</t>
  </si>
  <si>
    <t xml:space="preserve">Aile tedavisi </t>
  </si>
  <si>
    <t>30 günde en fazla üç adet faturalandırılır. Acil serviste intihar girişimlerine psikososyal destek ve krize müdahale kapsamındaki devlet hastaneleri acil servislerinde de faturalandırılır.</t>
  </si>
  <si>
    <t>Aile, iş yeri ya da okul ziyareti</t>
  </si>
  <si>
    <t>Yılda bir adet faturalandırılır.</t>
  </si>
  <si>
    <t>Anestezili EKT protokolü, EKT+EEG</t>
  </si>
  <si>
    <t>Bireysel psikoterapi, her bir seans</t>
  </si>
  <si>
    <t>Seans süresi 30 dakikadan az olamaz. On günde bir adet faturalandırılır. (F10 ilâ F19) Psikoaktif madde kullanımına bağlı zihin ve davranış bozuklukları tanılarında (F15, F17 kod grupları hariç) on günde en fazla üç adet faturalandırılır.</t>
  </si>
  <si>
    <t>Elektrokonvülsiv tedavi, EKT</t>
  </si>
  <si>
    <t>EKT sonrası bilinç ve oryantasyon takibi</t>
  </si>
  <si>
    <t>EKT sonrası bir adet faturalandırılır.</t>
  </si>
  <si>
    <t>Transkraniyal manyetik stimülasyon (TMS)</t>
  </si>
  <si>
    <t>Gelişim testler, her biri</t>
  </si>
  <si>
    <t>702760 ile birlikte faturalandırılmaz.</t>
  </si>
  <si>
    <t>Grup psikoterapisi, kişi başına her biri</t>
  </si>
  <si>
    <t>(F10 ilâ F19) Psikoaktif madde kullanımına bağlı zihin ve davranış bozuklukları tanılarında (F15, F17 kod grupları hariç) on günde en fazla üç adet faturalandırılır. Diğer tanılarda on günde bir adet faturalandırılır.</t>
  </si>
  <si>
    <t>Kişilik testleri, her biri</t>
  </si>
  <si>
    <t>Klinik değerlendirme ölçekleri, her biri</t>
  </si>
  <si>
    <t>Nöropsikolojik test bataryası</t>
  </si>
  <si>
    <t>702770 ile birlikte faturalandırılmaz. Nöroloji uzman hekimlerince de yapılması halinde faturalandırılır.</t>
  </si>
  <si>
    <t>Nöropsikolojik testler, her biri</t>
  </si>
  <si>
    <t>Projektif testler, her biri</t>
  </si>
  <si>
    <t>Psikiyatrik değerlendirme</t>
  </si>
  <si>
    <t>520030 ile birlikte faturalandırılmaz. Yedi günde bir adet faturalandırılır.</t>
  </si>
  <si>
    <t>Psikiyatrik tanı koydurucu ölçekler</t>
  </si>
  <si>
    <t>Zeka testleri, her biri</t>
  </si>
  <si>
    <t>702760 ile birlikte faturalandırılmaz. Tedavi süresince bir adet faturalandırılır.</t>
  </si>
  <si>
    <t>Laboratuvarda Yapılan Uyku Araştırmaları</t>
  </si>
  <si>
    <t>Yatak ücreti, EEG, EOG, EMG, EKG dahildir.
Tüm gece laboratuvarda</t>
  </si>
  <si>
    <t xml:space="preserve">Poligrafik uyku tetkiki </t>
  </si>
  <si>
    <t>Poligrafik uyku tetkiki + Solunum kayıtları</t>
  </si>
  <si>
    <t>Poligrafik uyku tetkiki + Bacak EMG kaydı</t>
  </si>
  <si>
    <t>Poligrafik uyku tetkiki + Solunum kayıtları + CPAP titrasyonu</t>
  </si>
  <si>
    <t>Poligrafik uyku tetkiki + Noktürnal Penil Tümesans (NPT)</t>
  </si>
  <si>
    <t>Poligrafik uyku tetkiki + Aktivasyon amaçlı EEG</t>
  </si>
  <si>
    <t>Poligrafik uyku tetkiki + Solunum kayıtları + Bacak EMG kaydı</t>
  </si>
  <si>
    <t>Poligrafik uyku tetkiki + Solunum kayıtları + NPT</t>
  </si>
  <si>
    <t>Poligrafik uyku tetkiki + Solunum kayıtları + Aktivasyon amaçlı EEG</t>
  </si>
  <si>
    <t>Poligrafik uyku tetkiki + Bacak EMG kaydı + NPT</t>
  </si>
  <si>
    <t>Poligrafik uyku tetkiki + Bacak EMG kaydı + Aktivasyon amaçlı EEG</t>
  </si>
  <si>
    <t>Poligrafik uyku tetkiki + Aktivasyon amaçlı EEG + NPT</t>
  </si>
  <si>
    <t>İlk Gece uyku apnesi tanısı alanların CPAP/ BPAP titrasyonu yönüyle izlemi</t>
  </si>
  <si>
    <t xml:space="preserve">NR-EE 1400 (Brain mapping) </t>
  </si>
  <si>
    <t>Evde Yapılan Uyku Araştırmaları</t>
  </si>
  <si>
    <t>2 – 4 kanal arası poligrafik uyku tetkiki</t>
  </si>
  <si>
    <t>5 – 8 kanal arası poligrafik uyku tetkiki</t>
  </si>
  <si>
    <t>8 kanaldan fazla poligrafik uyku tetkiki</t>
  </si>
  <si>
    <t>Auto-CPAP ile titrasyon</t>
  </si>
  <si>
    <t>Elektroensefalografik İncelemeler</t>
  </si>
  <si>
    <t>Aktivasyonlu EEG (Farmakolojik aktivasyon)</t>
  </si>
  <si>
    <t>Ameliyatta EEG monitörizasyonu (Elektrokortikografi)</t>
  </si>
  <si>
    <t xml:space="preserve">Rutin EEG (Çocuk-büyük) </t>
  </si>
  <si>
    <t xml:space="preserve">EEG veya Serebral fonksiyon (aEEG)monitörizasyonu </t>
  </si>
  <si>
    <t xml:space="preserve">Uyku aktivasyonu </t>
  </si>
  <si>
    <t>1 saatlik kayıt</t>
  </si>
  <si>
    <t>Noninvaziv Video-EEG monitörizasyon</t>
  </si>
  <si>
    <t>24 saat</t>
  </si>
  <si>
    <t>İnvaziv Video-EEG monitörizasyon</t>
  </si>
  <si>
    <t>24 saat ve/veya üzeri</t>
  </si>
  <si>
    <t>Video-EEG + kortikal stimülasyon ve beyin haritalaması</t>
  </si>
  <si>
    <t>Wada testi sırasında EEG kaydı</t>
  </si>
  <si>
    <t>Elektromiyografik İncelemeler</t>
  </si>
  <si>
    <t>EMG, genel tarama (Üç ekstremite)</t>
  </si>
  <si>
    <t>Diğer EMG tetkikleri ile birlikte faturalandırılmaz.</t>
  </si>
  <si>
    <t>EMG, hareket hastalığı protokolü</t>
  </si>
  <si>
    <t>EMG, kraniyal nöropati protokolü</t>
  </si>
  <si>
    <t>EMG, motor nöron hastalığı protokolü</t>
  </si>
  <si>
    <t>EMG, myasteni protokolü</t>
  </si>
  <si>
    <t>EMG, myopati protokolü</t>
  </si>
  <si>
    <t>EMG, periodik paralizi protokolü</t>
  </si>
  <si>
    <t>EMG, polinöropati protokolü</t>
  </si>
  <si>
    <t>EMG, radikülopati ve pleksus protokolü</t>
  </si>
  <si>
    <t>EMG tuzak nöropati protokolü, iki taraf</t>
  </si>
  <si>
    <t>EMG, distoni protokolü</t>
  </si>
  <si>
    <t>Refleks çalışmaları</t>
  </si>
  <si>
    <t>EMG tetkikleri ile birlikte faturalandırılmaz. Tedavi süresince bir adet faturalandırılır.</t>
  </si>
  <si>
    <t>Repetetif sinir uyarımı</t>
  </si>
  <si>
    <t>R-R interval varyasyonu analizi</t>
  </si>
  <si>
    <t>Rutin EMG taraması / Elektrodiyagnostik konsültasyon</t>
  </si>
  <si>
    <t>Sempatik deri cevapları</t>
  </si>
  <si>
    <t>Sinir iletim çalışması</t>
  </si>
  <si>
    <t>Tek lif EMG’si</t>
  </si>
  <si>
    <t>Tremor kaydı</t>
  </si>
  <si>
    <t>Tremor kaydı ve spektral frekans analizi</t>
  </si>
  <si>
    <t>Uyarılmış Potansiyeller (UP)</t>
  </si>
  <si>
    <t>SUT'un 2.4.4.M maddesine bakınız. 
Tüm malzemeler ve ilaçlar dahildir.</t>
  </si>
  <si>
    <t xml:space="preserve">İşitsel beyinsapı UP (BAEP) </t>
  </si>
  <si>
    <t xml:space="preserve">Vestibüler uyarılmış myojenik potansiyeller (VEMP) </t>
  </si>
  <si>
    <t xml:space="preserve">İşitsel devamlı durum cevapları (ASSR) </t>
  </si>
  <si>
    <t>Kraniyal sinir SEP</t>
  </si>
  <si>
    <t>Motor uyarılmış potansiyeller (MEP), üst ve alt ekstremiteler</t>
  </si>
  <si>
    <t>703400 ile birlikte faturalandırılmaz.</t>
  </si>
  <si>
    <t>Motor uyarılmış potansiyeller (MEP), üst veya alt ekstremiteler</t>
  </si>
  <si>
    <t>703390 ile birlikte faturalandırılmaz.</t>
  </si>
  <si>
    <t>P 300</t>
  </si>
  <si>
    <t>Somatosensoryel UP (SEP), üst ve alt ekstremiteler</t>
  </si>
  <si>
    <t>703430 ile birlikte faturalandırılmaz.</t>
  </si>
  <si>
    <t>Somatosensoryel UP (SEP), üst veya alt ekstremiteler</t>
  </si>
  <si>
    <t>703420 ile birlikte faturalandırılmaz.</t>
  </si>
  <si>
    <t>Vizüel UP (VEP) (tek, bilateral)</t>
  </si>
  <si>
    <t>Penil Uyarılmış Potansiyeller</t>
  </si>
  <si>
    <t xml:space="preserve">Botulinium toksini enjeksiyonu, bölgesel </t>
  </si>
  <si>
    <t>Sağlık kurulu raporu ile tıbbi gerekçe belirtilmelidir.
İlaç ayrıca faturalandırılır. 700020 ile birlikte faturalandırılmaz.
Tedavi süresince bir adet faturalandırılır.</t>
  </si>
  <si>
    <t xml:space="preserve">Botulinium toksini enjeksiyonu, EMG eşliğinde </t>
  </si>
  <si>
    <t>Sağlık kurulu raporu ile tıbbi gerekçe belirtilmelidir.
İlaç ayrıca faturalandırılır. 616950 ile birlikte faturalandırılmaz.</t>
  </si>
  <si>
    <t>Kas biyopsisi, herhangi bir kastan</t>
  </si>
  <si>
    <t>Kas-sinir biyopsisi</t>
  </si>
  <si>
    <t xml:space="preserve">Prostigmin / Tensilon testi </t>
  </si>
  <si>
    <t xml:space="preserve">Sinir lifi ayrımı (Nerve teasing) </t>
  </si>
  <si>
    <t xml:space="preserve">Tensilon testi </t>
  </si>
  <si>
    <t xml:space="preserve">Pozisyonel nistagmus araştırılması </t>
  </si>
  <si>
    <t>ENG kayıtlı</t>
  </si>
  <si>
    <t xml:space="preserve">Okulo-motor testler </t>
  </si>
  <si>
    <t>ENG kayıtlı, saccade, tracking, optokinetik test</t>
  </si>
  <si>
    <t>7.8. GÖZ VE ADNEKSLERİ</t>
  </si>
  <si>
    <t>703550-703910 arası işlemler iki gözü kapsar.</t>
  </si>
  <si>
    <t>100 Hue testi</t>
  </si>
  <si>
    <t>Az görenlere yardım cihazı muayenesi</t>
  </si>
  <si>
    <t>Bilgisayarlı görme alanı incelemesi</t>
  </si>
  <si>
    <t>703690 ile birlikte faturalandırılmaz.</t>
  </si>
  <si>
    <t>Biyometri</t>
  </si>
  <si>
    <t>Cam terapi, toplam tedavi</t>
  </si>
  <si>
    <t>Çocuklarda görme muayeneleri</t>
  </si>
  <si>
    <t>Ekzoftalmometri</t>
  </si>
  <si>
    <t>Elektroretinografi (ERG)-VER-EOG, herhangi biri</t>
  </si>
  <si>
    <t>703630, 703640 ile birlikte faturalandırılmaz.</t>
  </si>
  <si>
    <t xml:space="preserve">ERG-VER-EOG (İkisi birden) </t>
  </si>
  <si>
    <t>703620, 703640 ile birlikte faturalandırılmaz.</t>
  </si>
  <si>
    <t xml:space="preserve">ERG-VER-EOG (Üçü birden) </t>
  </si>
  <si>
    <t>703620, 703630 ile birlikte faturalandırılmaz.</t>
  </si>
  <si>
    <t>Fluorescein Fundus Anjiyografi (FFA), iki göz</t>
  </si>
  <si>
    <t>İ.V. Fluorescein ve Fundus fotoğrafı işleme dahildir.</t>
  </si>
  <si>
    <t>Fresnel Prizması Uygulaması</t>
  </si>
  <si>
    <t>Gonyoskopi ve kornea çapı ölçümü, bebek için</t>
  </si>
  <si>
    <t>703680 ile birlikte faturalandırılmaz.</t>
  </si>
  <si>
    <t>Gonyoskopi</t>
  </si>
  <si>
    <t>703670 ile birlikte faturalandırılmaz.</t>
  </si>
  <si>
    <t>Görme alanı incelemesi (Manuel perimetri)</t>
  </si>
  <si>
    <t>703570 ile birlikte faturalandırılmaz.</t>
  </si>
  <si>
    <t>Göz içi basıncı ölçümü, bebek için</t>
  </si>
  <si>
    <t>Göz muayenesi, ultrason eşliğinde</t>
  </si>
  <si>
    <t>Göz muayenesi, bebek için, genel anestezi altında</t>
  </si>
  <si>
    <t>520070 ile birlikte faturalandırılmaz. Anestezi muayenesi dahildir.</t>
  </si>
  <si>
    <t>Hess perdesi incelemesi</t>
  </si>
  <si>
    <t>ICG anjiyografisi, iki göz</t>
  </si>
  <si>
    <t xml:space="preserve">ICG: Indocyanine Green Angiography. </t>
  </si>
  <si>
    <t xml:space="preserve">Terapötik Kontakt Lens muayene ve uygulaması, iki göz </t>
  </si>
  <si>
    <t>Kontrast Duyarlılık Testi</t>
  </si>
  <si>
    <t>Kornea topografisi</t>
  </si>
  <si>
    <t>Kuru göz teşhis testleri, her biri</t>
  </si>
  <si>
    <t xml:space="preserve">Nerve Fiber Analyzer (NFA) </t>
  </si>
  <si>
    <t>OCT (Optik Koherens Tomografisi)</t>
  </si>
  <si>
    <t>Ön segment anjiyografisi, iki göz</t>
  </si>
  <si>
    <t xml:space="preserve">Ön ve arka segment renkli resmi </t>
  </si>
  <si>
    <t>Ortoptik tedavi, her bir seans</t>
  </si>
  <si>
    <t>Pakimetri</t>
  </si>
  <si>
    <t>Renk hissi muayenesi, iki göz</t>
  </si>
  <si>
    <t>Scanning lazer oftalmoskopi</t>
  </si>
  <si>
    <t>Sinoptophor muayenesi iki göz, her bir seans</t>
  </si>
  <si>
    <t>Speküler mikroskopi</t>
  </si>
  <si>
    <t>Tonografi</t>
  </si>
  <si>
    <t>Oküler ultrason ve biyometri, iki göz</t>
  </si>
  <si>
    <t>Ultrasonografik biyomikroskopi</t>
  </si>
  <si>
    <t xml:space="preserve">7.9. SES VE İŞİTME İLE İLGİLİ ÇALIŞMALAR </t>
  </si>
  <si>
    <t>Aerodinamik ses analizi</t>
  </si>
  <si>
    <t>Akustik rinometri</t>
  </si>
  <si>
    <t>704150 ile birlikte faturalandırılmaz.</t>
  </si>
  <si>
    <t>Akustik ses analizi (Akustik refrektometri)</t>
  </si>
  <si>
    <t xml:space="preserve">Bekesy odyometresi, iki kulak   </t>
  </si>
  <si>
    <t xml:space="preserve">Beyin sapı uyarılmış yanıt odyometresi (BERA), iki taraf </t>
  </si>
  <si>
    <t>Çocuk odyometresi (Komple)</t>
  </si>
  <si>
    <t>Diğer odyolojik tetkikler birlikte faturalandırılmaz.</t>
  </si>
  <si>
    <t xml:space="preserve">Elektrokokleografi </t>
  </si>
  <si>
    <t>ENG</t>
  </si>
  <si>
    <t>Videonistagmografi (VNG)</t>
  </si>
  <si>
    <t xml:space="preserve">ENOG </t>
  </si>
  <si>
    <t>İşitme cihazı tatbiki</t>
  </si>
  <si>
    <t xml:space="preserve">Çocuk işitme eğitimi, her bir seans </t>
  </si>
  <si>
    <t xml:space="preserve">Kalorik test (ENG kayıtlı), iki taraf </t>
  </si>
  <si>
    <t xml:space="preserve">Koku testleri    </t>
  </si>
  <si>
    <t>Komple vestibüler inceleme, iki taraf</t>
  </si>
  <si>
    <t xml:space="preserve">Konuşma, protez değiştirilmesi   </t>
  </si>
  <si>
    <t>Konuşma, protez uygulaması</t>
  </si>
  <si>
    <t xml:space="preserve">Konuşma terapisi ve fonasyon eğitimi (Seansı) </t>
  </si>
  <si>
    <t xml:space="preserve">Larenjektomi uygulanmış hastada konuşma tedavisi </t>
  </si>
  <si>
    <t xml:space="preserve">Toplam eğitim </t>
  </si>
  <si>
    <t xml:space="preserve">Mikroskopik kulak muayenesi, iki taraf    </t>
  </si>
  <si>
    <t>Odiyometri ve timpanometri, iki taraf</t>
  </si>
  <si>
    <t>Odyolojik tetkik komple, iki taraf</t>
  </si>
  <si>
    <t>Otoakustik emisyon, iki taraf</t>
  </si>
  <si>
    <t>Posturografi</t>
  </si>
  <si>
    <t>Rinomanometri, iki taraf</t>
  </si>
  <si>
    <t>703930 ile birlikte faturalandırılmaz.</t>
  </si>
  <si>
    <t>Odyolojik araştırma, iki taraf (Saf ses, tone decay ve sisi dahil)</t>
  </si>
  <si>
    <t>Saf ses odyometrisi, iki taraf</t>
  </si>
  <si>
    <t xml:space="preserve">Tinnitus tedavisi </t>
  </si>
  <si>
    <t>Timpanometrik inceleme, iki taraf</t>
  </si>
  <si>
    <t xml:space="preserve">Vestibüler rehabilitasyon   </t>
  </si>
  <si>
    <t>Acil hemodiyaliz</t>
  </si>
  <si>
    <t>SUT'un 2.4.4.D-1 maddesine bakınız. 
Aynı gün yalnızca bir adet ve sadece yatarak tedavilerde faturalandırılır. P704230, P704233, 704230, 704233 ile aynı gün faturalandırılmaz.</t>
  </si>
  <si>
    <t>SUT'un 2.4.4.D-1 maddesine bakınız. 
P704210, P704233, 704210, 704233 ile aynı gün faturalandırılmaz. A-V fistül iğnesi, A-V kan seti, diyalizör, serum, antikoagülan olarak kullanılan düşük molekül ağırlıklılar dahil her türlü heparin, konsantre hemodiyaliz solüsyonu ve her türlü serum dahildir.</t>
  </si>
  <si>
    <t>603260, P603260 işlemi ile birlikte faturalandırılmaz.</t>
  </si>
  <si>
    <t>SUT’un 2.4.4.D-1-1 maddesine bakınız. 
P704210, P704230, 704210, 704230 ile aynı gün faturalandırılmaz. A-V fistül iğnesi, A-V kan seti, diyalizör, serum, antikoagülan olarak kullanılan düşük molekül ağırlıklılar dahil her türlü heparin, konsantre hemodiyaliz solüsyonu ve her türlü serum dahildir.</t>
  </si>
  <si>
    <t xml:space="preserve">Hemoperfüzyon </t>
  </si>
  <si>
    <t xml:space="preserve">İzole ultrafiltrasyon </t>
  </si>
  <si>
    <t>Periton diyalizi takibi</t>
  </si>
  <si>
    <t xml:space="preserve">Peritoneal eşitlenme testi (PET) </t>
  </si>
  <si>
    <t>Sürekli periton diyaliz işlemine başlandıktan veya peritonit geçirdikten sonra bir ay içerisinde daha sonra da yılda bir adet faturalandırılır. Biyokimya testleri hariçtir.</t>
  </si>
  <si>
    <t xml:space="preserve">Rejyonel heparinizasyon </t>
  </si>
  <si>
    <t xml:space="preserve">Sürekli hemodiafiltrasyon/ hemofiltrasyon tedavisi </t>
  </si>
  <si>
    <t>Basınç akım çalışması</t>
  </si>
  <si>
    <t>Boney ve Q tip testleri</t>
  </si>
  <si>
    <t>Elektroejakülasyon</t>
  </si>
  <si>
    <t>Empotansta nörolojik değerlendirmeler (BCP-SEPP)</t>
  </si>
  <si>
    <t>Empotansta uyku çalışmaları (NPT)</t>
  </si>
  <si>
    <t xml:space="preserve">İnkontinans tedavisinde magnetik innervasyon, her bir seans </t>
  </si>
  <si>
    <t>İntrakavernozal ilaç enjeksiyonu</t>
  </si>
  <si>
    <t>İntrakaviter kemo veya immünoterapi</t>
  </si>
  <si>
    <t>Kavernozografi</t>
  </si>
  <si>
    <t>Kavernozometri</t>
  </si>
  <si>
    <t>Penil arter basınç ölçümü (PBI)</t>
  </si>
  <si>
    <t>Perkütan sinir incelemesi (PNE), mesane için</t>
  </si>
  <si>
    <t>Seminal vezikülografi</t>
  </si>
  <si>
    <t>Sistometri</t>
  </si>
  <si>
    <t>704440, 704450 ile birlikte faturalandırılmaz.</t>
  </si>
  <si>
    <t>Sistometri ve EMG</t>
  </si>
  <si>
    <t>704430, 704450 ile birlikte faturalandırılmaz.</t>
  </si>
  <si>
    <t xml:space="preserve">Sistometri ve Üroflowmetri </t>
  </si>
  <si>
    <t xml:space="preserve">Ürodinamik çalışma </t>
  </si>
  <si>
    <t>704440 ile birlikte faturalandırılmaz.</t>
  </si>
  <si>
    <t>Üroflowmetri</t>
  </si>
  <si>
    <t>704450 ile birlikte faturalandırılmaz.</t>
  </si>
  <si>
    <t>Vaza vezikülografi, iki taraf</t>
  </si>
  <si>
    <t>Videoürodinami</t>
  </si>
  <si>
    <t>Prostat Mikrodalga Termoterapisi</t>
  </si>
  <si>
    <t>7.11. KADIN GENİTAL VE ÜREME SİSTEMLERİ</t>
  </si>
  <si>
    <t>Doğum öncesi tetkikler</t>
  </si>
  <si>
    <t>Fötal akustik stimülasyon</t>
  </si>
  <si>
    <t>Fötal elektrokardiyogram</t>
  </si>
  <si>
    <t>Fötal kan gazları</t>
  </si>
  <si>
    <t xml:space="preserve">Nonstres Test (NST) </t>
  </si>
  <si>
    <t>Oksitosin challenge test  (OCT)</t>
  </si>
  <si>
    <t>Sürekli fötal monitörizasyon</t>
  </si>
  <si>
    <t>İnfertilite tetkikleri ve işlemleri</t>
  </si>
  <si>
    <t>Antisperm antibody (ASA)</t>
  </si>
  <si>
    <t>Artifisiel inseminasyon, her bir seans</t>
  </si>
  <si>
    <t>Kruger testi</t>
  </si>
  <si>
    <t>704631 ile birlikte faturalandırılmaz.</t>
  </si>
  <si>
    <t>Özel sperm tektiki</t>
  </si>
  <si>
    <t>Postkoital test</t>
  </si>
  <si>
    <t>Sperm mar testi</t>
  </si>
  <si>
    <t>Sperm penetrasyon testi (SPT)</t>
  </si>
  <si>
    <t>Sperm yıkama</t>
  </si>
  <si>
    <t>Sperma değerlendirilmesi (Bilgisayarla)</t>
  </si>
  <si>
    <t>Spermiogram (tam otomatize)</t>
  </si>
  <si>
    <t>704570, 704630 ile birlikte faturalandırılmaz.</t>
  </si>
  <si>
    <t>Spermogram</t>
  </si>
  <si>
    <t>Oosit Aspirasyonu</t>
  </si>
  <si>
    <t>Sperm- oosit hazırlanması ve inkübasyonu</t>
  </si>
  <si>
    <t>Embriyo Transferi</t>
  </si>
  <si>
    <t>ICSI (Mikro enjeksiyon)</t>
  </si>
  <si>
    <t>Embriyo Freeezing</t>
  </si>
  <si>
    <t>Ömür boyunca bir adet faturalandırılır.</t>
  </si>
  <si>
    <t>7.12. HEMATOLOJİ-ONKOLOJİ-KEMOTERAPİ</t>
  </si>
  <si>
    <t>CD 34/ T hücresi/ B hücresi/ Natural Killer (NK) hücresi seleksiyon işlemi</t>
  </si>
  <si>
    <t>Her hasta için Sağlık Bakanlığı Kemik İliği Nakli Bilimsel Danışma Komisyonunca işlemin onaylandığının belgelendirilmesi halinde faturalandırılır.</t>
  </si>
  <si>
    <t xml:space="preserve">İmmünoadsorbsiyon, her bir seans </t>
  </si>
  <si>
    <t>704870 ile birlikte faturalandırılmaz.</t>
  </si>
  <si>
    <t xml:space="preserve">Manuel infüzyon kemoterapisi </t>
  </si>
  <si>
    <t>Günde bir adet faturalandırılır. Aynı gün 530150, 530160 ile birlikte faturalandırılmaz. Hazırlama ve uygulama işlemleri ile tüm malzemeler dahildir.</t>
  </si>
  <si>
    <t>Yarı otomatik infüzyon kemoterapisi</t>
  </si>
  <si>
    <t>Otomatik/robotik infüzyon kemoterapisi</t>
  </si>
  <si>
    <t>Günde bir adet faturalandırılır. Aynı gün 530150, 530160 ile birlikte faturalandırılmaz. Hazırlama ve uygulama işlemleri ile tüm malzemeler dahildir. Otomatik cihazlar için otomatik ön dolum, gravimetrik doğrulama ve görsel eşleştirme özelliklerine sahip olma şartları aranır.</t>
  </si>
  <si>
    <t>İntrakaviter ve rejyonel kemoterapi, her bir seans</t>
  </si>
  <si>
    <t>İntratekal tedavi, her bir seans</t>
  </si>
  <si>
    <t xml:space="preserve">Kemik iliği aspirasyon değerlendirmesi </t>
  </si>
  <si>
    <t>Hematoloji ve onkoloji uzman hekimince yapılması halinde faturalandırılır. </t>
  </si>
  <si>
    <t>Kemik iliği aspirasyonu</t>
  </si>
  <si>
    <t>Kemik iliği biyopsisi</t>
  </si>
  <si>
    <t xml:space="preserve">Kemik iliği imprint değerlendirilmesi </t>
  </si>
  <si>
    <t>Hematoloji ve onkoloji uzman hekimince yapılması halinde faturalandırılır.</t>
  </si>
  <si>
    <t>Lenf bezi aspirasyonu-ponksiyonu</t>
  </si>
  <si>
    <t>Periferik kan yayması değerlendirilmesi</t>
  </si>
  <si>
    <t xml:space="preserve">903020 ile birlikte faturalandırılmaz. </t>
  </si>
  <si>
    <t xml:space="preserve">Steril ünitede bakım hizmeti </t>
  </si>
  <si>
    <t>Günde bir defa faturalandırılır.</t>
  </si>
  <si>
    <t>Terapötik flebotomi, her bir seans</t>
  </si>
  <si>
    <t xml:space="preserve">Turnike testi </t>
  </si>
  <si>
    <t xml:space="preserve">Aferez İşlemleri          </t>
  </si>
  <si>
    <t>Malzeme hariçtir.</t>
  </si>
  <si>
    <t>Aferez, donör trombosit aferezi (1 seans)</t>
  </si>
  <si>
    <t xml:space="preserve">705350, 705351 ile birlikte faturalandırılmaz.  </t>
  </si>
  <si>
    <t xml:space="preserve">Aferez, donör granülosit aferezi (1 seans) </t>
  </si>
  <si>
    <t>705360 ile birlikte faturalandırılmaz.</t>
  </si>
  <si>
    <t xml:space="preserve">Aferez, donör eritrosit aferezi (1 seans) </t>
  </si>
  <si>
    <t xml:space="preserve">Aferez, lökosit (1 seans) </t>
  </si>
  <si>
    <t xml:space="preserve">Aferez, donör plazma aferezi (1 seans) </t>
  </si>
  <si>
    <t>Aferez, Hasta başı (acil) hemaferezis işlemi farkı</t>
  </si>
  <si>
    <t>Aferez, IgG ( 1 seans)</t>
  </si>
  <si>
    <t>704680 ile birlikte faturalandırılmaz. Kolon veya kaskad filtrasyon yöntemi ile</t>
  </si>
  <si>
    <t>Aferez, lipid ( 1 seans)</t>
  </si>
  <si>
    <t>Kolon veya kaskad filtrasyon yöntemi ile</t>
  </si>
  <si>
    <t>Aferez, Stem hücre toplanması ( 1 seans)</t>
  </si>
  <si>
    <t>Aferez, Terapötik eritrositoferez (1 seans)</t>
  </si>
  <si>
    <t>Aferez, Terapötik lökoferez (1 seans)</t>
  </si>
  <si>
    <t>Aferez, Terapötik plazma değişimi (1 seans)</t>
  </si>
  <si>
    <t>Plazmaferezis</t>
  </si>
  <si>
    <t>Aferez, Terapötik trombositoferez (1 seans)</t>
  </si>
  <si>
    <t>Aferez, Fotoferezis (1 seans)</t>
  </si>
  <si>
    <t>Ekstrakorpereal Fotoferez Tedavisi (1 seans)</t>
  </si>
  <si>
    <t>İşlem kiti, fistül iğnesi,  fotoferez tedavisi endikasyonu olan metoksipsoralen, UV-A lambaları, izotonik serum, heparin, erişim kateteri ve her türlü tıbbi malzeme, işlem ve ilaçlar dahildir.</t>
  </si>
  <si>
    <t>İmmün plazma tedarik ve uygulama</t>
  </si>
  <si>
    <t>Sadece pandemi süresince pandemi olgularına yönelik tedavilerde faturalandırılır. Plazma bileşeni aferez yöntemi ile toplanmalıdır. Hazırlama, uygulama işlemleri ile tüm tetkik, malzemeler ve diğer işlemler dahildir. Konu ile ilgili Sağlık Bakanlığı düzenlemelerine uyulacaktır.</t>
  </si>
  <si>
    <t>Viral İnaktivasyon İşlemi</t>
  </si>
  <si>
    <t>Sadece 704942 işlemi ile birlikte yapılması halinde faturalandırılır. Tüm işlem ve malzemeler dahildir.</t>
  </si>
  <si>
    <t>Kemik İliği Nakilleri</t>
  </si>
  <si>
    <t xml:space="preserve">Ameliyathanede genel anestezi altında allojeneik kemik iliği alınması </t>
  </si>
  <si>
    <t>Hematopoietik kök hücre ayrımı</t>
  </si>
  <si>
    <t>Hematopoietik hücre nakli, allojenik (Kardeş veya akrabadan, HLA tam uyumlu)</t>
  </si>
  <si>
    <t>Hematopoietik hücre nakli, allojenik (Akraba dışından, HLA tam uyumlu)</t>
  </si>
  <si>
    <t>Kordon kanı nakli, allojenik</t>
  </si>
  <si>
    <t>Mezenkimal kök hücre nakli (Mezenkimal kök hücre üretimi dahil)</t>
  </si>
  <si>
    <t xml:space="preserve">Kemik iliği nakli amaçlı hematopoietik kök hücre pozitif seleksiyonu </t>
  </si>
  <si>
    <t>CD 34 pozitif</t>
  </si>
  <si>
    <t>Kemik iliği nakli amaçlı kullanılmak üzere hematopoietik kök hücrelerin kanser hücrelerinden arıtılması</t>
  </si>
  <si>
    <t xml:space="preserve">Kemik iliği nakli-operasyon aşaması </t>
  </si>
  <si>
    <t>Kemik iliği ürününden eritrosit deplesyonu</t>
  </si>
  <si>
    <t>Kordon kanından kök hücre nakli</t>
  </si>
  <si>
    <t xml:space="preserve">Kök hücre dondurulması </t>
  </si>
  <si>
    <t>100 ml'ye kadar, malzeme ayrıca faturalandırılır.</t>
  </si>
  <si>
    <t>Kök hücre saklanması (Kord kanına uygulanmaz)</t>
  </si>
  <si>
    <t>En fazla üç ay süreyle, hasta başına</t>
  </si>
  <si>
    <t>Kök hücre infüzyonu</t>
  </si>
  <si>
    <t>Kök hücre mobilizasyonu</t>
  </si>
  <si>
    <t xml:space="preserve">Yurt içi doku veri bankalarınca uluslararası doku veri bankalarında akraba olmayan kemik iliği verici taraması </t>
  </si>
  <si>
    <t>1. Aşama</t>
  </si>
  <si>
    <t>Adres serolojik yöntem doku tipi doğrulama ve onay alma dahil her donör için ayrı</t>
  </si>
  <si>
    <t xml:space="preserve">Yurt içi doku veri bankalarınca yurt içindeki doku veri bankalarında akraba olmayan kemik iliği verici taraması </t>
  </si>
  <si>
    <t>Kan Bankası</t>
  </si>
  <si>
    <t>ABO+Rh tayini   (Forward gruplama)+ABO reverse gruplama</t>
  </si>
  <si>
    <t>705140 ile birlikte faturalandırılmaz.</t>
  </si>
  <si>
    <t>ABO+Rh tayini (Forward gruplama)</t>
  </si>
  <si>
    <t>705130 ile birlikte faturalandırılmaz.</t>
  </si>
  <si>
    <t>Adsorbsiyon testi</t>
  </si>
  <si>
    <t>Alt kan grup tiplendirmesi (Her bir grup)</t>
  </si>
  <si>
    <t>Minör kan grubu</t>
  </si>
  <si>
    <t>Anti-A, anti-B, veya Anti D-titrajı</t>
  </si>
  <si>
    <t>Antikor tanımlama</t>
  </si>
  <si>
    <t xml:space="preserve">Buffy coat deplesyonu, her bir ünite </t>
  </si>
  <si>
    <t>Cross match</t>
  </si>
  <si>
    <t>Direkt coombs testi (Polispesifik)</t>
  </si>
  <si>
    <t>Aynı gün 705220, 705230 ile birlikte faturalandırılmaz.</t>
  </si>
  <si>
    <t>Direkt coombs testi (Ig G)</t>
  </si>
  <si>
    <t>Aynı gün 705210, 705230 ile birlikte faturalandırılmaz.</t>
  </si>
  <si>
    <t>Direkt coombs (Kompleman)</t>
  </si>
  <si>
    <t>Aynı gün 705210, 705220 ile birlikte faturalandırılmaz.</t>
  </si>
  <si>
    <t xml:space="preserve">Donör muayenesi </t>
  </si>
  <si>
    <t>705350, 705351, 705370, 705371, 705372, 705373, 705380, 705390, 705400, 705410, 705420, 705430, 705440, 705441, 705442, 705443 ile birlikte faturalandırılmaz.</t>
  </si>
  <si>
    <t>Elüsyon testi</t>
  </si>
  <si>
    <t>Eritrosit süspansiyonu yıkama</t>
  </si>
  <si>
    <t xml:space="preserve">Fibrin glue hazırlama </t>
  </si>
  <si>
    <t>Hemoglobin küveti ile otomatik sistemde hemoglobin tayini</t>
  </si>
  <si>
    <t xml:space="preserve">İndirekt coombs testi </t>
  </si>
  <si>
    <t>Antikor tarama, 2 veya 3'lü hücre ile</t>
  </si>
  <si>
    <t>Lökositten arındırılmış kan ürünü hazırlama, her bir ünite</t>
  </si>
  <si>
    <t>705370, 705371, 705372, 705373, 705441, 705442, 705443 ile birlikte faturalandırılmaz.</t>
  </si>
  <si>
    <t xml:space="preserve">Sellüler kan ürünlerinin ışınlanması, her bir ünite </t>
  </si>
  <si>
    <t>Soğuk aglütininler</t>
  </si>
  <si>
    <t xml:space="preserve">Steril tüp birleştirme, her bir bağlantı </t>
  </si>
  <si>
    <t>705352, 705353, 705354, 705355, 705372, 705373, 705431, 705432, 705441, 705442, 705443 işlemleri ile birlikte faturalandırılmaz.</t>
  </si>
  <si>
    <t xml:space="preserve">Taze donmuş plazma - kriyopresipitat eritilmesi, her bir ünite  </t>
  </si>
  <si>
    <t>Kan Bileşenleri</t>
  </si>
  <si>
    <t>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t>
  </si>
  <si>
    <t>Aferez trombosit süspansiyonu</t>
  </si>
  <si>
    <t>1 ünite tek donör trombositi, aferez işlemi ve tüm malzemeler dahil. 704810 ile birlikte faturalandırılmaz.</t>
  </si>
  <si>
    <t>Tek donörden çift aferez trombosit süspansiyonu, tek ünite</t>
  </si>
  <si>
    <t>Aferez işlemi ve tüm malzemeler dahildir. 704810 ile birlikte faturalandırılmaz.</t>
  </si>
  <si>
    <t>Aferez trombosit süspansiyonu pediatrik (ikiye bölünmüş), tek ünite</t>
  </si>
  <si>
    <t>Aferez trombosit süspansiyonu pediatrik (üçe bölünmüş), tek ünite</t>
  </si>
  <si>
    <t>Aferez işlemi ve tüm malzemeler dahildir. 704810 ile birlikte faturalandırılmaz. Kızılay tarafından ek torba ile hazırlanan pediatrik aferez trombosit süspansiyonu bu işlem kodundan faturalandırılır.</t>
  </si>
  <si>
    <t>Tek donörden çift aferez trombosit süspansiyonu, pediatrik (ikiye bölünmüş), tek ünite</t>
  </si>
  <si>
    <t>Aferez işlemi ve tüm malzemeler dahil. 704810 ile birlikte faturalandırılmaz.</t>
  </si>
  <si>
    <t>Tek donörden çift aferez trombosit süspansiyonu, pediatrik (üçe bölünmüş), tek ünite</t>
  </si>
  <si>
    <t xml:space="preserve">Aferez granülosit süspansiyonu    </t>
  </si>
  <si>
    <t>Aferez işlemi dahildir. 704820 ile birlikte faturalandırılmaz.</t>
  </si>
  <si>
    <t>Eritrosit Süspansiyonu</t>
  </si>
  <si>
    <t>705130, 705140, 906290, 906610, 906620, 906630, 906640, 906660, 906670, 906680, 906690, 907430, 907440, 907450, 907460, 907470, 907480, 907590, 907600, 907610, 705240, 705280, 705300 işlemleri ve lökosit filtresi (İn-line vb.) dahildir.</t>
  </si>
  <si>
    <t>Eritrosit Süspansiyonu, Kızılay'dan temin edilen</t>
  </si>
  <si>
    <t>705130, 705140, 905090, 906290, 906610, 906620, 906630, 906640, 906660, 906670, 906680, 906690, 907430, 907440, 907450, 907460, 907470, 907480, 907590, 907600, 907610, 705240, 705280, 705300 işlemleri ve lökosit filtresi (İn-line vb.) dahildir.</t>
  </si>
  <si>
    <t>Pediatrik eritrosit süspansiyonu, üçlü transfer torba ile hazırlanan, tek ünite</t>
  </si>
  <si>
    <t>705130, 705140, 905090, 906290, 906610, 906620, 906630, 906640, 906660, 906670, 906680, 906690, 907430, 907440, 907450, 907460, 907470, 907480, 907590, 907600, 907610, 705240, 705280, 705300, 705330 işlemleri ve tüm malzemeler dahildir.</t>
  </si>
  <si>
    <t>Pediatrik eritrosit süspansiyonu, dörtlü transfer torba ile hazırlanan, tek ünite</t>
  </si>
  <si>
    <t>Granülosit süspansiyonu (Random donor, 1 ünite)</t>
  </si>
  <si>
    <t>705130, 705140, 905090, 906290, 906610, 906620, 906630, 906640, 906660, 906670, 906680, 906690, 907430, 907440, 907450, 907460, 907470, 907480, 907590, 907600, 907610, 705240, 705280 ile birlikte faturalandırılmaz.</t>
  </si>
  <si>
    <t>Kriyopresipitat</t>
  </si>
  <si>
    <t>Otolog tam kan</t>
  </si>
  <si>
    <t>Otolog fibrin yapıştırıcı</t>
  </si>
  <si>
    <t>Tam kan (Torbada)</t>
  </si>
  <si>
    <t>705130, 705140, 905090, 906290, 906610, 906620, 906630, 906640, 906660, 906670, 906680, 906690, 907430, 907440, 907450, 907460, 907470, 907480, 907590, 907600, 907.610, 705240, 705280 ile birlikte faturalandırılmaz.</t>
  </si>
  <si>
    <t>Taze donmuş plazma</t>
  </si>
  <si>
    <t>705130, 705140, 905090, 906290, 906610, 906620, 906630, 906640, 906660, 906670, 906680, 906690, 907430, 907440, 907450, 907460, 907470, 907480, 907590, 907600, 907610, 705240, 705280 işlemleri ve tüm malzemeler dahildir.</t>
  </si>
  <si>
    <t xml:space="preserve">Taze donmuş plazma pediatrik (ikiye bölünmüş), tek ünite </t>
  </si>
  <si>
    <t>705130, 705140, 705240, 705280, 905090, 906290,  906610, 906620, 906630, 906640, 906660, 906670, 906680, 906690, 907430, 907440, 907450, 907460,  907470, 907480, 907590, 907600, 907610 işlemleri ve tüm malzeme dahildir.</t>
  </si>
  <si>
    <t>Taze donmuş plazma pediatrik (üçe bölünmüş), tek ünite</t>
  </si>
  <si>
    <t>705130, 705140, 705240, 705280, 905090, 906290, 906610, 906620, 906630, 906640, 906660, 906670, 906680, 906690, 907430, 907440, 907450, 907460, 907470, 907480, 907590, 907600, 907610 işlemleri ve tüm malzeme dahildir.</t>
  </si>
  <si>
    <t>Trombosit süspansiyonu (1 ünite random donör trombositi)</t>
  </si>
  <si>
    <t>Random trombosit süspansiyonu filtrelenmiş (pediatrik)</t>
  </si>
  <si>
    <t>705130, 705140, 705300, 705330, 905090, 906290, 906610, 906620, 906630, 906640, 906660, 906670, 906680, 906690, 907430, 907440, 907450, 907460, 907470, 907480, 907590, 907600, 907610, 705240, 705280 işlemleri ve tüm malzemeler dahildir.</t>
  </si>
  <si>
    <t>Havuzlanmış trombosit süspansiyonu, dörtlü</t>
  </si>
  <si>
    <t>705130, 705140, 705190, 705300, 705330, 905090, 906290, 906610, 906620, 906630, 906640, 906660, 906670, 906680, 906690, 907430, 907440, 907450, 907460, 907470, 907480, 907590, 907600, 907610, 705240, 705280 işlemleri ve tüm malzemeler dahildir.</t>
  </si>
  <si>
    <t>Havuzlanmış trombosit süspansiyonu, altılı</t>
  </si>
  <si>
    <t xml:space="preserve">Aynı gün SUT eki EK-2/B Listesindeki başka işlemler faturalandırılmaz. </t>
  </si>
  <si>
    <t>8. RADYOLOJİK GÖRÜNTÜLEME VE TEDAVİ</t>
  </si>
  <si>
    <t>8.1. RADYASYON ONKOLOJİSİ</t>
  </si>
  <si>
    <t>8.1.1. KLİNİK ONKOLOJİK DEĞERLENDİRME</t>
  </si>
  <si>
    <t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adet faturalandırılır. </t>
  </si>
  <si>
    <t>10 tedavi günü ve altındaki tedaviler</t>
  </si>
  <si>
    <t>11-20 tedavi günü süreli tedaviler</t>
  </si>
  <si>
    <t>21-30 tedavi günü süreli tedaviler</t>
  </si>
  <si>
    <t>30 tedavi gününden uzun süreli tedaviler</t>
  </si>
  <si>
    <t xml:space="preserve">Brakiterapi </t>
  </si>
  <si>
    <t>Eksternal tedavisiz tek başına uygulaması</t>
  </si>
  <si>
    <t xml:space="preserve">Streotaktik radyoterapi </t>
  </si>
  <si>
    <t>Tek veya çok fraksiyon</t>
  </si>
  <si>
    <t>8.1.2. Radyoterapi tasarımı</t>
  </si>
  <si>
    <t>8.1.2.A. Eksternal radyoterapi tasarımı</t>
  </si>
  <si>
    <t>Tüm tedavi süresince (a), (b), (c), (d) ve (e) işlemleri birlikte faturalandırılmaz. Her bir işlem tedavi süresince bir adet faturalandırılır.</t>
  </si>
  <si>
    <t>a) Basit eksternal radyoterapi tasarımı</t>
  </si>
  <si>
    <t>Bir tedavi volümüyle ilgili tek veya karşılıklı paralel alanlardan bloksuz veya tek bloklu tedavi planlarını içerir.</t>
  </si>
  <si>
    <t>b) Orta eksternal radyoterapi tasarımı</t>
  </si>
  <si>
    <t>Aynı volüme yönlendirilmiş üç veya daha fazla alanlar ve/veya iki farklı tedavi volümünü ve/veya multipl blok ve/veya konvansiyonel olmayan fraksiyon şemalarını içerir.</t>
  </si>
  <si>
    <t>c) Kompleks eksternal radyoterapi tasarımı</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</si>
  <si>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</si>
  <si>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d) Konformal eksternal radyoterapi tasarımı</t>
  </si>
  <si>
    <t>Kişiye özel blok veya multileaf kolimatörle  yapılan hedefe yönelik üç boyutlu tedaviler. Tüm vücut ışınlamada bu grupta değerlendirilir.</t>
  </si>
  <si>
    <t>e) IMRT veya volumetrik ark tedavisi/helikal ark terapi uygulamalarında eksternal radyoterapi tasarımı</t>
  </si>
  <si>
    <t>Inverse planning ve farklı doz yoğunlukları ile yapılan çok alanlı tedavileri içerir. Streotaktik radyoterapi bu grupta değerlendirilir.</t>
  </si>
  <si>
    <t>8.1.2.B. Brakiterapi tasarımı</t>
  </si>
  <si>
    <t>Tüm tedavi süresince (a), (b), (c) ve (d)  işlemleri birlikte faturalandırılmaz. Her bir işlem tedavi süresince bir adet faturalandırılır.</t>
  </si>
  <si>
    <t>a) Basit brakiterapi tasarımı</t>
  </si>
  <si>
    <t>Tek kanallı intrakaviter uygulamalar</t>
  </si>
  <si>
    <t>b) Orta brakiterapi tasarımı</t>
  </si>
  <si>
    <t>Çok kanallı iki boyutlu planlamalı tedaviler.10 dan az kaynak- tel aplikasyonu, 12'den az kaynakla yapılan afterloading tedaviler.</t>
  </si>
  <si>
    <t>c) Kompleks brakiterapi tasarımı</t>
  </si>
  <si>
    <t>Multiplan izodoz planı, 10’dan fazla kaynak-tel aplikasyonu veya 12’den fazla kaynakla yapılan afterloading tedaviler.</t>
  </si>
  <si>
    <t>d) Konformal brakiterapi tasarımı</t>
  </si>
  <si>
    <t>BT, MR görüntüleri klavuzluğunda hedef ve kritik organların konturlanarak 3 boyutlu ve Doz Volüm Histogram (DVH) aracılığı ile uygulanan tedaviler.</t>
  </si>
  <si>
    <t>8.1.3. Radyoterapi planlama (Simülasyon)</t>
  </si>
  <si>
    <t>Tüm tedavi süresince (a), (b), (c), (d) ve (e) işlemleri birlikte fatura edilemez. (a), (b), (c)  işlemleri en fazla bir kez, (d) ve (e)  işlemleri gerekçesi belirtilmek kaydıyla toplam en fazla üç adet faturalandırılır. Konvansiyonel röntgen cihazları ile yapılan simülasyonlar basit kategoride faturalandırılır.</t>
  </si>
  <si>
    <t>a) Basit radyoterapi planlama</t>
  </si>
  <si>
    <t>Tek tedavi volümlü, tek alan veya karşılıklı paralel alanlardan tek bloklu veya bloksuz alanlarla simülasyon işlemi</t>
  </si>
  <si>
    <t>b) Orta radyoterapi planlama</t>
  </si>
  <si>
    <t>Üç veya daha fazla alanlardan tek tedavi volümünün ve/veya iki farklı tedavi volümünün ve/veya multipl bloklu alanların simülasyonlarını içerir.</t>
  </si>
  <si>
    <t>c) Kompleks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</si>
  <si>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</si>
  <si>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d) Üç boyutlu (Konformal)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</si>
  <si>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</si>
  <si>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e) IMRT veya volumetrik ark tedavisi/helikal ark terapi uygulamalarında radyoterapi planlama</t>
  </si>
  <si>
    <t>Hacimsel yoğunluk ayarlı ark tedavisi, streotaktik radyoterapi bu grupta değerlendirilir.</t>
  </si>
  <si>
    <t>8.1.4.A. Eksternal radyoterapi doz hesapları</t>
  </si>
  <si>
    <t>Tüm tedavi süresince; (b), (c) ve (d) işlemleri birlikte faturalandırılmaz. (a), (b), (c) ve (d) tedavi süresince bir adet faturalandırılır. (e) ve (f) planlama sayısı kadar faturalandırılır.</t>
  </si>
  <si>
    <t xml:space="preserve"> a) Temel radyasyon doz hesapları</t>
  </si>
  <si>
    <t>Santral aks derin doz ve tedavi süresi hesapları ve/veya TDF, NDS, gap hesapları ve/veya santral aks dışı hesaplar ve/veya doku inhomojenite faktörü hesapları gibi temel radyoterapi fiziğini kapsar.</t>
  </si>
  <si>
    <t>b) Basit eksternal radyoterapi doz hesapları</t>
  </si>
  <si>
    <t>Tek alanla veya tek volüme yönelmiş karşılıklı paralel alanlardan yapılan ışınlamaların izodoz planları</t>
  </si>
  <si>
    <t>c) Orta eksternal radyoterapi doz hesapları</t>
  </si>
  <si>
    <t>Tek bir tedavi volümüne yönelmiş üç veya daha fazla alandan yapılan tedavilerin izodoz planları ve/veya wedge kullanılan alanlar</t>
  </si>
  <si>
    <t>d) Kompleks eksternal radyoterapi doz hesapları</t>
  </si>
  <si>
    <t>Mantle ve/veya ters-Y ve/veya tanjansiyel alanlar ve/veya kompanzatuar filtre kullanımı ve/veya rotasyonel tedavi ve/veya irregüler alan blok hesapları ve/veya multi-leaf kolimatör hesapları</t>
  </si>
  <si>
    <t>e) Konformal eksternal radyoterapi doz hesapları</t>
  </si>
  <si>
    <t>f) IMRT veya volumetrik ark tedavisi/helikal ark terapi uygulamalarında eksternal radyoterapi doz hesapları</t>
  </si>
  <si>
    <t xml:space="preserve">Hacimsel yoğunluk ayarlı ark tedavisi, streotaktik radyoterapi bu grupta değerlendirilir. </t>
  </si>
  <si>
    <t>g) Özel eksternal radyoterapi doz hesapları</t>
  </si>
  <si>
    <t>Özel teleterapi planı (Parçacık –nötron, proton gibi-ışınları ve/veya yarım vücut ve/veya tüm vücut ışınlamaları)</t>
  </si>
  <si>
    <t>8.1.4.B. Brakiterapi doz hesapları</t>
  </si>
  <si>
    <t>Tüm tedavi süresince; (b), (c) ve (d) işlemleri birlikte faturalandırılmaz. (a), (b), (c) ve (d) tedavi süresince bir adet faturalandırılır.</t>
  </si>
  <si>
    <t>a) Temel radyasyon doz hesapları</t>
  </si>
  <si>
    <t>b) Basit brakiterapi doz hesapları</t>
  </si>
  <si>
    <t>Bir planda 1-4 arası kaynak veya tel aplikasyonu veya 1-8 arası kaynaklı afterloading uygulamalarının izodoz hesapları.</t>
  </si>
  <si>
    <t>c) Orta brakiterapi doz hesapları</t>
  </si>
  <si>
    <t>Multiplan doz hesapları, 5-10 kaynak veya telin aplikasyonu veya 9-12 kaynaklı afterloading uygulamalarının izodoz hesapları.</t>
  </si>
  <si>
    <t>d) Kompleks brakiterapi doz hesapları</t>
  </si>
  <si>
    <t>Multiplan İzodoz Planı, 10’dan fazla kaynak-tel aplikasyonu veya 12’den fazla kaynakla yapılan afterloading doz hesapları.</t>
  </si>
  <si>
    <t>8.1.4.C. Özel hizmetler ve yardımcı aletler</t>
  </si>
  <si>
    <t>Özel dozimetre: TLD, mikrodozimetre</t>
  </si>
  <si>
    <t>Sadece tüm beden ışınlanmasında ve tüm beden elektron tedavisinde en fazla bir adet faturalandırılır.</t>
  </si>
  <si>
    <t xml:space="preserve">Basit tedavi aletleri tasarım ve yapımı </t>
  </si>
  <si>
    <t>Termoplastik Fiksasyon Maskeleri
Tüm tedavi süresince en fazla bir adet faturalandırılır.</t>
  </si>
  <si>
    <t xml:space="preserve">Orta tedavi aletleri tasarım ve yapımı </t>
  </si>
  <si>
    <t>Kişiye özgü blok yapımı ve/veya kişiye özgü protez yapımı veya kişiye özgü bolus üretimi ve/veya tüm vücut fiksasyonuna yönelik kalıp tasarım ve yapımı, her bir malzeme için. Tüm tedavi süresince en fazla bir adet faturalandırılır.</t>
  </si>
  <si>
    <t xml:space="preserve">Kompleks tedavi aletleri tasarım ve yapımı </t>
  </si>
  <si>
    <t>Kişiye özel kompanzatuar filtre yapımı ve/veya mould uygulamaları, her bir malzeme için. Tüm tedavi süresince en fazla bir adet faturalandırılır.</t>
  </si>
  <si>
    <t>8.1.4.D. Portal görüntüleme</t>
  </si>
  <si>
    <t>Bu başlık altındaki işlemlerin toplam sayısı fraksiyon sayısını geçemez.</t>
  </si>
  <si>
    <t>Film</t>
  </si>
  <si>
    <t>800320 ile birlikte faturalandırılmaz.</t>
  </si>
  <si>
    <t>Digital</t>
  </si>
  <si>
    <t>800310 ile birlikte faturalandırılmaz. Faturalandırma için görüntülemenin yapıldığı tarih ve sayıların bilgisayar çıktısı gerekir.</t>
  </si>
  <si>
    <t>8.1.5. Radyoterapi uygulaması</t>
  </si>
  <si>
    <t>Aynı gün içinde birden fazla radyoterapinin uygulanması halinde, en fazla bir adet radyoterapi uygulaması faturalandırılır.</t>
  </si>
  <si>
    <t>8.1.5.A. Yüzeyel ve orta voltaj X-Ray cihazları ve/veya telesezyum veya telekobalt cihazları ile radyoterapi uygulaması</t>
  </si>
  <si>
    <t>Basit eksternal radyoterapi uygulaması</t>
  </si>
  <si>
    <t>Tek bir tedavi volümünün tek veya paralel karşılıklı alanlarda bloksuz veya tek bloklu tedavilerinin bir fraksiyonu</t>
  </si>
  <si>
    <t>Orta eksternal radyoterapi uygulaması</t>
  </si>
  <si>
    <t>İki farklı tedavi volümü ve/veya tek tedavi volümünün 3 veya daha fazla alanlarla tedavisi multipl blok ve/veya kişiye özel blok kullanılan tedavilerin bir fraksiyonu</t>
  </si>
  <si>
    <t>Kompleks eksternal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</si>
  <si>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</si>
  <si>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Tek fraksiyonlu radyoterapi uygulaması</t>
  </si>
  <si>
    <t>Özel tedavi uygulamaları: tüm vücut/ yarım vücut ışınlamaları</t>
  </si>
  <si>
    <t>Bir tedavi sürecinde en fazla bir adet faturalandırılır.</t>
  </si>
  <si>
    <t>8.1.5.B. Lineer akseleratör (Foton veya elektron) ile yapılan radyoterapi uygulaması</t>
  </si>
  <si>
    <t>Basit lineer akseleratör radyoterapi uygulaması</t>
  </si>
  <si>
    <t>Orta lineer akseleratör radyoterapi uygulaması</t>
  </si>
  <si>
    <t>İki farklı tedavi volümü ve/veya tek tedavi volümünün 3 veya daha fazla alanlarla tedavisi, multipl blok ve/veya özel blok kullanılan tedavilerin bir fraksiyonu</t>
  </si>
  <si>
    <t>Kompleks lineer akseleratör radyoterapi uygulaması</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</si>
  <si>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</si>
  <si>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Konformal lineer akseleratör radyoterapi uygulaması</t>
  </si>
  <si>
    <t>3 boyutlu volüme dair dökümanlar ve doz dağılımları faturalandırma için gereklidir.</t>
  </si>
  <si>
    <t>Tek fraksiyonlu lineer akseleratör radyoterapi uygulaması</t>
  </si>
  <si>
    <t>Özel tedavi uygulaması: tüm veya yarım vücut ışınlamaları</t>
  </si>
  <si>
    <t>e) Lineer akseleratör radyoterapi ile IMRT veya volumetrik ark tedavisi/helikal ark terapi uygulamaları, her bir seans</t>
  </si>
  <si>
    <t>Hacimsel yoğunluk ayarlı ark tedavisi, stereotaktik radyoterapi uygulamaları bu grupta değerlendirilir.</t>
  </si>
  <si>
    <t>8.1.5.C. Hipertermi</t>
  </si>
  <si>
    <t xml:space="preserve">Eksternal yüzeyel hipertermi </t>
  </si>
  <si>
    <t>4 cm derinliğe kadar olan</t>
  </si>
  <si>
    <t xml:space="preserve">Eksternal derin hipertermi </t>
  </si>
  <si>
    <t>4 cm’den fazla derinlikte</t>
  </si>
  <si>
    <t xml:space="preserve">İntertisiyel hipertermi (5 veya daha az aplikatör) </t>
  </si>
  <si>
    <t xml:space="preserve">İntertisiyel hipertermi (5' den fazla aplikatör) </t>
  </si>
  <si>
    <t>İntrakaviter hipertermi</t>
  </si>
  <si>
    <t>8.1.5.D. Brakiterapi</t>
  </si>
  <si>
    <t>8.1.5.D.1. İntrakaviter veya intertisyel brakiterapi uygulaması</t>
  </si>
  <si>
    <t>Bu grup işlemlerden bir hastaya her seans için sadece bir tanesi faturalandırılır.</t>
  </si>
  <si>
    <t>Basit intrakaviter brakiterapi uygulaması</t>
  </si>
  <si>
    <t>1-4 arası kaynak pozisyonu/tel uygulamanın seansı</t>
  </si>
  <si>
    <t>Orta intrakaviter brakiterapi uygulaması</t>
  </si>
  <si>
    <t>5-10 arası kaynak pozisyonu/tel uygulamanın seansı</t>
  </si>
  <si>
    <t>Kompleks intrakaviter brakiterapi uygulaması</t>
  </si>
  <si>
    <t>10’dan çok kaynak pozisyonu/tel uygulamanın seansı</t>
  </si>
  <si>
    <t>Basit intertisiyel brakiterapi uygulaması</t>
  </si>
  <si>
    <t>1-4 arası kateter / özel iğne uygulaması, seansı</t>
  </si>
  <si>
    <t>Orta intertisiyel brakiterapi uygulaması</t>
  </si>
  <si>
    <t>5-10 arası kateter / özel iğne uygulaması, seansı</t>
  </si>
  <si>
    <t>Kompleks intertisiyel brakiterapi uygulaması</t>
  </si>
  <si>
    <t>10’dan çok kateter/özel iğne uygulaması, seansı</t>
  </si>
  <si>
    <t>8.1.5.D.2. After-Loading brakiterapi uygulamaları</t>
  </si>
  <si>
    <t>After-loading brakiterapi uygulaması:1-4 arası kaynak pozisyonlu uygulamaların seansı</t>
  </si>
  <si>
    <t>After-loading brakiterapi uygulaması:5-8 arası kaynak pozisyonlu uygulamaların seansı</t>
  </si>
  <si>
    <t>After-loading brakiterapi uygulaması: 9-12 arası kaynak pozisyonlu uygulamaların seansı</t>
  </si>
  <si>
    <t>After-loading brakiterapi uygulaması:12’den fazla kaynak pozisyonlu uygulamaların seansı</t>
  </si>
  <si>
    <t>8.1.5.D.3. Diğer brakiterapi uygulamaları</t>
  </si>
  <si>
    <t>Yüzeyel radyoaktif element uygulaması</t>
  </si>
  <si>
    <t>Radyoaktif elementin hazırlanması ve uygulanması</t>
  </si>
  <si>
    <t>8.1.6. STEREOTAKTİK RADYOCERRAHİ</t>
  </si>
  <si>
    <t>8.2. NÜKLEER TIP GÖRÜNTÜLEME VE TEDAVİ</t>
  </si>
  <si>
    <t>Nükleer tıp uzman hekim raporu ile faturalandırılır. Kullanılan radyofarmasötikler işlem puanlarına dahildir.</t>
  </si>
  <si>
    <t>Solunum Sistemi</t>
  </si>
  <si>
    <t>Akciğer perfüzyon sintigrafisi, planar</t>
  </si>
  <si>
    <t>Akciğer Perfüzyon Sintigrafisi, SPECT</t>
  </si>
  <si>
    <t>Akciğer perfüzyon sintigrafisi, planar’a eklenir.</t>
  </si>
  <si>
    <t>Akciğer Perfüzyon Sintigrafisi, Kantitatif</t>
  </si>
  <si>
    <t>Akciğer Ventilasyon Sintigrafisi, Planar (Aerosol)</t>
  </si>
  <si>
    <t>Akciğer Ventilasyon Sintigrafisi, SPECT (Aerosol)</t>
  </si>
  <si>
    <t>Akciğer Ventilasyon Sintigrafisi, Planar’a (Aerosol) eklenir.</t>
  </si>
  <si>
    <t>Akciğer Ventilasyon Sintigrafisi, Planar (Technegas)</t>
  </si>
  <si>
    <t>Akciğer Ventilasyon Sintigrafisi, SPECT (Technegas)</t>
  </si>
  <si>
    <t>Akciğer Ventilasyon Sintigrafisi, Planar’a (Technegas) eklenir.</t>
  </si>
  <si>
    <t>Santral Sinir Sistemi</t>
  </si>
  <si>
    <t>Beyin Perfüzyon SPECT (Tc-99m HMPAO)</t>
  </si>
  <si>
    <t>Beyin Perfüzyon SPECT (Tc-99m ECD)</t>
  </si>
  <si>
    <t>Beyin Perfüzyon SPECT, iktal çalışma (Tc-99m ECD)</t>
  </si>
  <si>
    <t>Beyin PET</t>
  </si>
  <si>
    <t>SUT eki EK-2/D-1'e bakınız. 
PET sırasında attenuasyon düzeltmesi ve anotomik haritalama  amacıyla çekilen BT/MR ayrıca faturalandırılmaz.</t>
  </si>
  <si>
    <t>Konvansiyonel Beyin Sintigrafisi</t>
  </si>
  <si>
    <t>Dinamik ve/veya statik</t>
  </si>
  <si>
    <t>Sisternografi (In-111 DTPA)</t>
  </si>
  <si>
    <t>Lomber ponksiyon ayrıca faturalandırılır.</t>
  </si>
  <si>
    <t>Sisternografi (Tc-99m DTPA)</t>
  </si>
  <si>
    <t>Beyin Reseptör Çalışması, SPECT</t>
  </si>
  <si>
    <t>Nükleer Tıp Uzman hekiminin yer aldığı üç imzalı  rapor ile tıbbi gerekçe belirtilmelidir.</t>
  </si>
  <si>
    <t>Ventriküler Şant Açıklığının Araştırılması</t>
  </si>
  <si>
    <t>Kardiyovasküler Sistem</t>
  </si>
  <si>
    <t>Miyokard Perfüzyon SPECT (Tl-201)</t>
  </si>
  <si>
    <t>Miyokard Sempatik İnervasyon Sintigrafisi (I-123 MIBG)</t>
  </si>
  <si>
    <t>Radyonüklid Ventrikülografi (MUGA), istirahat</t>
  </si>
  <si>
    <t>Radyonüklid Ventrikülografi (MUGA), SPECT</t>
  </si>
  <si>
    <t>Radyonüklid Ventrikülografi (MUGA), istirahat’e eklenir.</t>
  </si>
  <si>
    <t>Miyokard Perfüzyon SPECT, reenjeksiyon (Tl-201)</t>
  </si>
  <si>
    <t>Miyokard Perfüzyon SPECT (Tl-201)'e eklenir</t>
  </si>
  <si>
    <t>Miyokard Perfüzyon SPECT, GATED  (Tc-99m kompleksleri)</t>
  </si>
  <si>
    <t>Miyokard Perfüzyon SPECT (Tc-99m kompleksleri)’ne eklenir.</t>
  </si>
  <si>
    <t>Miyokard Perfüzyon SPECT, GATED (Tl-201)</t>
  </si>
  <si>
    <t>Miyokard Perfüzyon SPECT (Tl-201)'e eklenir.</t>
  </si>
  <si>
    <t>Miyokard Perfüzyon SPECT (Tc-99m kompleksleri)</t>
  </si>
  <si>
    <t>Miyokard PET, viabilite çalışması</t>
  </si>
  <si>
    <t>SUT eki EK-2/D-1'e bakınız. 
PET sırasında attenuasyon düzeltmesi amacıyla çekilen BT/MR ayrıca faturalandırılmaz.</t>
  </si>
  <si>
    <t>Miyokard PET, perfüzyon çalışması</t>
  </si>
  <si>
    <t>SUT eki EK-2/D-1'e bakınız. 
PET sırasında attenuasyon düzeltmesi ve anotomik haritalama  amacıyla çekilen BT/MR ayrıca faturalandırılmaz. N-13, Rb-82 veya O-15 ile</t>
  </si>
  <si>
    <t xml:space="preserve">Radyonüklid Venografi </t>
  </si>
  <si>
    <t>Radyonüklid Ventrikülografi (MUGA), stres</t>
  </si>
  <si>
    <t xml:space="preserve">Radyonüklid Ventrikülografi (MUGA)SPECT, stres </t>
  </si>
  <si>
    <t>Radyonüklid Ventrikülografi (MUGA), Stres’e eklenir.</t>
  </si>
  <si>
    <t>Farmakolojik STRES</t>
  </si>
  <si>
    <t xml:space="preserve">Dobutamin, adenozin ve dipiridamol kullanılarak yapılan farmakolojik stres için geçerlidir. Miyokard perfüzyon sintigrafisine eklenir. </t>
  </si>
  <si>
    <t>Miyokard Attenüasyon düzeltme</t>
  </si>
  <si>
    <t>Miyokard perfüzyon sintigrafisine eklenir.</t>
  </si>
  <si>
    <t>İskelet Sistemi</t>
  </si>
  <si>
    <t>Artrosintigrafi</t>
  </si>
  <si>
    <t>Kemik Sintigrafisi, üç fazlı</t>
  </si>
  <si>
    <t>800890 ile birlikte faturalandırılmaz.</t>
  </si>
  <si>
    <t>Kemik Sintigrafisi, tüm vücut</t>
  </si>
  <si>
    <t>800880 ile birlikte faturalandırılmaz.</t>
  </si>
  <si>
    <t>Kemik Sintigrafisi, SPECT</t>
  </si>
  <si>
    <t xml:space="preserve">Tüm Vücut veya Üç Fazlı Kemik Sintigrafisine eklenir. </t>
  </si>
  <si>
    <t>Kemik PET (F-18 NaF)</t>
  </si>
  <si>
    <t>SUT eki EK-2/D-1'e bakınız.</t>
  </si>
  <si>
    <t>Anatomik korelasyon</t>
  </si>
  <si>
    <t xml:space="preserve">SPECT-BT cihazları için geçerlidir. </t>
  </si>
  <si>
    <t>Endokrin Sistem</t>
  </si>
  <si>
    <t>Perklorat kovma testi</t>
  </si>
  <si>
    <t>Adrenal Korteks Sintigrafisi (I-131 Norkolesterol)</t>
  </si>
  <si>
    <t>Paratiroid Sintigrafisi, Dual Faz (Tc-99m MIBI)</t>
  </si>
  <si>
    <t>Paratiroid Sintigrafisi, SPECT (Tc-99m MIBI)</t>
  </si>
  <si>
    <t>Paratiroid Sintigrafisi, Dual Faz’a (Tc-99m MIBI) eklenir.</t>
  </si>
  <si>
    <t>Tiroid Sintigrafisi</t>
  </si>
  <si>
    <t>Tiroid ince iğne aspirasyon biyopsisi, görüntüleme yöntemleri eşliğinde</t>
  </si>
  <si>
    <t>Tiroid Uptake Çalışması (Tc-99m Perteknetat)</t>
  </si>
  <si>
    <t>Tiroid uptake çalışması (I-131 veya I-123)</t>
  </si>
  <si>
    <t>Anatomik korelasyon tiroid ve paratiroid sintigrafileri için</t>
  </si>
  <si>
    <t xml:space="preserve">Tiroid ve paratiroid sintigrafisi ile birlikte yapılan korelatif USG uygulamaları için geçerlidir. </t>
  </si>
  <si>
    <t>Gastrointestinal Sistem</t>
  </si>
  <si>
    <t>Gastrointestinal Kanama Çalışması (Tc-99m Kolloid)</t>
  </si>
  <si>
    <t>Gastrointestinal Kanama Çalışması (Tc-99m RBC)</t>
  </si>
  <si>
    <t>Gastrointestinal Protein Kaybı Çalışması</t>
  </si>
  <si>
    <t>Gastroözefajiyal Reflü Çalışması</t>
  </si>
  <si>
    <t>Hepatobiliyer Sintigrafi</t>
  </si>
  <si>
    <t>Karaciğer Dalak Sintigrafisi, Planar</t>
  </si>
  <si>
    <t>Karaciğer Dalak Sintigrafisi, SPECT</t>
  </si>
  <si>
    <t>Karaciğer Dalak Sintigrafisi, Planar’a eklenir.</t>
  </si>
  <si>
    <t>Mekkel Divertikülü Araştırması</t>
  </si>
  <si>
    <t>Mide Boşalma Çalışması</t>
  </si>
  <si>
    <t>Özefagus Transit Çalışması</t>
  </si>
  <si>
    <t>Tükrük Bezi Sintigrafisi</t>
  </si>
  <si>
    <t>Genitoüriner Sistem</t>
  </si>
  <si>
    <t>Böbrek Sintigrafisi, Dinamik (Tc-99m DTPA)</t>
  </si>
  <si>
    <t>Böbrek Sintigrafisi, Dinamik (Tc-99m MAG-3)</t>
  </si>
  <si>
    <t>Böbrek Sintigrafisi, Dinamik (Tc-99m EC)</t>
  </si>
  <si>
    <t>Böbrek Parankim Sintigrafisi, SPECT (Tc-99m DMSA)</t>
  </si>
  <si>
    <t>Böbrek Parankim Sintigrafisi, Planar’a (Tc-99m DMSA) eklenir.</t>
  </si>
  <si>
    <t>GFR Ölçümü, İn vitro (Tc-99m kompleksleri)</t>
  </si>
  <si>
    <t>GFR Ölçümü, Kamera Metodu (Tc-99m kompleksleri)</t>
  </si>
  <si>
    <t>Dinamik Böbrek sintigrafisine eklenir.</t>
  </si>
  <si>
    <t>GFR Ölçümü, İn vitro (Cr-51 EDTA)</t>
  </si>
  <si>
    <t>Böbrek Sintigrafisi, ACE İnhibitörlü (Tc-99m MAG-3)</t>
  </si>
  <si>
    <t>Çift çalışma</t>
  </si>
  <si>
    <t>Böbrek Sintigrafisi, ACE İnhibitörlü (Tc-99m DTPA)</t>
  </si>
  <si>
    <t>Vezikoüreteral Reflü Sintigrafisi, direkt</t>
  </si>
  <si>
    <t>Vezikoüreteral Reflü Sintigrafisi, indirekt</t>
  </si>
  <si>
    <t xml:space="preserve">Dinamik Böbrek sintigrafisine eklenir.  </t>
  </si>
  <si>
    <t>Böbrek Parankim Sintigrafisi, Planar (Tc-99m DMSA)</t>
  </si>
  <si>
    <t>Testis Sintigrafisi</t>
  </si>
  <si>
    <t>Enfeksiyon Görüntüleme</t>
  </si>
  <si>
    <t>Enfeksiyon Odağı Araştırması, İşaretli Lökosit</t>
  </si>
  <si>
    <t>Enfeksiyon Odağı Araştırması, SPECT</t>
  </si>
  <si>
    <t xml:space="preserve">Tüm vücut enfeksiyon odağı çalışmalarına eklenir. </t>
  </si>
  <si>
    <t>Enfeksiyon Odağı Araştırması (Tc-99m HIG)</t>
  </si>
  <si>
    <t>Enfeksiyon Odağı Araştırması (Tc-99m Nanokolloid)</t>
  </si>
  <si>
    <t>Lökosit İşaretlemesi</t>
  </si>
  <si>
    <t xml:space="preserve">İşaretli lökosit ile yapılan enfeksiyon odağı araştırmasına eklenir. </t>
  </si>
  <si>
    <t>Nükleer Hematoloji</t>
  </si>
  <si>
    <t>Dalak Sekestrasyon Çalışması</t>
  </si>
  <si>
    <t>Eritrosit Yaşam Süresi Saptanması</t>
  </si>
  <si>
    <t>Eritrosit/Plazma/Total Kan Volümü Tayini</t>
  </si>
  <si>
    <t>Hepatik Arter Perfüzyon Çalışması</t>
  </si>
  <si>
    <t>Hemanjiyom görüntüleme, SPECT, işaretli eritrosit ile</t>
  </si>
  <si>
    <t xml:space="preserve">Kemik iliği sintigrafisi </t>
  </si>
  <si>
    <t>Lenfosintigrafi</t>
  </si>
  <si>
    <t>Selektif Dalak Sintigrafisi (Tc-99m işaretli denatüre eritrosit)</t>
  </si>
  <si>
    <t>Nükleer Onkoloji</t>
  </si>
  <si>
    <t>Tümör Görüntüleme, tüm vücut (Tc-99m V-DMSA)</t>
  </si>
  <si>
    <t>Tümör Görüntüleme, SPECT (Tc-99m V-DMSA)</t>
  </si>
  <si>
    <t>Tc-99m V DMSA tümör görüntülemesine eklenir.</t>
  </si>
  <si>
    <t>Tümör Görüntüleme, tüm vücut (Ga-67)</t>
  </si>
  <si>
    <t>Tümör Görüntüleme, SPECT (Ga-67)</t>
  </si>
  <si>
    <t>Ga-67 tüm vücut taramasına eklenir.</t>
  </si>
  <si>
    <t>İyot-131 veya I-123 tüm vücut tarama, tanısal</t>
  </si>
  <si>
    <t>İyot-131 Tüm Vücut Tarama, tedavi sonrası</t>
  </si>
  <si>
    <t>Tümör Görüntüleme, Tüm Vücut (In-111 Oktreotid)</t>
  </si>
  <si>
    <t>Tümör Görüntüleme, SPECT (In-111 Oktreotid)</t>
  </si>
  <si>
    <t>In-111 Oktreotid ile tümör görüntülemesine eklenir.</t>
  </si>
  <si>
    <t>Tümör Görüntüleme, tüm vücut (Tc-99m işaretli peptid)</t>
  </si>
  <si>
    <t>Tümör Görüntüleme, SPECT (Tc-99m işaretli peptid)</t>
  </si>
  <si>
    <t>Tc-99m işaretli peptid ile tümör görüntülemesine eklenir.</t>
  </si>
  <si>
    <t>Onkolojik PET (Ga-68 ile işaretli bileşikler)</t>
  </si>
  <si>
    <t>İntraoperatif Gama Prop Uygulaması</t>
  </si>
  <si>
    <t>Tümör Görüntüleme, Tüm Vücut (I-131 MIBG)</t>
  </si>
  <si>
    <t>Tümör Görüntüleme, SPECT  (I-131 MIBG)</t>
  </si>
  <si>
    <t>I-131 MIBG sintigrafisine eklenir.</t>
  </si>
  <si>
    <t>Tümör Görüntüleme, Tüm Vücut (I-123 MIBG)</t>
  </si>
  <si>
    <t>Tümör Görüntüleme, SPECT  (I-123 MIBG)</t>
  </si>
  <si>
    <t>I-123 MIBG sintigrafisine eklenir.</t>
  </si>
  <si>
    <t>Tümör Görüntüleme, tüm vücut (Tc-99m Kompleksleri ile)</t>
  </si>
  <si>
    <t>Tümör Görüntüleme, SPECT (Tc-99m Kompleksleri ile)</t>
  </si>
  <si>
    <t>Tc-99m MIBI veya Tc-99m tetrofosmin ile tümör görüntülemesine eklenir.</t>
  </si>
  <si>
    <t>Radyoimmünosintigrafi, tüm vücut</t>
  </si>
  <si>
    <t>Nükleer Tıp Uzman hekiminin yer aldığı üç imzalı  rapor ile tıbbi gerekçe belirtilmelidir. Bir ve/veya daha fazla görüntüleme dahildir.</t>
  </si>
  <si>
    <t>Radyoimmünosintigrafi, SPECT</t>
  </si>
  <si>
    <t>Nükleer Tıp Uzman hekiminin yer aldığı üç imzalı  rapor ile tıbbi gerekçe belirtilmelidir. Bir ve/veya daha fazla görüntüleme dahildir. Radyoimmün sintigrafiye eklenir.</t>
  </si>
  <si>
    <t>Sentinel Lenf Nodu Çalışması</t>
  </si>
  <si>
    <t>Meme Sintigrafisi</t>
  </si>
  <si>
    <t>Bölgesel ve/veya SPECT</t>
  </si>
  <si>
    <t>Tümör Görüntüleme, tüm vücut (Tl-201)</t>
  </si>
  <si>
    <t>Tümör Görüntüleme, SPECT (Tl-201)</t>
  </si>
  <si>
    <t>Tl-201 tümör görüntülemeye eklenir.</t>
  </si>
  <si>
    <t>Onkolojik PET (F-18 FDG)</t>
  </si>
  <si>
    <t>Radyonüklid Tedavi</t>
  </si>
  <si>
    <t xml:space="preserve">Radyonüklid Tedavi Değerlendirme </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</si>
  <si>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 Tüm tedavi süresince bir adet faturalandırılır. </t>
  </si>
  <si>
    <t>Radyonüklid Sinovektomi</t>
  </si>
  <si>
    <t>Bir eklem için</t>
  </si>
  <si>
    <t>Radyonüklid Tedavi, I-131, 5 mCi</t>
  </si>
  <si>
    <t>801471, 801472, 801473, 801474, 801475, 801476, 801480, 801481, 801482 ile birlikte faturalandırılmaz.</t>
  </si>
  <si>
    <t>Radyonüklid Tedavi, I-131, 10 mCi</t>
  </si>
  <si>
    <t>801470, 801472, 801473, 801474, 801475, 801476, 801480, 801481, 801482 ile birlikte faturalandırılmaz.</t>
  </si>
  <si>
    <t>Radyonüklid Tedavi, I-131, 15 mCi</t>
  </si>
  <si>
    <t>801470, 801471, 801473, 801474, 801475, 801476, 801480, 801481, 801482 ile birlikte faturalandırılmaz.</t>
  </si>
  <si>
    <t>Radyonüklid Tedavi, I-131, 20 mCi</t>
  </si>
  <si>
    <t>801470, 801471, 801472, 801474, 801475, 801476, 801480, 801481, 801482 ile birlikte faturalandırılmaz.</t>
  </si>
  <si>
    <t>Radyonüklid Tedavi, I-131, 30 mCi</t>
  </si>
  <si>
    <t>801470, 801471, 801472, 801473, 801475, 801476, 801480, 801481, 801482 ile birlikte faturalandırılmaz.</t>
  </si>
  <si>
    <t>Radyonüklid Tedavi, I-131, 50 mCi</t>
  </si>
  <si>
    <t>801470, 801471, 801472, 801473, 801474, 801476, 801480, 801481, 801482 ile birlikte faturalandırılmaz.</t>
  </si>
  <si>
    <t>Radyonüklid Tedavi, I-131, 75 mCi</t>
  </si>
  <si>
    <t>801470, 801471, 801472, 801473, 801474, 801475, 801480, 801481, 801482 ile birlikte faturalandırılmaz.</t>
  </si>
  <si>
    <t>Radyonüklid Tedavi, I-131, 100 mCi</t>
  </si>
  <si>
    <t>801470, 801471, 801472, 801473, 801474, 801475, 801476, 801481, 801482 ile birlikte faturalandırılmaz.</t>
  </si>
  <si>
    <t>Radyonüklid Tedavi, I-131, 125 mCi</t>
  </si>
  <si>
    <t>801470, 801471, 801472, 801473, 801474, 801475, 801476, 801480, 801482 ile birlikte faturalandırılmaz.</t>
  </si>
  <si>
    <t>Radyonüklid Tedavi, I-131, 150 mCi</t>
  </si>
  <si>
    <t>801470, 801471, 801472, 801473, 801474, 801475, 801476, 801480, 801481 ile birlikte faturalandırılmaz.</t>
  </si>
  <si>
    <t>Radyonüklid Tedavi, I-131, 200 mCi</t>
  </si>
  <si>
    <t>Radyonüklid Tedavi, I-131 MIBG, 50 mCi</t>
  </si>
  <si>
    <t>801491 ile birlikte faturalandırılmaz.</t>
  </si>
  <si>
    <t>Radyonüklid Tedavi, I-131 MIBG, 100 mCi</t>
  </si>
  <si>
    <t>801490 ile birlikte faturalandırılmaz.</t>
  </si>
  <si>
    <t>Radyonüklid Tedavi, I-131 MIBG, 200 mCi</t>
  </si>
  <si>
    <t>Radyonüklid Tedavi, P-32</t>
  </si>
  <si>
    <t>Radyonüklid Tedavi, Re-186</t>
  </si>
  <si>
    <t>Radyonüklid Tedavi, Sm-153</t>
  </si>
  <si>
    <t>Radyonüklid Tedavi, Sr-89</t>
  </si>
  <si>
    <t>Radyoimmünoterapi, Y-90 anti CD-20 antikor</t>
  </si>
  <si>
    <t>Somatostatin Reseptör Tedavisi (In-111 Pentetreotide)</t>
  </si>
  <si>
    <t>Radyonüklid tedavi radyasyon monitörizasyonu</t>
  </si>
  <si>
    <t>Yatan hasta için günde bir adet faturalandırılır.</t>
  </si>
  <si>
    <t>Radyonüklid Tedavi, İntraarteriyal, I-131 Lipiodol</t>
  </si>
  <si>
    <t>Radyonüklid Tedavi, İntraarteriyal,Y-90 mikroküre</t>
  </si>
  <si>
    <t>Y-90 veya Lu-177 işaretli terapötik bileşikler</t>
  </si>
  <si>
    <t>Radyonüklid tedavi planlama, dozimetri</t>
  </si>
  <si>
    <t>Radyonüklid tedavi uygulamaları için radyofarmasötik hazırlama
hizmeti</t>
  </si>
  <si>
    <t>Sadece 801490, 801491, 801492, 801540, 801541, 801543, 801544, 801545 kodlu tedavilerin uygulandığı hastalar için geçerlidir.</t>
  </si>
  <si>
    <t>Diğer İncelemeler</t>
  </si>
  <si>
    <t>Dakriosintigrafi</t>
  </si>
  <si>
    <t>Organ Kan Akımı Çalışması (Tc-99m kompleksleri ile)</t>
  </si>
  <si>
    <t>8.3. RADYOLOJİK GÖRÜNTÜLEME VE TEDAVİ</t>
  </si>
  <si>
    <t>İncelemelerde kullanılan tüm kontrast ilaçlar ve  sarf malzemeleri ayrıca faturalandırılır.</t>
  </si>
  <si>
    <t>A-Direkt Grafiler</t>
  </si>
  <si>
    <t>El-bilek grafisi (Tek film)</t>
  </si>
  <si>
    <t>Kemik yaşı tayini</t>
  </si>
  <si>
    <t>801560 ile birlikte faturalandırılmaz.</t>
  </si>
  <si>
    <t xml:space="preserve">Floroskopi </t>
  </si>
  <si>
    <t>Kemik survey</t>
  </si>
  <si>
    <t>Mammografi (Tek meme)</t>
  </si>
  <si>
    <t>Mandibula (Tek yön)</t>
  </si>
  <si>
    <t>Schuller grafisi (Mukayeseli)</t>
  </si>
  <si>
    <t>Sella spot grafisi</t>
  </si>
  <si>
    <t>Sinüs (Waters) grafisi (Tek yön)</t>
  </si>
  <si>
    <t xml:space="preserve">Skolyoz tetkiki </t>
  </si>
  <si>
    <t>Skolyoz kaset ve filmi ile</t>
  </si>
  <si>
    <t>Stenvers grafisi (Mukayeseli)</t>
  </si>
  <si>
    <t xml:space="preserve">Temporamandibular eklem </t>
  </si>
  <si>
    <t>Mukayeseli/ağız A-K</t>
  </si>
  <si>
    <t>Uzun kemikler (Tek film) (Tek yön)</t>
  </si>
  <si>
    <t>Akciğer grafileri</t>
  </si>
  <si>
    <t xml:space="preserve">Akciğer grafisi (İki yön) </t>
  </si>
  <si>
    <t xml:space="preserve">Akciğer grafisi (Üç yön) baryumlu </t>
  </si>
  <si>
    <t xml:space="preserve">Akciğer grafisi (Üç yön) </t>
  </si>
  <si>
    <t>Akciğer grafisi P.A. (Tek yön)</t>
  </si>
  <si>
    <t>Bacak uzunluk grafileri</t>
  </si>
  <si>
    <t xml:space="preserve">Bacak uzunluk grafisi </t>
  </si>
  <si>
    <t>Düz karın grafisi</t>
  </si>
  <si>
    <t xml:space="preserve">Düz karın grafisi </t>
  </si>
  <si>
    <t>Eklemler</t>
  </si>
  <si>
    <t>Eklem grafisi (İki yön) mukayeseli</t>
  </si>
  <si>
    <t>Eklem grafisi (Tek yön) mukayeseli</t>
  </si>
  <si>
    <t>Eklem grafisi (Tek yön) tek eklem</t>
  </si>
  <si>
    <t>Eklem grafisi(İki yön)tek eklem</t>
  </si>
  <si>
    <t>Eklem grafisi(Üç yön)</t>
  </si>
  <si>
    <t>Kafa grafileri</t>
  </si>
  <si>
    <t>Kafa grafisi (dört yön)</t>
  </si>
  <si>
    <t>Kafa grafisi (İki yön)</t>
  </si>
  <si>
    <t>Kafa grafisi (Tek yön)</t>
  </si>
  <si>
    <t>Kalp telekardiogramlar</t>
  </si>
  <si>
    <t xml:space="preserve">Kalp teleradyogramlar (İki yön) </t>
  </si>
  <si>
    <t xml:space="preserve">Kalp teleradyogramlar (Tek yön) </t>
  </si>
  <si>
    <t xml:space="preserve">Kalp teleradyogramlar (Üç yön) baryumlu </t>
  </si>
  <si>
    <t xml:space="preserve">Kalp teleradyogramlar (Üç yön) </t>
  </si>
  <si>
    <t>Pelvis grafileri</t>
  </si>
  <si>
    <t xml:space="preserve">Pelvis grafisi (Tek yön) </t>
  </si>
  <si>
    <t xml:space="preserve">Pelvis grafisi (Üç yön) </t>
  </si>
  <si>
    <t>Pelvimetri (İki yön)</t>
  </si>
  <si>
    <t>Vertebra grafileri</t>
  </si>
  <si>
    <t>Vertebra grafileri, servikal (dört yön)</t>
  </si>
  <si>
    <t>Vertebra grafileri, servikal (İki yön)</t>
  </si>
  <si>
    <t>Vertebra grafileri, servikal (Tek yön)</t>
  </si>
  <si>
    <t>Vertebra grafileri, servikal (Üç yön)</t>
  </si>
  <si>
    <t xml:space="preserve">Vertebra grafileri, dorsal veya lomber (dört yön ) </t>
  </si>
  <si>
    <t xml:space="preserve">Vertebra grafileri, dorsal veya lomber (İki yön ) </t>
  </si>
  <si>
    <t xml:space="preserve">Vertebra grafileri, dorsal veya lomber (Tek yön ) </t>
  </si>
  <si>
    <t xml:space="preserve">Vertebra grafileri, dorsal veya lomber (Üç yön )  </t>
  </si>
  <si>
    <t>L5-S1 spot grafisi</t>
  </si>
  <si>
    <t>B-Kontrastlı tetkikler</t>
  </si>
  <si>
    <t>Anterograd pyelografi, var olan kateterden</t>
  </si>
  <si>
    <t>Anterograd pyelografi, ince iğne ile, işlemin tümü</t>
  </si>
  <si>
    <t>Artrografi</t>
  </si>
  <si>
    <t>Bronkografı</t>
  </si>
  <si>
    <t>Çift kontrast kolon tetkiki</t>
  </si>
  <si>
    <t>Çift kontrast mide tetkiki</t>
  </si>
  <si>
    <t>Dakriosistografi</t>
  </si>
  <si>
    <t>Defekografi</t>
  </si>
  <si>
    <t>Distal kolon grafisi</t>
  </si>
  <si>
    <t>Duktografi-galaktografi</t>
  </si>
  <si>
    <t>Enteroklizis</t>
  </si>
  <si>
    <t>Faringografi</t>
  </si>
  <si>
    <t>Faringo-özefagografi</t>
  </si>
  <si>
    <t>Fistülografi</t>
  </si>
  <si>
    <t>Histerosalpingografi (HSG)</t>
  </si>
  <si>
    <t>İnravenöz Piyelografi (İVP)</t>
  </si>
  <si>
    <t>İnravenöz Piyelografi (İVP), dakikalık</t>
  </si>
  <si>
    <t>İnce barsak tetkiki</t>
  </si>
  <si>
    <t>Kolon tetkiki</t>
  </si>
  <si>
    <t>Laringografi</t>
  </si>
  <si>
    <t>Lenfanjiyografi</t>
  </si>
  <si>
    <t>Mide duedonum tetkiki</t>
  </si>
  <si>
    <t>Myelografi</t>
  </si>
  <si>
    <t>Oral kolesistografi</t>
  </si>
  <si>
    <t>Özefagografi</t>
  </si>
  <si>
    <t>Peroperatuar kolanjiyografi</t>
  </si>
  <si>
    <t>Poş grafisi</t>
  </si>
  <si>
    <t>Retrograd piyelografi</t>
  </si>
  <si>
    <t>Endoskopi hariçtir.</t>
  </si>
  <si>
    <t>Retrograd üretrografi</t>
  </si>
  <si>
    <t>Sialografi (iki taraf)</t>
  </si>
  <si>
    <t>802290 ile birlikte faturalandırılmaz.</t>
  </si>
  <si>
    <t>Sialografi (tek taraf)</t>
  </si>
  <si>
    <t>802280 ile birlikte faturalandırılmaz.</t>
  </si>
  <si>
    <t xml:space="preserve">Sine özefagografi </t>
  </si>
  <si>
    <t>Anjiyo sırasında</t>
  </si>
  <si>
    <t>Sistogram (Üç film)</t>
  </si>
  <si>
    <t>T tüp kolanjiyografi</t>
  </si>
  <si>
    <t>Velofaringeal sinefloroskopi</t>
  </si>
  <si>
    <t>Voiding sistoüretrografi</t>
  </si>
  <si>
    <t>C-Anjiyografik tetkikler</t>
  </si>
  <si>
    <t>Stepping. 802370, 802470, P802370, P802470 ile birlikte faturalandırılmaz.</t>
  </si>
  <si>
    <t>Bronşial arteriografi</t>
  </si>
  <si>
    <t>802530, 802570, 802590 ile birlikte faturalandırılmaz.</t>
  </si>
  <si>
    <t>Adrenal venöz örnekleme</t>
  </si>
  <si>
    <t>Paratiroid venöz örnekleme</t>
  </si>
  <si>
    <t>Pelvik venografi, iki taraf</t>
  </si>
  <si>
    <t>Aortik stent-greft uygulaması</t>
  </si>
  <si>
    <t>Beyin AVM embolizasyonu / AV Fistül Tedavileri</t>
  </si>
  <si>
    <t>Diğer organ ve Tümör Embolizasyon Tedavileri</t>
  </si>
  <si>
    <t>Varis işlemleri bu koddan faturalandırılmaz.</t>
  </si>
  <si>
    <t xml:space="preserve">Periferik damar embolizasyonu </t>
  </si>
  <si>
    <t>AV malfarmasyon, AVF, hemanjiom. 
607910 ile birlikte faturalandırılmaz.</t>
  </si>
  <si>
    <t>Endovasküler Serebral Anevrizma Tedavisi</t>
  </si>
  <si>
    <t>Geçici Kateter Yerleştirilmesi</t>
  </si>
  <si>
    <t xml:space="preserve">Perkütan Translüminal Anjiyoplasti (PTA) işlemleri </t>
  </si>
  <si>
    <t>Pseudoanevrizma tedavisi, renkli Doppler ile</t>
  </si>
  <si>
    <t>Selektif Trombolitik Tedavi İşlemleri</t>
  </si>
  <si>
    <t>Subkütan Port Çıkarılması</t>
  </si>
  <si>
    <t>Subkütan Port Yerleştirilmesi</t>
  </si>
  <si>
    <t>Supraaortik / Visseral İntravasküler Stent Yerleştirilmesi</t>
  </si>
  <si>
    <t>İnfraaortik stent yerleştirilmesi</t>
  </si>
  <si>
    <t>Transarteriyel Kemo-Embolizasyon Tedavileri (TAKE)</t>
  </si>
  <si>
    <t>Transjuguler Intrahepatik Porto-Sistemik Şant (TIPS)</t>
  </si>
  <si>
    <t>Tünelli Kateter Çıkarılması</t>
  </si>
  <si>
    <t>Tünelli Kateter Yerleştirilmesi</t>
  </si>
  <si>
    <t>Vena Kavaya Filtre / Stent Yerleştirilmesi</t>
  </si>
  <si>
    <t>Periferik aterektomi, trombektomi veya lazer, tek lezyon</t>
  </si>
  <si>
    <t>Akut inmede trombektomi</t>
  </si>
  <si>
    <t>Perkütan Farmakomekanik Tromboliz/Trombektomi, ven, tek lezyon</t>
  </si>
  <si>
    <t>Varis işlemleri bu koddan faturalandırılmaz. 700860, P700860, 802800, 802890 ile birlikte faturalandırılmaz. Fibrinolitik ilaç ayrıca faturalandırılır. Aynı seansta en fazla iki adet faturalandırılır.</t>
  </si>
  <si>
    <t>Perkütan Farmakomekanik Tromboliz/Trombektomi, Pulmoner Arter, tek lezyon</t>
  </si>
  <si>
    <t>700740, P700740, 700760, P700760, 700780, P700780, 700860, P700860, 802800, 802890 ile birlikte faturalandırılmaz. Fibrinolitik ilaç ayrıca faturalandırılır. Aynı seansta en fazla iki adet faturalandırılır.</t>
  </si>
  <si>
    <t>D-Kemik dansitometresi</t>
  </si>
  <si>
    <t>Kemik dansitometresi (Lokal)</t>
  </si>
  <si>
    <t>802910 ile birlikte faturalandırılmaz. 
Tedavi süresince bir adet faturalandırlır.</t>
  </si>
  <si>
    <t>Kemik dansitometresi, tüm vucut</t>
  </si>
  <si>
    <t>Birden fazla lokal bölge için yapılan kemik dansitometrelerinde sadece "Kemik dansitometresi, tüm vücut" bedeli faturalandırılır. 802900 ile birlikte faturalandırılmaz.</t>
  </si>
  <si>
    <t>E-Nonvasküler girişimsel radyolojik tedaviler</t>
  </si>
  <si>
    <t>Dakriyosistoplasti, balon  ile</t>
  </si>
  <si>
    <t>Görüntüleme eşliğinde biyopsi (Kalın ya da ince iğne)</t>
  </si>
  <si>
    <t>Gastrointestinal stent yerleştirilmesi</t>
  </si>
  <si>
    <t>İnvajinasyon, baryumlu kolon ile redüksiyon</t>
  </si>
  <si>
    <t>İnvajinasyon, ultrason eşliğinde redüksiyon</t>
  </si>
  <si>
    <t>Nazolakrimal kanala stent yerleştirilmesi</t>
  </si>
  <si>
    <t xml:space="preserve">Nazojejunal beslenme tüpü yerleştirilmesi, floroskopi eşliğinde </t>
  </si>
  <si>
    <t>Özefagus dilatasyonu.</t>
  </si>
  <si>
    <t>Perkütan akciğer absesi drenajı</t>
  </si>
  <si>
    <t>Perkütan alkol ablasyon tedavisi</t>
  </si>
  <si>
    <t>Perkütan ampiyem drenajı</t>
  </si>
  <si>
    <t>Perkütan apse drenajı</t>
  </si>
  <si>
    <t>Perkütan asit, plevral effüzyon drenajı</t>
  </si>
  <si>
    <t>Perkütan bilier drenaj</t>
  </si>
  <si>
    <t>Perkütan bilier stent konması</t>
  </si>
  <si>
    <t>Perkütan bilier taş çıkarılması</t>
  </si>
  <si>
    <t>Perkütan çölyak ganglion blokajı</t>
  </si>
  <si>
    <t>Perkütan enterik fistül tedavisi</t>
  </si>
  <si>
    <t>Perkütan gastrojejunostomi</t>
  </si>
  <si>
    <t>Perkütan gastrostomi</t>
  </si>
  <si>
    <t>Perkütan kist hidatik tedavisi, tek lezyon</t>
  </si>
  <si>
    <t>Perkütan koledok dilatasyonu</t>
  </si>
  <si>
    <t>Perkütan koleksiyon/kist tedavisi</t>
  </si>
  <si>
    <t>Perkütan lenfosel tedavisi</t>
  </si>
  <si>
    <t>Perkütan nefrostomi</t>
  </si>
  <si>
    <t>Perkütan pankreatik kanal girişimleri</t>
  </si>
  <si>
    <t>Perkütan pnömotoraks tedavisi</t>
  </si>
  <si>
    <t>Perkütan psödokist tedavisi</t>
  </si>
  <si>
    <t>RF, mikrodalga, kriyo, lazer yöntemiyle</t>
  </si>
  <si>
    <t>Perkütan tümör ablasyon tedavisi</t>
  </si>
  <si>
    <t>Perkütan renal kist ponksiyon ve tedavisi</t>
  </si>
  <si>
    <t>Perkütan safra kesesi drenajı</t>
  </si>
  <si>
    <t>Perkütan sistostomi</t>
  </si>
  <si>
    <t>Perkütan sistoüretografi</t>
  </si>
  <si>
    <t>Perkütan stenoz dilatasyonu</t>
  </si>
  <si>
    <t>Perkütan transhepatik kolanjiyografi (PTK)</t>
  </si>
  <si>
    <t>Perkütan üreteral stent konması</t>
  </si>
  <si>
    <t>Stent yerleştirilmesi</t>
  </si>
  <si>
    <t xml:space="preserve">Streotaktik meme işaretleme </t>
  </si>
  <si>
    <t>Stereotaktik vakumlu kor meme biyopsisi</t>
  </si>
  <si>
    <t>803280 ile birlikte faturalandırılmaz. Malzemeler dahildir.</t>
  </si>
  <si>
    <t>Ultrasonografi eşliğinde parasentez (Tanısal)</t>
  </si>
  <si>
    <t>530380 ile birlikte aynı gün içinde faturalandırılmaz. Günde bir adet faturalandırılır.</t>
  </si>
  <si>
    <t>Ultrasonografi eşliğinde parasentez (Terapötik)</t>
  </si>
  <si>
    <t>530381 ile birlikte aynı gün içinde faturalandırılmaz.</t>
  </si>
  <si>
    <t>Ultrasonografi eşliğinde torasentez (Tanısal)</t>
  </si>
  <si>
    <t>530420 ile birlikte aynı gün içinde faturalandırılmaz. Günde bir adet faturalandırılır.</t>
  </si>
  <si>
    <t>Ultrasonografi eşliğinde torasentez (Terapötik)</t>
  </si>
  <si>
    <t>530421 ile birlikte aynı gün içinde faturalandırılmaz.</t>
  </si>
  <si>
    <t>Vertebroplasti</t>
  </si>
  <si>
    <t>F-Ultrasonografik tetkikler</t>
  </si>
  <si>
    <t>3-Boyutlu ultrasonografi</t>
  </si>
  <si>
    <t>20-22 hf.da gebelik boyunca bir defa, anomali riskinin yüksek olduğu durumlarda</t>
  </si>
  <si>
    <t>Boyun US</t>
  </si>
  <si>
    <t>803510, 803600 ile birlikte faturalandırılmaz.</t>
  </si>
  <si>
    <t>Renal US, dinamik</t>
  </si>
  <si>
    <t>Eklem US ( Tek taraf)</t>
  </si>
  <si>
    <t>Endoskopik US</t>
  </si>
  <si>
    <t>Endoskopik işlem ayrıca faturalandırılmaz.</t>
  </si>
  <si>
    <t>Follikülometri (transabdominal follikülometri )</t>
  </si>
  <si>
    <t>803370 ile birlikte faturalandırılmaz.</t>
  </si>
  <si>
    <t>Follikülometri (Transvajinal follikülometri )</t>
  </si>
  <si>
    <t>803360 ile birlikte faturalandırılmaz.</t>
  </si>
  <si>
    <t>Hepatobilier US</t>
  </si>
  <si>
    <t>Tüm batın USG leri ve/veya üst batın USG leri ile birlikte faturalandırılmaz.</t>
  </si>
  <si>
    <t>İntravasküler US (IVUS)</t>
  </si>
  <si>
    <t>İntraoperatif US</t>
  </si>
  <si>
    <t>Kalça eklemi US ( Tek taraf )</t>
  </si>
  <si>
    <t>Meme US (Bilateral)</t>
  </si>
  <si>
    <t>803440, 803600, 803700 ile birlikte faturalandırılmaz.</t>
  </si>
  <si>
    <t>Meme US (Unilateral)</t>
  </si>
  <si>
    <t>803430, 803600, 803700 ile birlikte faturalandırılmaz.</t>
  </si>
  <si>
    <t>Elastografi US</t>
  </si>
  <si>
    <t>Obstetrik US</t>
  </si>
  <si>
    <t>803710 ile birlikte faturalandırılmaz.</t>
  </si>
  <si>
    <t>Orbita US (Bilateral ) (A veya B mod)</t>
  </si>
  <si>
    <t>Parotis bezi US</t>
  </si>
  <si>
    <t>803320 ile birlikte faturalandırılmaz.</t>
  </si>
  <si>
    <t>Renal US</t>
  </si>
  <si>
    <t xml:space="preserve">803570, 803580, 803590 ile birlikte faturalandırılmaz.    </t>
  </si>
  <si>
    <t>Skrotal US</t>
  </si>
  <si>
    <t>Submandibuler bez US</t>
  </si>
  <si>
    <t>Tiroid US</t>
  </si>
  <si>
    <t>803320, 803600 ile birlikte faturalandırılmaz.</t>
  </si>
  <si>
    <t>Toraks US</t>
  </si>
  <si>
    <t>Transkranial veya transfontanel US</t>
  </si>
  <si>
    <t>Transrektal US</t>
  </si>
  <si>
    <t>Transvajinal US</t>
  </si>
  <si>
    <t>Suprapubik pelvik US</t>
  </si>
  <si>
    <t>803730 ve diğer abdominal Ultrasonografiler ile birlikte faturalandırılmaz.</t>
  </si>
  <si>
    <t>Abdomen US, tüm</t>
  </si>
  <si>
    <t>Diğer abdominal Ultrasonografiler ile birlikte faturalandırılmaz.</t>
  </si>
  <si>
    <t>Üriner sistem US</t>
  </si>
  <si>
    <t xml:space="preserve">Abdomen US, üst </t>
  </si>
  <si>
    <t>803480 ve diğer abdominal Ultrasonografiler ile birlikte faturalandırılmaz.</t>
  </si>
  <si>
    <t>Yüzeyel doku US</t>
  </si>
  <si>
    <t>803320, 803470 ile birlikte faturalandırılmaz.</t>
  </si>
  <si>
    <t>Ultrason, diğer</t>
  </si>
  <si>
    <t>Ultrason, genel</t>
  </si>
  <si>
    <t>Radyolog haricindeki diğer hekimlerce yapılan US için (Radyolog tarafından yapılan US ile birlikte faturalandırılmaz.)</t>
  </si>
  <si>
    <t>G-Renkli Doppler incelemeleri</t>
  </si>
  <si>
    <t>3-boyutlu renkli Doppler ultrasonografi</t>
  </si>
  <si>
    <t>Abdominal aorta renkli Doppler US</t>
  </si>
  <si>
    <t>Abdominal renkli Doppler US</t>
  </si>
  <si>
    <t>Alt ekstremite perforan ven renkli Doppler US, tek taraflı</t>
  </si>
  <si>
    <t>Fötal biyometri ve biyofizik skorlama</t>
  </si>
  <si>
    <t>İntraoperatif renkli Doppler US</t>
  </si>
  <si>
    <t>Karotis renkli Doppler US  (Tek, bilateral)</t>
  </si>
  <si>
    <t>Kitle lezyonu renkli Doppler US</t>
  </si>
  <si>
    <t>Meme renkli Doppler US</t>
  </si>
  <si>
    <t>803430, 803440 ile birlikte faturalandırılmaz.</t>
  </si>
  <si>
    <t>Obstetrik renkli Doppler US</t>
  </si>
  <si>
    <t>803450 ile birlikte faturalandırılmaz.</t>
  </si>
  <si>
    <t>Orbita renkli Doppler US</t>
  </si>
  <si>
    <t>Her iki orbitayı içerir.</t>
  </si>
  <si>
    <t>Pelvik renkli Doppler US</t>
  </si>
  <si>
    <t>803560 ile birlikte faturalandırılmaz.</t>
  </si>
  <si>
    <t>Penil renkli Doppler US</t>
  </si>
  <si>
    <t>Portal ven renkli Doppler US</t>
  </si>
  <si>
    <t>Renal renkli Doppler US (Tek, Bilateral)</t>
  </si>
  <si>
    <t>Skrotal renkli Doppler US</t>
  </si>
  <si>
    <t>Her iki skrotal bölge birlikte incelenir. 803490 ile birlikte faturalandırılmaz.</t>
  </si>
  <si>
    <t>Alt ekstremite arteriel sistem RDUS, tek taraflı</t>
  </si>
  <si>
    <t>Alt ekstremite venöz sistem RDUS, tek taraflı</t>
  </si>
  <si>
    <t>Üst ekstremite arteriel sistem RDUS, tek taraflı</t>
  </si>
  <si>
    <t>Üst ekstremite venöz sistem RDUS, tek taraflı</t>
  </si>
  <si>
    <t>Tiroid bezi renkli Doppler US</t>
  </si>
  <si>
    <t>803510 ile birlikte faturalandırılmaz.</t>
  </si>
  <si>
    <t>Transkranial veya transfontanel renkli Doppler</t>
  </si>
  <si>
    <t>Transrektal renkli Doppler</t>
  </si>
  <si>
    <t>Vertebral arter renkli Doppler US  (Tek, bilateral)</t>
  </si>
  <si>
    <t>Vezikoüreteral reflüks renkli Doppler US</t>
  </si>
  <si>
    <t>Doppler US, diğer</t>
  </si>
  <si>
    <t>8.3.1. BİLGİSAYARLI TOMOGRAFİ (BT)</t>
  </si>
  <si>
    <t xml:space="preserve">Radyoloji uzman hekim raporu ile faturalandırılır. Aynı gün, bu başlık altında yer alan işlemlerden birden fazla yapılması halinde işlem puanı yüksek olanın tamamı, diğerlerinin her birinin % 50'si faturalandırılır.
Bu başlık altında yer alan her bir tetkik, ayakta tedavide, aynı sağlık hizmet sunucusunda, acil haller hariç olmak üzere, aynı hasta için ayda en fazla bir defa faturalandırılır. </t>
  </si>
  <si>
    <t>R100000</t>
  </si>
  <si>
    <t>BT, Abdomen - üst, kontrastsız</t>
  </si>
  <si>
    <t>R100010, R100020, R100090, R100100, R100110, R100180, R100310 ile birlikte faturalandırılmaz.</t>
  </si>
  <si>
    <t>R100010</t>
  </si>
  <si>
    <t>BT, Abdomen - üst, kontrastlı</t>
  </si>
  <si>
    <t>R100000, R100020, R100090, R100100, R100110, R100180, R100310 ile birlikte faturalandırılmaz.</t>
  </si>
  <si>
    <t>R100020</t>
  </si>
  <si>
    <t>BT, Adrenal bez, dinamik kontrastlı</t>
  </si>
  <si>
    <t>R100000, R100010, R100090, R100100, R100110, R100180, R100310 ile birlikte faturalandırılmaz.</t>
  </si>
  <si>
    <t>R100030</t>
  </si>
  <si>
    <t xml:space="preserve">BT, Akciğer, yüksek rezolusyonlu   </t>
  </si>
  <si>
    <t>R100040</t>
  </si>
  <si>
    <t>BT, Beyin, kontrastsız</t>
  </si>
  <si>
    <t>R100050, R100060, R100140, R100150, R100200 ile birlikte faturalandırılmaz.</t>
  </si>
  <si>
    <t>R100050</t>
  </si>
  <si>
    <t xml:space="preserve">BT, Beyin, kontrastlı </t>
  </si>
  <si>
    <t>R100040, R100060, R100140, R100150, R100200 ile birlikte faturalandırılmaz.</t>
  </si>
  <si>
    <t>R100060</t>
  </si>
  <si>
    <t>BT, Beyin, perfüzyon</t>
  </si>
  <si>
    <t>R100040, R100050, R100140, R100150, R100200 ile birlikte faturalandırılmaz.</t>
  </si>
  <si>
    <t>R100070</t>
  </si>
  <si>
    <t>BT, Boyun, kontrastsız</t>
  </si>
  <si>
    <t>R100080, R100260, R100270 ile birlikte faturalandırılmaz.</t>
  </si>
  <si>
    <t>R100080</t>
  </si>
  <si>
    <t>BT, Boyun, kontrastlı</t>
  </si>
  <si>
    <t>R100070, R100260, R100270 ile birlikte faturalandırılmaz.</t>
  </si>
  <si>
    <t>R100090</t>
  </si>
  <si>
    <t>BT, Böbrek - bilateral, kontrastsız</t>
  </si>
  <si>
    <t>R100000, R100010, R100020, R100100, R100110, R100180, R100310 ile birlikte faturalandırılmaz.</t>
  </si>
  <si>
    <t>R100100</t>
  </si>
  <si>
    <t>BT, Böbrek - bilateral, kontrastlı</t>
  </si>
  <si>
    <t>R100000, R100010, R100020, R100090, R100110, R100180, R100310 ile birlikte faturalandırılmaz.</t>
  </si>
  <si>
    <t>R100110</t>
  </si>
  <si>
    <t>BT, Böbrek - bilateral, kontrastlı geç faz</t>
  </si>
  <si>
    <t>R100000, R100010, R100020, R100090, R100100, R100180, R100310 ile birlikte faturalandırılmaz.</t>
  </si>
  <si>
    <t>R100120</t>
  </si>
  <si>
    <t>BT, Enteroklizis</t>
  </si>
  <si>
    <t>R100130</t>
  </si>
  <si>
    <t>BT, Fistülografi</t>
  </si>
  <si>
    <t>R100140</t>
  </si>
  <si>
    <t>BT, Hipofiz, kontrastsız</t>
  </si>
  <si>
    <t>R100040, R100050, R100060, R100150, R100200 ile birlikte faturalandırılmaz.</t>
  </si>
  <si>
    <t>R100150</t>
  </si>
  <si>
    <t>BT, Hipofiz, kontrastlı</t>
  </si>
  <si>
    <t>R100040, R100050, R100060, R100140, R100200 ile birlikte faturalandırılmaz.</t>
  </si>
  <si>
    <t>R100160</t>
  </si>
  <si>
    <t>BT, Kalp</t>
  </si>
  <si>
    <t>R100170 ile birlikte faturalandırılmaz.</t>
  </si>
  <si>
    <t>R100170</t>
  </si>
  <si>
    <t>BT, Kalp, kalsiyum skorlama</t>
  </si>
  <si>
    <t>R100160 ile birlikte faturalandırılmaz.</t>
  </si>
  <si>
    <t>R100180</t>
  </si>
  <si>
    <t>BT, Karaciğer, dinamik kontrastlı</t>
  </si>
  <si>
    <t>R100000, R100010, R100020, R100090, R100100, R100110, R100310 ile birlikte faturalandırılmaz.</t>
  </si>
  <si>
    <t>R100190</t>
  </si>
  <si>
    <t>BT, Kolonoskopi, sanal</t>
  </si>
  <si>
    <t>R100200</t>
  </si>
  <si>
    <t>BT, Kraniyum ve 3 boyutlu görüntüleme</t>
  </si>
  <si>
    <t>R100040, R100050, R100060, R100140, R100150 ile birlikte faturalandırılmaz.</t>
  </si>
  <si>
    <t>R100210</t>
  </si>
  <si>
    <t>BT, Lomber Vertebra, kontrastsız</t>
  </si>
  <si>
    <t>R100220, R100230, R101070, R101080 ile birlikte faturalandırılmaz.</t>
  </si>
  <si>
    <t>R100220</t>
  </si>
  <si>
    <t>BT, Lomber Vertebra, kontrastlı</t>
  </si>
  <si>
    <t>R100210, R100230, R101070, R101080 ile birlikte faturalandırılmaz.</t>
  </si>
  <si>
    <t>R100230</t>
  </si>
  <si>
    <t>BT, Lomber Vertebra, intratekal kontrastlı</t>
  </si>
  <si>
    <t>R100210, R100220, R101070, R101080 ile birlikte faturalandırılmaz.</t>
  </si>
  <si>
    <t>R100240</t>
  </si>
  <si>
    <t>BT, Maksilla</t>
  </si>
  <si>
    <t>R100250, R100280, R100290, R100320, R100400, R100410, R100480, R100490, R100500 ile birlikte faturalandırılmaz.</t>
  </si>
  <si>
    <t>R100250</t>
  </si>
  <si>
    <t>BT, Mandibula</t>
  </si>
  <si>
    <t>R100240, R100280, R100290, R100320, R100400, R100410, R100480, R100490, R100500 ile birlikte faturalandırılmaz.</t>
  </si>
  <si>
    <t>R100260</t>
  </si>
  <si>
    <t>BT, Nazofarinks ve Boyun, kontrastsız</t>
  </si>
  <si>
    <t>R100070, R100080, R100270 ile birlikte faturalandırılmaz.</t>
  </si>
  <si>
    <t>R100270</t>
  </si>
  <si>
    <t>BT, Nazofarinks ve Boyun, kontrastlı</t>
  </si>
  <si>
    <t>R100070, R100080, R100260 ile birlikte faturalandırılmaz.</t>
  </si>
  <si>
    <t>R100280</t>
  </si>
  <si>
    <t>BT, Orbita - bilateral, kontrastsız</t>
  </si>
  <si>
    <t>R100240, R100250, R100290, R100320, R100400, R100410, R100480, R100490, R100500 ile birlikte faturalandırılmaz.</t>
  </si>
  <si>
    <t>R100290</t>
  </si>
  <si>
    <t>BT, Orbita - bilateral, kontrastlı</t>
  </si>
  <si>
    <t>R100240, R100250, R100280, R100320, R100400, R100410, R100480, R100490, R100500 ile birlikte faturalandırılmaz.</t>
  </si>
  <si>
    <t>R100300</t>
  </si>
  <si>
    <t>BT, Özofagus, oral kontrastlı</t>
  </si>
  <si>
    <t>R100450, R100460, R100470, R101090, R101100, R101110, R101120, R101130 ile birlikte faturalandırılmaz.</t>
  </si>
  <si>
    <t>R100310</t>
  </si>
  <si>
    <t>BT, Pankreas, dinamik kontrastlı</t>
  </si>
  <si>
    <t>R100000, R100010, R100020, R100090, R100100, R100110, R100180 ile birlikte faturalandırılmaz.</t>
  </si>
  <si>
    <t>R100320</t>
  </si>
  <si>
    <t>BT, Paranazal sinüs</t>
  </si>
  <si>
    <t>R100240, R100250, R100280, R100290, R100400, R100410, R100480, R100490, R100500 ile birlikte faturalandırılmaz.</t>
  </si>
  <si>
    <t>R100330</t>
  </si>
  <si>
    <t>BT, Pelvis, kontrastsız</t>
  </si>
  <si>
    <t>R100340, R101050, R101060, R101070, R101080 ile birlikte faturalandırılmaz.</t>
  </si>
  <si>
    <t>R100340</t>
  </si>
  <si>
    <t>BT, Pelvis, kontrastlı</t>
  </si>
  <si>
    <t>R100330, R101050, R101060, R101070, R101080 ile birlikte faturalandırılmaz.</t>
  </si>
  <si>
    <t>R100350</t>
  </si>
  <si>
    <t>BT, Servikal Vertebra, kontrastsız</t>
  </si>
  <si>
    <t>R100360, R100370 ile birlikte faturalandırılmaz.</t>
  </si>
  <si>
    <t>R100360</t>
  </si>
  <si>
    <t>BT, Servikal Vertebra, kontrastlı</t>
  </si>
  <si>
    <t>R100350, R100370 ile birlikte faturalandırılmaz.</t>
  </si>
  <si>
    <t>R100370</t>
  </si>
  <si>
    <t>BT, Servikal Vertebra, intratekal kontrastlı</t>
  </si>
  <si>
    <t>R100350, R100360 ile birlikte faturalandırılmaz.</t>
  </si>
  <si>
    <t>R100380</t>
  </si>
  <si>
    <t>BT, Sisternografi</t>
  </si>
  <si>
    <t>R100390</t>
  </si>
  <si>
    <t>BT, Temporal kemik - bilateral</t>
  </si>
  <si>
    <t>R100400</t>
  </si>
  <si>
    <t>BT, Temporomandibular eklem - bilateral, kontrastsız</t>
  </si>
  <si>
    <t>Ağız açık/kapalı dahildir.
R100240, R100250, R100280, R100290, R100320, R100410, R100480, R100490, R100500 ile birlikte faturalandırılmaz.</t>
  </si>
  <si>
    <t>R100410</t>
  </si>
  <si>
    <t>BT, Temporomandibular eklem - bilateral, kontrastlı</t>
  </si>
  <si>
    <t>Ağız açık/kapalı dahildir.
R100240, R100250, R100280, R100290, R100320, R100400, R100480, R100490, R100500 ile birlikte faturalandırılmaz.</t>
  </si>
  <si>
    <t>R100420</t>
  </si>
  <si>
    <t>BT, Torakal Vertebra, kontrastsız</t>
  </si>
  <si>
    <t>R100430, R100440 ile birlikte faturalandırılmaz.</t>
  </si>
  <si>
    <t>R100430</t>
  </si>
  <si>
    <t>BT, Torakal Vertebra, kontrastlı</t>
  </si>
  <si>
    <t>R100420, R100440 ile birlikte faturalandırılmaz.</t>
  </si>
  <si>
    <t>R100440</t>
  </si>
  <si>
    <t>BT, Torakal Vertebra, intratekal kontrastlı</t>
  </si>
  <si>
    <t>R100420, R100430 ile birlikte faturalandırılmaz.</t>
  </si>
  <si>
    <t>R100450</t>
  </si>
  <si>
    <t>BT, Toraks, kontrastsız</t>
  </si>
  <si>
    <t>R100300, R100460, R100470, R101090, R101100, R101110, R101120, R101130 ile birlikte faturalandırılmaz.</t>
  </si>
  <si>
    <t>R100460</t>
  </si>
  <si>
    <t>BT, Toraks, kontrastlı</t>
  </si>
  <si>
    <t>R100300, R100450, R100470, R101090, R101100, R101110, R101120, R101130 ile birlikte faturalandırılmaz.</t>
  </si>
  <si>
    <t>R100470</t>
  </si>
  <si>
    <t>BT, Torasik çıkış</t>
  </si>
  <si>
    <t>R100300, R100450, R100460, R101090, R101100, R101110, R101120, R101130 ile birlikte faturalandırılmaz.</t>
  </si>
  <si>
    <t>R100480</t>
  </si>
  <si>
    <t>BT, Yüz kemikleri ve Maksilla, kontrastsız</t>
  </si>
  <si>
    <t>R100240, R100250, R100280, R100290, R100320, R100400, R100410, R100490, R100500 ile birlikte faturalandırılmaz.</t>
  </si>
  <si>
    <t>R100490</t>
  </si>
  <si>
    <t>BT, Yüz kemikleri ve Maksilla, kontrastlı</t>
  </si>
  <si>
    <t>R100240, R100250, R100280, R100290, R100320, R100400, R100410, R100480, R100500 ile birlikte faturalandırılmaz.</t>
  </si>
  <si>
    <t>R100500</t>
  </si>
  <si>
    <t>BT, Yüz kemikleri ve Maksilla, 3 boyutlu görüntüleme</t>
  </si>
  <si>
    <t>R100240, R100250, R100280, R100290, R100320, R100400, R100410, R100480, R100490 ile birlikte faturalandırılmaz.</t>
  </si>
  <si>
    <t>BT Ekstremiteler ve İlgili Eklemler</t>
  </si>
  <si>
    <t>R100520</t>
  </si>
  <si>
    <t>BT, Ayak - bilateral, kontrastsız</t>
  </si>
  <si>
    <t>R100530, R100540, R100550, R100560, R100570, R100580, R100590, R100600, R100610, R100620, R100630 ile birlikte faturalandırılmaz.</t>
  </si>
  <si>
    <t>R100530</t>
  </si>
  <si>
    <t>BT, Ayak - bilateral, kontrastlı</t>
  </si>
  <si>
    <t>R100520, R100540, R100550, R100560, R100570, R100580, R100590, R100600, R100610, R100620, R100630 ile birlikte faturalandırılmaz.</t>
  </si>
  <si>
    <t>R100540</t>
  </si>
  <si>
    <t>BT, Ayak - sağ, kontrastsız</t>
  </si>
  <si>
    <t>R100520, R100530, R100550, R100560, R100570, R100580, R100590, R100600, R100610, R100620, R100630 ile birlikte faturalandırılmaz.</t>
  </si>
  <si>
    <t>R100550</t>
  </si>
  <si>
    <t>BT, Ayak - sağ, kontrastlı</t>
  </si>
  <si>
    <t>R100520, R100530, R100540, R100560, R100570, R100580, R100590, R100600, R100610, R100620, R100630 ile birlikte faturalandırılmaz.</t>
  </si>
  <si>
    <t>R100560</t>
  </si>
  <si>
    <t>BT, Ayak - sol, kontrastsız</t>
  </si>
  <si>
    <t>R100520, R100530, R100540, R100550, R100570, R100580, R100590, R100600, R100610, R100620, R100630 ile birlikte faturalandırılmaz.</t>
  </si>
  <si>
    <t>R100570</t>
  </si>
  <si>
    <t>BT, Ayak - sol, kontrastlı</t>
  </si>
  <si>
    <t>R100520, R100530, R100540, R100550, R100560, R100580, R100590, R100600, R100610, R100620, R100630 ile birlikte faturalandırılmaz.</t>
  </si>
  <si>
    <t>R100580</t>
  </si>
  <si>
    <t>BT, Ayak bileği - bilateral, kontrastsız</t>
  </si>
  <si>
    <t>R100520, R100530, R100540, R100550, R100560, R100570, R100590, R100600, R100610, R100620, R100630, R100890, R100900, R100910, R100920, R100930, R100940 ile birlikte faturalandırılmaz.</t>
  </si>
  <si>
    <t>R100590</t>
  </si>
  <si>
    <t>BT, Ayak bileği - bilateral, kontrastlı</t>
  </si>
  <si>
    <t>R100520, R100530, R100540, R100550, R100560, R100570, R100580, R100600, R100610, R100620, R100630, R100890, R100900, R100910, R100920, R100930, R100940 ile birlikte faturalandırılmaz.</t>
  </si>
  <si>
    <t>R100600</t>
  </si>
  <si>
    <t>BT, Ayak bileği - sağ, kontrastsız</t>
  </si>
  <si>
    <t>R100520, R100530, R100540, R100550, R100560, R100570, R100580, R100590, R100610, R100620, R100630, R100890, R100900, R100910, R100920, R100930, R100940 ile birlikte faturalandırılmaz.</t>
  </si>
  <si>
    <t>R100610</t>
  </si>
  <si>
    <t>BT, Ayak bileği - sağ, kontrastlı</t>
  </si>
  <si>
    <t>R100520, R100530, R100540, R100550, R100560, R100570, R100580, R100590, R100600, R100620, R100630, R100890, R100900, R100910, R100920, R100930, R100940 ile birlikte faturalandırılmaz.</t>
  </si>
  <si>
    <t>R100620</t>
  </si>
  <si>
    <t>BT, Ayak bileği - sol, kontrastsız</t>
  </si>
  <si>
    <t>R100520, R100530, R100540, R100550, R100560, R100570, R100580, R100590, R100600, R100610, R100630, R100890, R100900, R100910, R100920, R100930, R100940 ile birlikte faturalandırılmaz.</t>
  </si>
  <si>
    <t>R100630</t>
  </si>
  <si>
    <t>BT, Ayak bileği - sol, kontrastlı</t>
  </si>
  <si>
    <t>R100520, R100530, R100540, R100550, R100560, R100570, R100580, R100590, R100600, R100610, R100620, R100890, R100900, R100910, R100920, R100930, R100940 ile birlikte faturalandırılmaz.</t>
  </si>
  <si>
    <t>R100640</t>
  </si>
  <si>
    <t>BT, Dirsek - sağ, kontrastsız</t>
  </si>
  <si>
    <t>R100650, R101010, R101020, R101200, R101210 ile birlikte faturalandırılmaz.</t>
  </si>
  <si>
    <t>R100650</t>
  </si>
  <si>
    <t>BT, Dirsek - sağ, kontrastlı</t>
  </si>
  <si>
    <t>R100640, R101010, R101020, R101200, R101210 ile birlikte faturalandırılmaz.</t>
  </si>
  <si>
    <t>R100660</t>
  </si>
  <si>
    <t>BT, Dirsek - sol, kontrastsız</t>
  </si>
  <si>
    <t>R100670, R101030, R101040, R101220, R101230 ile birlikte faturalandırılmaz.</t>
  </si>
  <si>
    <t>R100670</t>
  </si>
  <si>
    <t>BT, Dirsek - sol, kontrastlı</t>
  </si>
  <si>
    <t>R100660, R101030, R101040, R101220, R101230 ile birlikte faturalandırılmaz.</t>
  </si>
  <si>
    <t>R100680</t>
  </si>
  <si>
    <t>BT, Diz - bilateral, kontrastsız</t>
  </si>
  <si>
    <t>R100690, R100700, R100710, R100720, R100730, R100890, R100900, R100910, R100920, R100930, R100940, R101140, R101150, R101160, R101170, R101180, R101190 ile birlikte faturalandırılmaz.</t>
  </si>
  <si>
    <t>R100690</t>
  </si>
  <si>
    <t>BT, Diz - bilateral, kontrastlı</t>
  </si>
  <si>
    <t>R100680, R100700, R100710, R100720, R100730, R100890, R100900, R100910, R100920, R100930, R100940, R101140, R101150, R101160, R101170, R101180, R101190 ile birlikte faturalandırılmaz.</t>
  </si>
  <si>
    <t>R100700</t>
  </si>
  <si>
    <t>BT, Diz - sağ, kontrastsız</t>
  </si>
  <si>
    <t>R100680, R100690, R100710, R100720, R100730, R100890, R100900, R100910, R100920, R100930, R100940, R101140, R101150, R101160, R101170, R101180, R101190 ile birlikte faturalandırılmaz.</t>
  </si>
  <si>
    <t>R100710</t>
  </si>
  <si>
    <t>BT, Diz - sağ, kontrastlı</t>
  </si>
  <si>
    <t>R100680, R100690, R100700, R100720, R100730, R100890, R100900, R100910, R100920, R100930, R100940, R101140, R101150, R101160, R101170, R101180, R101190 ile birlikte faturalandırılmaz.</t>
  </si>
  <si>
    <t>R100720</t>
  </si>
  <si>
    <t>BT, Diz - sol, kontrastsız</t>
  </si>
  <si>
    <t>R100680, R100690, R100700, R100710, R100730, R100890, R100900, R100910, R100920, R100930, R100940, R101140, R101150, R101160, R101170, R101180, R101190 ile birlikte faturalandırılmaz.</t>
  </si>
  <si>
    <t>R100730</t>
  </si>
  <si>
    <t>BT, Diz - sol, kontrastlı</t>
  </si>
  <si>
    <t>R100680, R100690, R100700, R100710, R100720, R100890, R100900, R100910, R100920, R100930, R100940, R101140, R101150, R101160, R101170, R101180, R101190 ile birlikte faturalandırılmaz.</t>
  </si>
  <si>
    <t>R100740</t>
  </si>
  <si>
    <t>BT, El - sağ, kontrastsız</t>
  </si>
  <si>
    <t>R100750, R100780, R100790 ile birlikte faturalandırılmaz.</t>
  </si>
  <si>
    <t>R100750</t>
  </si>
  <si>
    <t>BT, El - sağ, kontrastlı</t>
  </si>
  <si>
    <t>R100740, R100780, R100790 ile birlikte faturalandırılmaz.</t>
  </si>
  <si>
    <t>R100760</t>
  </si>
  <si>
    <t>BT, El - sol, kontrastsız</t>
  </si>
  <si>
    <t>R100770, R100800, R100810 ile birlikte faturalandırılmaz.</t>
  </si>
  <si>
    <t>R100770</t>
  </si>
  <si>
    <t>BT, El - sol, kontrastlı</t>
  </si>
  <si>
    <t>R100760, R100800, R100810 ile birlikte faturalandırılmaz.</t>
  </si>
  <si>
    <t>R100780</t>
  </si>
  <si>
    <t>BT, El bileği - sağ, kontrastsız</t>
  </si>
  <si>
    <t>R100740, R100750, R100790, R101010, R101020 ile birlikte faturalandırılmaz.</t>
  </si>
  <si>
    <t>R100790</t>
  </si>
  <si>
    <t>BT, El bileği - sağ, kontrastlı</t>
  </si>
  <si>
    <t>R100740, R100750, R100780, R101010, R101020 ile birlikte faturalandırılmaz.</t>
  </si>
  <si>
    <t>R100800</t>
  </si>
  <si>
    <t>BT, El bileği - sol, kontrastsız</t>
  </si>
  <si>
    <t>R100760, R100770, R100810, R101030, R101040 ile birlikte faturalandırılmaz.</t>
  </si>
  <si>
    <t>R100810</t>
  </si>
  <si>
    <t>BT, El bileği - sol, kontrastlı</t>
  </si>
  <si>
    <t>R100760, R100770, R100800, R101030, R101040 ile birlikte faturalandırılmaz.</t>
  </si>
  <si>
    <t>R100820</t>
  </si>
  <si>
    <t>BT, Kalça - bilateral, kontrastsız</t>
  </si>
  <si>
    <t>R100830, R100840, R100850, R100860, R100870, R100880 ile birlikte faturalandırılmaz.</t>
  </si>
  <si>
    <t>R100830</t>
  </si>
  <si>
    <t>BT, Kalça - bilateral, kontrastlı</t>
  </si>
  <si>
    <t>R100820, R100840, R100850, R100860, R100870, R100880 ile birlikte faturalandırılmaz.</t>
  </si>
  <si>
    <t>R100840</t>
  </si>
  <si>
    <t>BT, Kalça - sağ, kontrastsız</t>
  </si>
  <si>
    <t>R100820, R100830, R100850, R100860, R100870, R100880 ile birlikte faturalandırılmaz.</t>
  </si>
  <si>
    <t>R100850</t>
  </si>
  <si>
    <t>BT, Kalça - sağ, kontrastlı</t>
  </si>
  <si>
    <t>R100820, R100830, R100840, R100860, R100870, R100880 ile birlikte faturalandırılmaz.</t>
  </si>
  <si>
    <t>R100860</t>
  </si>
  <si>
    <t>BT, Kalça - sol, kontrastsız</t>
  </si>
  <si>
    <t>R100820, R100830, R100840, R100850, R100870, R100880 ile birlikte faturalandırılmaz.</t>
  </si>
  <si>
    <t>R100870</t>
  </si>
  <si>
    <t>BT, Kalça - sol, kontrastlı</t>
  </si>
  <si>
    <t>R100820, R100830, R100840, R100850, R100860, R100880 ile birlikte faturalandırılmaz.</t>
  </si>
  <si>
    <t>R100880</t>
  </si>
  <si>
    <t>BT, Kalça ve Femur, anteversiyon ölçüm</t>
  </si>
  <si>
    <t>R100820, R100830, R100840, R100850, R100860, R100870 ile birlikte faturalandırılmaz.</t>
  </si>
  <si>
    <t>R100890</t>
  </si>
  <si>
    <t>BT, Kruris - bilateral, kontrastsız</t>
  </si>
  <si>
    <t>R100580, R100590, R100600, R100610, R100620, R100630, R100680, R100690, R100700, R100710, R100720, R100730, R100900, R100910, R100920, R100930, R100940 ile birlikte faturalandırılmaz.</t>
  </si>
  <si>
    <t>R100900</t>
  </si>
  <si>
    <t>BT, Kruris - bilateral, kontrastlı</t>
  </si>
  <si>
    <t>R100580, R100590, R100600, R100610, R100620, R100630, R100680, R100690, R100700, R100710, R100720, R100730, R100890, R100910, R100920, R100930, R100940 ile birlikte faturalandırılmaz.</t>
  </si>
  <si>
    <t>R100910</t>
  </si>
  <si>
    <t>BT, Kruris - sağ, kontrastsız</t>
  </si>
  <si>
    <t>R100580, R100590, R100600, R100610, R100620, R100630, R100680, R100690, R100700, R100710, R100720, R100730, R100890, R100900, R100920, R100930, R100940 ile birlikte faturalandırılmaz.</t>
  </si>
  <si>
    <t>R100920</t>
  </si>
  <si>
    <t>BT, Kruris - sağ, kontrastlı</t>
  </si>
  <si>
    <t>R100580, R100590, R100600, R100610, R100620, R100630, R100680, R100690, R100700, R100710, R100720, R100730, R100890, R100900, R100910, R100930, R100940 ile birlikte faturalandırılmaz.</t>
  </si>
  <si>
    <t>R100930</t>
  </si>
  <si>
    <t>BT, Kruris - sol, kontrastsız</t>
  </si>
  <si>
    <t>R100580, R100590, R100600, R100610, R100620, R100630, R100680, R100690, R100700, R100710, R100720, R100730, R100890, R100900, R100910, R100920, R100940 ile birlikte faturalandırılmaz.</t>
  </si>
  <si>
    <t>R100940</t>
  </si>
  <si>
    <t>BT, Kruris - sol, kontrastlı</t>
  </si>
  <si>
    <t>R100580, R100590, R100600, R100610, R100620, R100630, R100680, R100690, R100700, R100710, R100720, R100730, R100890, R100900, R100910, R100920, R100930 ile birlikte faturalandırılmaz.</t>
  </si>
  <si>
    <t>R100950</t>
  </si>
  <si>
    <t>BT, Omuz - bilateral, kontrastsız</t>
  </si>
  <si>
    <t>R100960, R100970, R100980, R100990, R101000, R101200, R101210, R101220, R101230 ile birlikte faturalandırılmaz.</t>
  </si>
  <si>
    <t>R100960</t>
  </si>
  <si>
    <t>BT, Omuz - bilateral, kontrastlı</t>
  </si>
  <si>
    <t>R100950, R100970, R100980, R100990, R101000, R101200, R101210, R101220, R101230 ile birlikte faturalandırılmaz.</t>
  </si>
  <si>
    <t>R100970</t>
  </si>
  <si>
    <t>BT, Omuz - sağ, kontrastsız</t>
  </si>
  <si>
    <t>R100950, R100960, R100980, R100990, R101000, R101200, R101210, R101220, R101230 ile birlikte faturalandırılmaz.</t>
  </si>
  <si>
    <t>R100980</t>
  </si>
  <si>
    <t>BT, Omuz - sağ, kontrastlı</t>
  </si>
  <si>
    <t>R100950, R100960, R100970, R100990, R101000, R101200, R101210, R101220, R101230 ile birlikte faturalandırılmaz.</t>
  </si>
  <si>
    <t>R100990</t>
  </si>
  <si>
    <t>BT, Omuz - sol, kontrastsız</t>
  </si>
  <si>
    <t>R100950, R100960, R100970, R100980, R101000, R101200, R101210, R101220, R101230 ile birlikte faturalandırılmaz.</t>
  </si>
  <si>
    <t>R101000</t>
  </si>
  <si>
    <t>BT, Omuz - sol, kontrastlı</t>
  </si>
  <si>
    <t>R100950, R100960, R100970, R100980, R100990, R101200, R101210, R101220, R101230 ile birlikte faturalandırılmaz.</t>
  </si>
  <si>
    <t>R101010</t>
  </si>
  <si>
    <t>BT, Ön kol - sağ, kontrastsız</t>
  </si>
  <si>
    <t>R100640, R100650, R100780, R100790, R101020 ile birlikte faturalandırılmaz.</t>
  </si>
  <si>
    <t>R101020</t>
  </si>
  <si>
    <t>BT, Ön kol - sağ, kontrastlı</t>
  </si>
  <si>
    <t>R100640, R100650, R100780, R100790, R101010 ile birlikte faturalandırılmaz.</t>
  </si>
  <si>
    <t>R101030</t>
  </si>
  <si>
    <t>BT, Ön kol - sol, kontrastsız</t>
  </si>
  <si>
    <t>R100660, R100670, R100800, R100810, R101040 ile birlikte faturalandırılmaz.</t>
  </si>
  <si>
    <t>R101040</t>
  </si>
  <si>
    <t>BT, Ön kol - sol, kontrastlı</t>
  </si>
  <si>
    <t>R100660, R100670, R100800, R100810, R101030 ile birlikte faturalandırılmaz.</t>
  </si>
  <si>
    <t>R101050</t>
  </si>
  <si>
    <t>BT, Sakroiliyak Eklem, kontrastsız</t>
  </si>
  <si>
    <t>R100330, R100340, R101060, R101070, R101080 ile birlikte faturalandırılmaz.</t>
  </si>
  <si>
    <t>R101060</t>
  </si>
  <si>
    <t>BT, Sakroiliyak Eklem, kontrastlı</t>
  </si>
  <si>
    <t>R100330, R100340, R101050, R101070, R101080 ile birlikte faturalandırılmaz.</t>
  </si>
  <si>
    <t>R101070</t>
  </si>
  <si>
    <t>BT, Sakrum, kontrastsız</t>
  </si>
  <si>
    <t>R100210, R100220, R100230, R100330, R100340, R101050, R101060, R101080 ile birlikte faturalandırılmaz.</t>
  </si>
  <si>
    <t>R101080</t>
  </si>
  <si>
    <t>BT, Sakrum, kontrastlı</t>
  </si>
  <si>
    <t>R100210, R100220, R100230, R100330, R100340, R101050, R101060, R101070 ile birlikte faturalandırılmaz.</t>
  </si>
  <si>
    <t>R101090</t>
  </si>
  <si>
    <t>BT, Skapula - bilateral</t>
  </si>
  <si>
    <t>R100300, R100450, R100460, R100470, R101100, R101110, R101120, R101130 ile birlikte faturalandırılmaz.</t>
  </si>
  <si>
    <t>R101100</t>
  </si>
  <si>
    <t>BT, Sternoklavikular Eklem, kontrastsız</t>
  </si>
  <si>
    <t>R100300, R100450, R100460, R100470, R101090, R101110, R101120, R101130 ile birlikte faturalandırılmaz.</t>
  </si>
  <si>
    <t>R101110</t>
  </si>
  <si>
    <t>BT, Sternoklavikular Eklem, kontrastlı</t>
  </si>
  <si>
    <t>R100300, R100450, R100460, R100470, R101090, R101100, R101120, R101130 ile birlikte faturalandırılmaz.</t>
  </si>
  <si>
    <t>R101120</t>
  </si>
  <si>
    <t>BT, Sternum, kontrastsız</t>
  </si>
  <si>
    <t>R100300, R100450, R100460, R100470, R101090, R101100, R101110, R101130 ile birlikte faturalandırılmaz.</t>
  </si>
  <si>
    <t>R101130</t>
  </si>
  <si>
    <t>BT, Sternum, kontrastlı</t>
  </si>
  <si>
    <t>R100300, R100450, R100460, R100470, R101090, R101100, R101110, R101120 ile birlikte faturalandırılmaz.</t>
  </si>
  <si>
    <t>R101140</t>
  </si>
  <si>
    <t>BT, Uyluk - bilateral, kontrastsız</t>
  </si>
  <si>
    <t>R100680, R100690, R100700, R100710, R100720, R100730, R101150, R101160, R101170, R101180, R101190 ile birlikte faturalandırılmaz.</t>
  </si>
  <si>
    <t>R101150</t>
  </si>
  <si>
    <t>BT, Uyluk - bilateral, kontrastlı</t>
  </si>
  <si>
    <t>R100680, R100690, R100700, R100710, R100720, R100730, R101140, R101160, R101170, R101180, R101190 ile birlikte faturalandırılmaz.</t>
  </si>
  <si>
    <t>R101160</t>
  </si>
  <si>
    <t>BT, Uyluk - sağ, kontrastsız</t>
  </si>
  <si>
    <t>R100680, R100690, R100700, R100710, R100720, R100730, R101140, R101150, R101170, R101180, R101190 ile birlikte faturalandırılmaz.</t>
  </si>
  <si>
    <t>R101170</t>
  </si>
  <si>
    <t>BT, Uyluk - sağ, kontrastlı</t>
  </si>
  <si>
    <t>R100680, R100690, R100700, R100710, R100720, R100730, R101140, R101150, R101160, R101180, R101190 ile birlikte faturalandırılmaz.</t>
  </si>
  <si>
    <t>R101180</t>
  </si>
  <si>
    <t>BT, Uyluk - sol, kontrastsız</t>
  </si>
  <si>
    <t>R100680, R100690, R100700, R100710, R100720, R100730, R101140, R101150, R101160, R101170, R101190 ile birlikte faturalandırılmaz.</t>
  </si>
  <si>
    <t>R101190</t>
  </si>
  <si>
    <t>BT, Uyluk - sol, kontrastlı</t>
  </si>
  <si>
    <t>R100680, R100690, R100700, R100710, R100720, R100730, R101140, R101150, R101160, R101170, R101180 ile birlikte faturalandırılmaz.</t>
  </si>
  <si>
    <t>R101200</t>
  </si>
  <si>
    <t>BT, Üst kol - sağ, kontrastsız</t>
  </si>
  <si>
    <t>R100640, R100650, R100950, R100960, R100970, R100980, R100990, R101000, R101210 ile birlikte faturalandırılmaz.</t>
  </si>
  <si>
    <t>R101210</t>
  </si>
  <si>
    <t>BT, Üst kol - sağ, kontrastlı</t>
  </si>
  <si>
    <t>R100640, R100650, R100950, R100960, R100970, R100980, R100990, R101000, R101200 ile birlikte faturalandırılmaz.</t>
  </si>
  <si>
    <t>R101220</t>
  </si>
  <si>
    <t>BT, Üst kol - sol, kontrastsız</t>
  </si>
  <si>
    <t>R100660, R100670, R100950, R100960, R100970, R100980, R100990, R101000, R101230 ile birlikte faturalandırılmaz.</t>
  </si>
  <si>
    <t>R101230</t>
  </si>
  <si>
    <t>BT, Üst kol - sol, kontrastlı</t>
  </si>
  <si>
    <t>R100660, R100670, R100950, R100960, R100970, R100980, R100990, R101000, R101220 ile birlikte faturalandırılmaz.</t>
  </si>
  <si>
    <t>BT Artrografiler</t>
  </si>
  <si>
    <t>R101250</t>
  </si>
  <si>
    <t>BT artrografi, Ayak bileği - sağ</t>
  </si>
  <si>
    <t>R101260</t>
  </si>
  <si>
    <t xml:space="preserve">BT artrografi, Ayak bileği - sol </t>
  </si>
  <si>
    <t>R101270</t>
  </si>
  <si>
    <t>BT artrografi, Dirsek - sağ</t>
  </si>
  <si>
    <t>R101280</t>
  </si>
  <si>
    <t>BT artrografi, Dirsek - sol</t>
  </si>
  <si>
    <t>R101290</t>
  </si>
  <si>
    <t xml:space="preserve">BT artrografi, Diz - sağ </t>
  </si>
  <si>
    <t>R101300</t>
  </si>
  <si>
    <t xml:space="preserve">BT artrografi, Diz - sol </t>
  </si>
  <si>
    <t>R101310</t>
  </si>
  <si>
    <t xml:space="preserve">BT artrografi, El bileği - sağ </t>
  </si>
  <si>
    <t>R101320</t>
  </si>
  <si>
    <t xml:space="preserve">BT artrografi, El bileği - sol </t>
  </si>
  <si>
    <t>R101330</t>
  </si>
  <si>
    <t xml:space="preserve">BT artrografi, Kalça - sağ </t>
  </si>
  <si>
    <t>R101340</t>
  </si>
  <si>
    <t xml:space="preserve">BT artrografi, Kalça - sol </t>
  </si>
  <si>
    <t>R101350</t>
  </si>
  <si>
    <t xml:space="preserve">BT artrografi, Omuz - sağ </t>
  </si>
  <si>
    <t>R101360</t>
  </si>
  <si>
    <t xml:space="preserve">BT artrografi, Omuz - sol </t>
  </si>
  <si>
    <t>BT Anjiyografiler</t>
  </si>
  <si>
    <t>R101380</t>
  </si>
  <si>
    <t>BT anjiografi, Koroner arterler ve 3 boyutlu görüntüleme</t>
  </si>
  <si>
    <t>R101470, R101480 ile birlikte faturalandırılmaz.</t>
  </si>
  <si>
    <t>R101390</t>
  </si>
  <si>
    <t>BT anjiografi, Sol atrium ve Pulmoner venler ve 3 boyutlu görüntüleme</t>
  </si>
  <si>
    <t>R101510 ile birlikte faturalandırılmaz.</t>
  </si>
  <si>
    <t>R101400</t>
  </si>
  <si>
    <t>BT anjiografi, Abdominal aorta</t>
  </si>
  <si>
    <t>R101410, R101460 ile birlikte faturalandırılmaz.</t>
  </si>
  <si>
    <t>R101410</t>
  </si>
  <si>
    <t>BT dinamik anjiografi, Abdominal aorta</t>
  </si>
  <si>
    <t>R101400, R101460 ile birlikte faturalandırılmaz.</t>
  </si>
  <si>
    <t>R101420</t>
  </si>
  <si>
    <t>BT anjiografi, Alt ekstremite damarları</t>
  </si>
  <si>
    <t>R101430</t>
  </si>
  <si>
    <t>BT anjiografi, Beyin</t>
  </si>
  <si>
    <t>R101440</t>
  </si>
  <si>
    <t>BT anjiografi, Karotis arter</t>
  </si>
  <si>
    <t>R101450</t>
  </si>
  <si>
    <t>BT anjiografi, Pulmoner arter</t>
  </si>
  <si>
    <t>R101460</t>
  </si>
  <si>
    <t>BT anjiografi, Renal damarlar - bilateral</t>
  </si>
  <si>
    <t>R101400, R101410 ile birlikte faturalandırılmaz.</t>
  </si>
  <si>
    <t>R101470</t>
  </si>
  <si>
    <t>BT anjiografi, Torasik aorta</t>
  </si>
  <si>
    <t>R101380, R101480 ile birlikte faturalandırılmaz.</t>
  </si>
  <si>
    <t>R101480</t>
  </si>
  <si>
    <t>BT dinamik anjiografi, Torasik aorta</t>
  </si>
  <si>
    <t>R101380, R101470 ile birlikte faturalandırılmaz.</t>
  </si>
  <si>
    <t>R101490</t>
  </si>
  <si>
    <t>BT anjiografi, Üst ektremite damarları - sağ</t>
  </si>
  <si>
    <t>R101500</t>
  </si>
  <si>
    <t>BT anjiografi, Üst ektremite damarları - sol</t>
  </si>
  <si>
    <t>R101510</t>
  </si>
  <si>
    <t>BT venografi, tek anatomik bölge</t>
  </si>
  <si>
    <t>R101390 ile birlikte faturalandırılmaz.</t>
  </si>
  <si>
    <t>BT Kılavuzluğunda Girişimsel İşlemler</t>
  </si>
  <si>
    <t>R101530</t>
  </si>
  <si>
    <t>BT kılavuzluğunda Abse drenajı, Abdomen</t>
  </si>
  <si>
    <t>R102080, R102250, 803010, 803020 ile birlikte faturalandırılmaz.</t>
  </si>
  <si>
    <t>R101540</t>
  </si>
  <si>
    <t>BT kılavuzluğunda Abse drenajı, Böbrek</t>
  </si>
  <si>
    <t>803010, 803020 ile birlikte faturalandırılmaz.</t>
  </si>
  <si>
    <t>R101550</t>
  </si>
  <si>
    <t>BT kılavuzluğunda Abse drenajı, Karaciğer</t>
  </si>
  <si>
    <t>R101680, 803010, 803020 ile birlikte faturalandırılmaz.</t>
  </si>
  <si>
    <t>R101560</t>
  </si>
  <si>
    <t>BT kılavuzluğunda Abse drenajı, Plevra</t>
  </si>
  <si>
    <t>R101720, 803010, 803020 ile birlikte faturalandırılmaz.</t>
  </si>
  <si>
    <t>R101570</t>
  </si>
  <si>
    <t>BT kılavuzluğunda Abse drenajı, Toraks</t>
  </si>
  <si>
    <t>R102120, 803010, 803020 ile birlikte faturalandırılmaz.</t>
  </si>
  <si>
    <t>R101580</t>
  </si>
  <si>
    <t>BT kılavuzluğunda Anestetik blok injeksiyonu, Omurga</t>
  </si>
  <si>
    <t>R101590</t>
  </si>
  <si>
    <t>BT kılavuzluğunda Artrosentez, Diz - sağ</t>
  </si>
  <si>
    <t>R101600</t>
  </si>
  <si>
    <t>BT kılavuzluğunda Artrosentez, Diz - sol</t>
  </si>
  <si>
    <t>R101610</t>
  </si>
  <si>
    <t>BT kılavuzluğunda Artrosentez, Kalça - sağ</t>
  </si>
  <si>
    <t>R101620</t>
  </si>
  <si>
    <t>BT kılavuzluğunda Artrosentez, Kalça - sol</t>
  </si>
  <si>
    <t>R101630</t>
  </si>
  <si>
    <t>BT kılavuzluğunda Artrosentez, Omuz - sağ</t>
  </si>
  <si>
    <t>R101640</t>
  </si>
  <si>
    <t>BT kılavuzluğunda Artrosentez, Omuz - sol</t>
  </si>
  <si>
    <t>R101650</t>
  </si>
  <si>
    <t>BT kılavuzluğunda Aspirasyon, Abdomen</t>
  </si>
  <si>
    <t>R102080, R102250, 803030 ile birlikte faturalandırılmaz.</t>
  </si>
  <si>
    <t>R101660</t>
  </si>
  <si>
    <t>BT kılavuzluğunda Aspirasyon, Akciğer</t>
  </si>
  <si>
    <t>R101670</t>
  </si>
  <si>
    <t>BT kılavuzluğunda Aspirasyon, Boyun</t>
  </si>
  <si>
    <t>R101680</t>
  </si>
  <si>
    <t>BT kılavuzluğunda Aspirasyon, Karaciğer</t>
  </si>
  <si>
    <t>R101550 ile birlikte faturalandırılmaz.</t>
  </si>
  <si>
    <t>R101690</t>
  </si>
  <si>
    <t>BT kılavuzluğunda Aspirasyon, Meme</t>
  </si>
  <si>
    <t>R101700</t>
  </si>
  <si>
    <t>BT kılavuzluğunda Aspirasyon, Pankreas</t>
  </si>
  <si>
    <t>R102100 ile birlikte faturalandırılmaz.</t>
  </si>
  <si>
    <t>R101710</t>
  </si>
  <si>
    <t>BT kılavuzluğunda Aspirasyon, Pelvis</t>
  </si>
  <si>
    <t>R101720</t>
  </si>
  <si>
    <t>BT kılavuzluğunda Aspirasyon, Plevra</t>
  </si>
  <si>
    <t>R101560, 803030 ile birlikte faturalandırılmaz.</t>
  </si>
  <si>
    <t>R101730</t>
  </si>
  <si>
    <t>BT kılavuzluğunda Aspirasyon, Retroperiton</t>
  </si>
  <si>
    <t>R102110, 803030 ile birlikte faturalandırılmaz.</t>
  </si>
  <si>
    <t>R101740</t>
  </si>
  <si>
    <t>BT kılavuzluğunda Biyopsi, Abdomen</t>
  </si>
  <si>
    <t>R101750</t>
  </si>
  <si>
    <t xml:space="preserve">BT kılavuzluğunda Biyopsi, Adrenal bez </t>
  </si>
  <si>
    <t>R101760</t>
  </si>
  <si>
    <t>BT kılavuzluğunda Biyopsi, Akciğer - sağ</t>
  </si>
  <si>
    <t>R101770</t>
  </si>
  <si>
    <t>BT kılavuzluğunda Biyopsi, Akciğer - sol</t>
  </si>
  <si>
    <t>R101780</t>
  </si>
  <si>
    <t>BT kılavuzluğunda Biyopsi, Boyun</t>
  </si>
  <si>
    <t>R101790</t>
  </si>
  <si>
    <t>BT kılavuzluğunda Biyopsi, Böbrek - sağ</t>
  </si>
  <si>
    <t>R101800</t>
  </si>
  <si>
    <t>BT kılavuzluğunda Biyopsi, Böbrek - sol</t>
  </si>
  <si>
    <t>R101810</t>
  </si>
  <si>
    <t>BT kılavuzluğunda Biyopsi, Dalak</t>
  </si>
  <si>
    <t>R101820</t>
  </si>
  <si>
    <t>BT kılavuzluğunda Biyopsi, Derin kas</t>
  </si>
  <si>
    <t>R101830</t>
  </si>
  <si>
    <t>BT kılavuzluğunda Biyopsi, Kalp</t>
  </si>
  <si>
    <t>R101840</t>
  </si>
  <si>
    <t>BT kılavuzluğunda Biyopsi, Karaciğer</t>
  </si>
  <si>
    <t>R101850</t>
  </si>
  <si>
    <t>BT kılavuzluğunda Biyopsi, Kemik</t>
  </si>
  <si>
    <t>R101860</t>
  </si>
  <si>
    <t>BT kılavuzluğunda Biyopsi, Kraniyum</t>
  </si>
  <si>
    <t>R101870</t>
  </si>
  <si>
    <t>BT kılavuzluğunda Biyopsi, Lenf nodu</t>
  </si>
  <si>
    <t>R101880</t>
  </si>
  <si>
    <t>BT kılavuzluğunda Biyopsi, Lomber Vertebra</t>
  </si>
  <si>
    <t>R101890</t>
  </si>
  <si>
    <t>BT kılavuzluğunda Biyopsi, Mediyasten</t>
  </si>
  <si>
    <t>R101900</t>
  </si>
  <si>
    <t>BT kılavuzluğunda Biyopsi, Meme</t>
  </si>
  <si>
    <t>R101910</t>
  </si>
  <si>
    <t>BT kılavuzluğunda Biyopsi, Pankreas</t>
  </si>
  <si>
    <t>R101920</t>
  </si>
  <si>
    <t>BT kılavuzluğunda Biyopsi, Pelvis</t>
  </si>
  <si>
    <t>R101930</t>
  </si>
  <si>
    <t>BT kılavuzluğunda Biyopsi, Plevra - sağ</t>
  </si>
  <si>
    <t>R101940</t>
  </si>
  <si>
    <t>BT kılavuzluğunda Biyopsi, Plevra - sol</t>
  </si>
  <si>
    <t>R101950</t>
  </si>
  <si>
    <t>BT kılavuzluğunda Biyopsi, Prostat</t>
  </si>
  <si>
    <t>R101960</t>
  </si>
  <si>
    <t>BT kılavuzluğunda Biyopsi, Retroperiton</t>
  </si>
  <si>
    <t>R101970</t>
  </si>
  <si>
    <t>BT kılavuzluğunda Biyopsi, Servikal Vertebra</t>
  </si>
  <si>
    <t>R101980</t>
  </si>
  <si>
    <t>BT kılavuzluğunda Biyopsi, Spinal kord</t>
  </si>
  <si>
    <t>R101990</t>
  </si>
  <si>
    <t>BT kılavuzluğunda Biyopsi, Torakal Vertebra</t>
  </si>
  <si>
    <t>R102000</t>
  </si>
  <si>
    <t>BT kılavuzluğunda Biyopsi, Toraks</t>
  </si>
  <si>
    <t>R102010</t>
  </si>
  <si>
    <t>BT kılavuzluğunda Biyopsi, Yumuşak doku</t>
  </si>
  <si>
    <t>R102020</t>
  </si>
  <si>
    <t>BT kılavuzluğunda Biyopsi, Yüz kemikleri ve Maksilla</t>
  </si>
  <si>
    <t>R102030</t>
  </si>
  <si>
    <t>BT kılavuzluğunda Doku ablasyonu, Böbrek - sağ</t>
  </si>
  <si>
    <t>Radyofrekans, mikrodalga, kriyo, lazer yöntemiyle
803190 ile birlikte faturalandırılmaz.</t>
  </si>
  <si>
    <t>R102040</t>
  </si>
  <si>
    <t>BT kılavuzluğunda Doku ablasyonu, Böbrek - sol</t>
  </si>
  <si>
    <t>R102050</t>
  </si>
  <si>
    <t>BT kılavuzluğunda Doku ablasyonu, Çöliyak pleksus</t>
  </si>
  <si>
    <t>Radyofrekans, mikrodalga, kriyo, lazer yöntemiyle
803070, 803190 ile birlikte faturalandırılmaz.</t>
  </si>
  <si>
    <t>R102060</t>
  </si>
  <si>
    <t>BT kılavuzluğunda Doku ablasyonu, Diğer bölge</t>
  </si>
  <si>
    <t>Radyofrekans, mikrodalga, kriyo, lazer yöntemiyle
Anatomik bölge belirtilmelidir.
803190 ile birlikte faturalandırılmaz.</t>
  </si>
  <si>
    <t>R102070</t>
  </si>
  <si>
    <t>BT kılavuzluğunda Doku ablasyonu, Karaciğer</t>
  </si>
  <si>
    <t>R102080</t>
  </si>
  <si>
    <t>BT kılavuzluğunda Drenaj, Abdomen</t>
  </si>
  <si>
    <t>R101530, R101650, R102250, 803030 ile birlikte faturalandırılmaz.</t>
  </si>
  <si>
    <t>R102090</t>
  </si>
  <si>
    <t>BT kılavuzluğunda Drenaj, Bilyer kanallar ve Safra kesesi</t>
  </si>
  <si>
    <t>803040, 803210 ile birlikte faturalandırılmaz.</t>
  </si>
  <si>
    <t>R102100</t>
  </si>
  <si>
    <t>BT kılavuzluğunda Drenaj, Pankreas</t>
  </si>
  <si>
    <t>R101700, 803160 ile birlikte faturalandırılmaz.</t>
  </si>
  <si>
    <t>R102110</t>
  </si>
  <si>
    <t>BT kılavuzluğunda Drenaj, Retroperiton</t>
  </si>
  <si>
    <t>R101730, 803030 ile birlikte faturalandırılmaz.</t>
  </si>
  <si>
    <t>R102120</t>
  </si>
  <si>
    <t>BT kılavuzluğunda Drenaj, Toraks</t>
  </si>
  <si>
    <t>R101570, 803030 ile birlikte faturalandırılmaz.</t>
  </si>
  <si>
    <t>R102130</t>
  </si>
  <si>
    <t>BT kılavuzluğunda İnce iğne aspirasyonu, Abdomen</t>
  </si>
  <si>
    <t>R102140</t>
  </si>
  <si>
    <t>BT kılavuzluğunda İnce iğne aspirasyonu, Adrenal bez</t>
  </si>
  <si>
    <t>R102150</t>
  </si>
  <si>
    <t>BT kılavuzluğunda İnce iğne aspirasyonu, Akciğer</t>
  </si>
  <si>
    <t>R102160</t>
  </si>
  <si>
    <t>BT kılavuzluğunda İnce iğne aspirasyonu, Böbrek</t>
  </si>
  <si>
    <t>R102170</t>
  </si>
  <si>
    <t>BT kılavuzluğunda İnce iğne aspirasyonu, Dalak</t>
  </si>
  <si>
    <t>R102180</t>
  </si>
  <si>
    <t>BT kılavuzluğunda İnce iğne aspirasyonu, Karaciğer</t>
  </si>
  <si>
    <t>R102190</t>
  </si>
  <si>
    <t>BT kılavuzluğunda İnce iğne aspirasyonu, Lenf nodu</t>
  </si>
  <si>
    <t>R102200</t>
  </si>
  <si>
    <t>BT kılavuzluğunda İnce iğne aspirasyonu, Mediyasten</t>
  </si>
  <si>
    <t>R102210</t>
  </si>
  <si>
    <t>BT kılavuzluğunda İnce iğne aspirasyonu, Pankreas</t>
  </si>
  <si>
    <t>R102220</t>
  </si>
  <si>
    <t>BT kılavuzluğunda İnce iğne aspirasyonu, Pelvis</t>
  </si>
  <si>
    <t>R102230</t>
  </si>
  <si>
    <t>BT kılavuzluğunda İnce iğne aspirasyonu, Prostat</t>
  </si>
  <si>
    <t>R102240</t>
  </si>
  <si>
    <t>BT kılavuzluğunda İnce iğne aspirasyonu, Retroperiton</t>
  </si>
  <si>
    <t>R102250</t>
  </si>
  <si>
    <t>BT kılavuzluğunda Kist aspirasyonu, Abdomen</t>
  </si>
  <si>
    <t>R101650, R102080 ile birlikte faturalandırılmaz.</t>
  </si>
  <si>
    <t>R102260</t>
  </si>
  <si>
    <t>BT kılavuzluğunda Kist aspirasyonu, Böbrek - sağ</t>
  </si>
  <si>
    <t>803200 ile birlikte faturalandırılmaz.</t>
  </si>
  <si>
    <t>R102270</t>
  </si>
  <si>
    <t>BT kılavuzluğunda Kist aspirasyonu, Böbrek - sol</t>
  </si>
  <si>
    <t>R102280</t>
  </si>
  <si>
    <t>BT kılavuzluğunda Nefrostomi tüpü değişimi, Böbrek</t>
  </si>
  <si>
    <t>803150 ile birlikte faturalandırılmaz.</t>
  </si>
  <si>
    <t>R102290</t>
  </si>
  <si>
    <t>BT kılavuzluğunda Perkutan vertebroplasti, Omurga</t>
  </si>
  <si>
    <t>803300 ile birlikte faturalandırılmaz. 
1 adet faturalandırılır</t>
  </si>
  <si>
    <t>8.3.2. MANYETİK REZONANS GÖRÜNTÜLEME (MRG)</t>
  </si>
  <si>
    <t>R103000</t>
  </si>
  <si>
    <t>MRG, Abdomen - üst, kontrastsız</t>
  </si>
  <si>
    <t>R103010, R103020, R103030, R103040, R103160, R103170, R103250, R103260, R103270, R103550, R103560, R103570, R103840 ile birlikte faturalandırılmaz.</t>
  </si>
  <si>
    <t>R103010</t>
  </si>
  <si>
    <t>MRG, Abdomen - üst, kontrastlı</t>
  </si>
  <si>
    <t>R103000, R103020, R103030, R103040, R103160, R103170, R103250, R103260, R103270, R103550, R103560, R103570, R103840 ile birlikte faturalandırılmaz.</t>
  </si>
  <si>
    <t>R103020</t>
  </si>
  <si>
    <t>MRG, Adrenal bez, kontrastsız</t>
  </si>
  <si>
    <t>R103000, R103010, R103030, R103040, R103160, R103170, R103250, R103260, R103270, R103550, R103560, R103570, R103840 ile birlikte faturalandırılmaz.</t>
  </si>
  <si>
    <t>R103030</t>
  </si>
  <si>
    <t>MRG, Adrenal bez, kontrastlı</t>
  </si>
  <si>
    <t>R103000, R103010, R103020, R103040, R103160, R103170, R103250, R103260, R103270, R103550, R103560, R103570, R103840 ile birlikte faturalandırılmaz.</t>
  </si>
  <si>
    <t>R103040</t>
  </si>
  <si>
    <t>MRG, Adrenal bez, dinamik kontrastlı</t>
  </si>
  <si>
    <t>R103000, R103010, R103020, R103030, R103160, R103170, R103250, R103260, R103270, R103550, R103560, R103570, R103840 ile birlikte faturalandırılmaz.</t>
  </si>
  <si>
    <t>R103050</t>
  </si>
  <si>
    <t>MRG, Beyin, kontrastsız</t>
  </si>
  <si>
    <t>R103060, R103070, R103100, R103840 ile birlikte faturalandırılmaz.</t>
  </si>
  <si>
    <t>R103060</t>
  </si>
  <si>
    <t>MRG, Beyin, kontrastlı</t>
  </si>
  <si>
    <t>R103050, R103070, R103100, R103840 ile birlikte faturalandırılmaz.</t>
  </si>
  <si>
    <t>R103070</t>
  </si>
  <si>
    <t>MRG, Beyin, difüzyon</t>
  </si>
  <si>
    <t>R103050, R103060, R103100 ile birlikte faturalandırılmaz.</t>
  </si>
  <si>
    <t>R103080</t>
  </si>
  <si>
    <t>MRG, Beyin, Difüzyon Tensör Görüntüleme ve Traktografi</t>
  </si>
  <si>
    <t>R103090</t>
  </si>
  <si>
    <t>MRG, Beyin, fonksiyonel</t>
  </si>
  <si>
    <t>R103100</t>
  </si>
  <si>
    <t>MRG, Beyin, perfüzyon</t>
  </si>
  <si>
    <t>R103050, R103060, R103070 ile birlikte faturalandırılmaz.</t>
  </si>
  <si>
    <t>R103110</t>
  </si>
  <si>
    <t>MRG, Beyin, spektroskopi</t>
  </si>
  <si>
    <t>R103120</t>
  </si>
  <si>
    <t>MRG, Beyin, SWI</t>
  </si>
  <si>
    <t>R103130</t>
  </si>
  <si>
    <t>MRG, BOS akım</t>
  </si>
  <si>
    <t>R103140</t>
  </si>
  <si>
    <t>MRG, Boyun, kontrastsız</t>
  </si>
  <si>
    <t>R103150, R103380, R103390, R103510, R103520, R103580, R103590, R103840 ile birlikte faturalandırılmaz.</t>
  </si>
  <si>
    <t>R103150</t>
  </si>
  <si>
    <t>MRG, Boyun, kontrastlı</t>
  </si>
  <si>
    <t>R103140, R103380, R103390, R103510, R103520, R103580, R103590, R103840 ile birlikte faturalandırılmaz.</t>
  </si>
  <si>
    <t>R103160</t>
  </si>
  <si>
    <t>MRG, Böbrek - bilateral, kontrastsız</t>
  </si>
  <si>
    <t>R103000, R103010, R103020, R103030, R103040, R103170, R103250, R103260, R103270, R103550, R103560, R103570, R103840, R103850, R103860 ile birlikte faturalandırılmaz.</t>
  </si>
  <si>
    <t>R103170</t>
  </si>
  <si>
    <t>MRG, Böbrek - bilateral, kontrastlı</t>
  </si>
  <si>
    <t>R103000, R103010, R103020, R103030, R103040, R103160, R103250, R103260, R103270, R103550, R103560, R103570, R103840, R103850, R103860 ile birlikte faturalandırılmaz.</t>
  </si>
  <si>
    <t>R103180</t>
  </si>
  <si>
    <t>MRG, Brakiyal pleksus - bilateral</t>
  </si>
  <si>
    <t>R103820, R103830, R104400 ile birlikte faturalandırılmaz.</t>
  </si>
  <si>
    <t>R103190</t>
  </si>
  <si>
    <t>MRG, Enterografi</t>
  </si>
  <si>
    <t>R103200</t>
  </si>
  <si>
    <t>MRG, Fetal</t>
  </si>
  <si>
    <t>R103210</t>
  </si>
  <si>
    <t>MRG, Hipofiz, kontrastsız</t>
  </si>
  <si>
    <t>R103220, R103840 ile birlikte faturalandırılmaz.</t>
  </si>
  <si>
    <t>R103220</t>
  </si>
  <si>
    <t>MRG, Hipofiz, kontrastlı</t>
  </si>
  <si>
    <t>R103210, R103840 ile birlikte faturalandırılmaz.</t>
  </si>
  <si>
    <t>R103230</t>
  </si>
  <si>
    <t>MRG, Kafa tabanı, kontrastsız</t>
  </si>
  <si>
    <t>R103240, R103840 ile birlikte faturalandırılmaz.</t>
  </si>
  <si>
    <t>R103240</t>
  </si>
  <si>
    <t>MRG, Kafa tabanı, kontrastlı</t>
  </si>
  <si>
    <t>R103230, R103840 ile birlikte faturalandırılmaz.</t>
  </si>
  <si>
    <t>R103250</t>
  </si>
  <si>
    <t>MRG, Karaciğer, kontrastsız</t>
  </si>
  <si>
    <t>R103000, R103010, R103020, R103030, R103040, R103160, R103170, R103260, R103270, R103550, R103560, R103570, R103840 ile birlikte faturalandırılmaz.</t>
  </si>
  <si>
    <t>R103260</t>
  </si>
  <si>
    <t>MRG, Karaciğer, kontrastlı</t>
  </si>
  <si>
    <t>R103000, R103010, R103020, R103030, R103040, R103160, R103170, R103250, R103270, R103550, R103560, R103570, R103840 ile birlikte faturalandırılmaz.</t>
  </si>
  <si>
    <t>R103270</t>
  </si>
  <si>
    <t>MRG, Karaciğer, dinamik kontrastlı</t>
  </si>
  <si>
    <t>R103000, R103010, R103020, R103030, R103040, R103160, R103170, R103250, R103260, R103550, R103560, R103570, R103840 ile birlikte faturalandırılmaz.</t>
  </si>
  <si>
    <t>R103280</t>
  </si>
  <si>
    <t>MRG, Karaciğer T2*</t>
  </si>
  <si>
    <t>R103000, R103010, R103020, R103030, R103040, R103160, R103170, R103550, R103560, R103570 ile birlikte faturalandırılmaz.</t>
  </si>
  <si>
    <t>R103290</t>
  </si>
  <si>
    <t>MRG, Kardiyak, kontrastsız</t>
  </si>
  <si>
    <t>R103300, R103320 ile birlikte faturalandırılmaz.</t>
  </si>
  <si>
    <t>R103300</t>
  </si>
  <si>
    <t>MRG, Kardiyak, kontraslı</t>
  </si>
  <si>
    <t>R103290, R103320 ile birlikte faturalandırılmaz.</t>
  </si>
  <si>
    <t>R103310</t>
  </si>
  <si>
    <t xml:space="preserve">MRG, Kardiyak akım çalışması </t>
  </si>
  <si>
    <t>R103320</t>
  </si>
  <si>
    <t>MRG, Kardiyak fonksiyon</t>
  </si>
  <si>
    <t>R103290, R103300 ile birlikte faturalandırılmaz.</t>
  </si>
  <si>
    <t>R103330</t>
  </si>
  <si>
    <t>MRG, Kardiyak perfüzyon</t>
  </si>
  <si>
    <t>R103340</t>
  </si>
  <si>
    <t>MRG, Kardiyak T1 ve T2 haritalama</t>
  </si>
  <si>
    <t>R103350</t>
  </si>
  <si>
    <t>MRG, Kardiyak T2*</t>
  </si>
  <si>
    <t>R103360</t>
  </si>
  <si>
    <t>MRG, Kolanjiyopankreatografi, kontrastsız</t>
  </si>
  <si>
    <t>R103370 ile birlikte faturalandırılmaz.</t>
  </si>
  <si>
    <t>R103370</t>
  </si>
  <si>
    <t>MRG, Kolanjiyopankreatografi, kontrastlı</t>
  </si>
  <si>
    <t>R103360 ile birlikte faturalandırılmaz.</t>
  </si>
  <si>
    <t>R103380</t>
  </si>
  <si>
    <t>MRG, Larinks, kontrastsız</t>
  </si>
  <si>
    <t>R103140, R103150, R103390, R103510, R103520, R103580, R103590, R103840 ile birlikte faturalandırılmaz.</t>
  </si>
  <si>
    <t>R103390</t>
  </si>
  <si>
    <t>MRG, Larinks, kontrastlı</t>
  </si>
  <si>
    <t>R103140, R103150, R103380, R103510, R103520, R103580, R103590, R103840 ile birlikte faturalandırılmaz.</t>
  </si>
  <si>
    <t>R103400</t>
  </si>
  <si>
    <t>MRG, Lomber pleksus</t>
  </si>
  <si>
    <t>R103410</t>
  </si>
  <si>
    <t>MRG, Lomber vertebra, kontrastsız</t>
  </si>
  <si>
    <t>R103420, R103840, R104380, R104390 ile birlikte faturalandırılmaz.</t>
  </si>
  <si>
    <t>R103420</t>
  </si>
  <si>
    <t>MRG, Lomber vertebra, kontrastlı</t>
  </si>
  <si>
    <t>R103410, R103840, R104380, R104390 ile birlikte faturalandırılmaz.</t>
  </si>
  <si>
    <t>R103430</t>
  </si>
  <si>
    <t>MRG, Meme - bilateral, kontrastsız</t>
  </si>
  <si>
    <t>R103440, R103450, R103460, R103470, R103480, R103490, R103840 ile birlikte faturalandırılmaz.</t>
  </si>
  <si>
    <t>R103440</t>
  </si>
  <si>
    <t>MRG, Meme - bilateral, kontrastlı</t>
  </si>
  <si>
    <t>R103430, R103450, R103460, R103470, R103480, R103490, R103840 ile birlikte faturalandırılmaz.</t>
  </si>
  <si>
    <t>R103450</t>
  </si>
  <si>
    <t>MRG, Meme - bilateral, dinamik kontrastlı</t>
  </si>
  <si>
    <t>R103430, R103440, R103460, R103470, R103480, R103490, R103840 ile birlikte faturalandırılmaz.</t>
  </si>
  <si>
    <t>R103460</t>
  </si>
  <si>
    <t>MRG, Meme - sağ, kontrastsız</t>
  </si>
  <si>
    <t>R103430, R103440, R103450, R103470, R103480, R103490, R103840 ile birlikte faturalandırılmaz.</t>
  </si>
  <si>
    <t>R103470</t>
  </si>
  <si>
    <t>MRG, Meme - sağ, kontrastlı</t>
  </si>
  <si>
    <t>R103430, R103440, R103450, R103460, R103480, R103490, R103840 ile birlikte faturalandırılmaz.</t>
  </si>
  <si>
    <t>R103480</t>
  </si>
  <si>
    <t>MRG, Meme - sol, kontrastsız</t>
  </si>
  <si>
    <t>R103430, R103440, R103450, R103460, R103470, R103490, R103840 ile birlikte faturalandırılmaz.</t>
  </si>
  <si>
    <t>R103490</t>
  </si>
  <si>
    <t>MRG, Meme - sol, kontrastlı</t>
  </si>
  <si>
    <t>R103430, R103440, R103450, R103460, R103470, R103480, R103840 ile birlikte faturalandırılmaz.</t>
  </si>
  <si>
    <t>R103500</t>
  </si>
  <si>
    <t>MRG, Miyelografi</t>
  </si>
  <si>
    <t>R103510</t>
  </si>
  <si>
    <t>MRG, Nazofarinks, kontrastsız</t>
  </si>
  <si>
    <t>R103140, R103150, R103380, R103390, R103520, R103580, R103590, R103840 ile birlikte faturalandırılmaz.</t>
  </si>
  <si>
    <t>R103520</t>
  </si>
  <si>
    <t>MRG, Nazofarinks, kontrastlı</t>
  </si>
  <si>
    <t>R103140, R103150, R103380, R103390, R103510, R103580, R103590, R103840 ile birlikte faturalandırılmaz.</t>
  </si>
  <si>
    <t>R103530</t>
  </si>
  <si>
    <t>MRG, Orbita - bilateral, kontrastsız</t>
  </si>
  <si>
    <t>R103540, R103840, R103890, R103900 ile birlikte faturalandırılmaz.</t>
  </si>
  <si>
    <t>R103540</t>
  </si>
  <si>
    <t>MRG, Orbita - bilateral, kontrastlı</t>
  </si>
  <si>
    <t>R103530, R103840, R103890, R103900 ile birlikte faturalandırılmaz.</t>
  </si>
  <si>
    <t>R103550</t>
  </si>
  <si>
    <t>MRG, Pankreas, kontrastsız</t>
  </si>
  <si>
    <t>R103000, R103010, R103020, R103030, R103040, R103160, R103170, R103250, R103260, R103270, R103560, R103570, R103840 ile birlikte faturalandırılmaz.</t>
  </si>
  <si>
    <t>R103560</t>
  </si>
  <si>
    <t>MRG, Pankreas, kontrastlı</t>
  </si>
  <si>
    <t>R103000, R103010, R103020, R103030, R103040, R103160, R103170, R103250, R103260, R103270, R103550, R103570, R103840 ile birlikte faturalandırılmaz.</t>
  </si>
  <si>
    <t>R103570</t>
  </si>
  <si>
    <t>MRG, Pankreas, dinamik kontrastlı</t>
  </si>
  <si>
    <t>R103000, R103010, R103020, R103030, R103040, R103160, R103170, R103250, R103260, R103270, R103550, R103560, R103840 ile birlikte faturalandırılmaz.</t>
  </si>
  <si>
    <t>R103580</t>
  </si>
  <si>
    <t>MRG, Parotis bezi, kontrastsız</t>
  </si>
  <si>
    <t>R103140, R103150, R103380, R103390, R103510, R103520, R103590, R103840 ile birlikte faturalandırılmaz.</t>
  </si>
  <si>
    <t>R103590</t>
  </si>
  <si>
    <t>MRG, Parotis bezi, kontrastlı</t>
  </si>
  <si>
    <t>R103140, R103150, R103380, R103390, R103510, R103520, R103580, R103840 ile birlikte faturalandırılmaz.</t>
  </si>
  <si>
    <t>R103600</t>
  </si>
  <si>
    <t>MRG, Pelvis, kontrastsız</t>
  </si>
  <si>
    <t>R103610, R103640, R103650, R103660, R103840 ile birlikte faturalandırılmaz.</t>
  </si>
  <si>
    <t>R103610</t>
  </si>
  <si>
    <t>MRG, Pelvis, kontrastlı</t>
  </si>
  <si>
    <t>R103600, R103640, R103650, R103660, R103840 ile birlikte faturalandırılmaz.</t>
  </si>
  <si>
    <t>R103620</t>
  </si>
  <si>
    <t>MRG, Pelvis tabanı dinamik defekografi</t>
  </si>
  <si>
    <t>R103630 ile birlikte faturalandırılmaz.</t>
  </si>
  <si>
    <t>R103630</t>
  </si>
  <si>
    <t>MRG, Perianal bölge</t>
  </si>
  <si>
    <t>R103620, R103640, R103650, R103660 ile birlikte faturalandırılmaz.</t>
  </si>
  <si>
    <t>R103640</t>
  </si>
  <si>
    <t>MRG, Prostat, kontrastsız</t>
  </si>
  <si>
    <t>R103600, R103610, R103630, R103650, R103660, R103840 ile birlikte faturalandırılmaz.</t>
  </si>
  <si>
    <t>R103650</t>
  </si>
  <si>
    <t>MRG, Prostat, kontrastlı</t>
  </si>
  <si>
    <t>R103600, R103610, R103630, R103640, R103660, R103840 ile birlikte faturalandırılmaz.</t>
  </si>
  <si>
    <t>R103660</t>
  </si>
  <si>
    <t>MRG, Prostat, dinamik kontrastlı</t>
  </si>
  <si>
    <t>R103600, R103610, R103630, R103640, R103650, R103840 ile birlikte faturalandırılmaz.</t>
  </si>
  <si>
    <t>R103670</t>
  </si>
  <si>
    <t>MRG, Servikal vertebra, kontrastsız</t>
  </si>
  <si>
    <t>R103680, R103840 ile birlikte faturalandırılmaz.</t>
  </si>
  <si>
    <t>R103680</t>
  </si>
  <si>
    <t>MRG, Servikal vertebra, kontrastlı</t>
  </si>
  <si>
    <t>R103670, R103840 ile birlikte faturalandırılmaz.</t>
  </si>
  <si>
    <t>R103690</t>
  </si>
  <si>
    <t>MRG, Sisternografi</t>
  </si>
  <si>
    <t>R103700</t>
  </si>
  <si>
    <t>MRG, Skrotum ve testisler, kontrastsız</t>
  </si>
  <si>
    <t>R103710, R103840 ile birlikte faturalandırılmaz.</t>
  </si>
  <si>
    <t>R103710</t>
  </si>
  <si>
    <t>MRG, Skrotum ve testisler, kontrastlı</t>
  </si>
  <si>
    <t>R103700, R103840 ile birlikte faturalandırılmaz.</t>
  </si>
  <si>
    <t>R103720</t>
  </si>
  <si>
    <t>MRG, Temporal, kontrastsız</t>
  </si>
  <si>
    <t>R103730, R103840 ile birlikte faturalandırılmaz.</t>
  </si>
  <si>
    <t>R103730</t>
  </si>
  <si>
    <t>MRG, Temporal, kontrastlı</t>
  </si>
  <si>
    <t>R103720, R103840 ile birlikte faturalandırılmaz.</t>
  </si>
  <si>
    <t>R103740</t>
  </si>
  <si>
    <t>MRG, Temporomandibular eklem - bilateral, kontrastsız</t>
  </si>
  <si>
    <t>Ağız açık/kapalı dahildir.
R103750, R103760, R103770, R103780, R103790 ile birlikte faturalandırılmaz.</t>
  </si>
  <si>
    <t>R103750</t>
  </si>
  <si>
    <t>MRG, Temporomandibular eklem - bilateral, kontrastlı</t>
  </si>
  <si>
    <t>Ağız açık/kapalı dahildir.
R103740, R103760, R103770, R103780, R103790 ile birlikte faturalandırılmaz.</t>
  </si>
  <si>
    <t>R103760</t>
  </si>
  <si>
    <t>MRG, Temporomandibular eklem - sağ, kontrastsız</t>
  </si>
  <si>
    <t>Ağız açık/kapalı dahildir.
R103740, R103750, R103770, R103780, R103790 ile birlikte faturalandırılmaz.</t>
  </si>
  <si>
    <t>R103770</t>
  </si>
  <si>
    <t>MRG, Temporomandibular eklem - sağ, kontrastlı</t>
  </si>
  <si>
    <t>Ağız açık/kapalı dahildir.
R103740, R103750, R103760, R103780, R103790 ile birlikte faturalandırılmaz.</t>
  </si>
  <si>
    <t>R103780</t>
  </si>
  <si>
    <t>MRG, Temporomandibular eklem - sol, kontrastsız</t>
  </si>
  <si>
    <t>Ağız açık/kapalı dahildir.
R103740, R103750, R103760, R103770, R103790 ile birlikte faturalandırılmaz.</t>
  </si>
  <si>
    <t>R103790</t>
  </si>
  <si>
    <t>MRG, Temporomandibular eklem - sol, kontrastlı</t>
  </si>
  <si>
    <t>Ağız açık/kapalı dahildir.
R103740, R103750, R103760, R103770, R103780 ile birlikte faturalandırılmaz.</t>
  </si>
  <si>
    <t>R103800</t>
  </si>
  <si>
    <t>MRG, Torakal vertebra, kontrastsız</t>
  </si>
  <si>
    <t>R103810, R103840 ile birlikte faturalandırılmaz.</t>
  </si>
  <si>
    <t>R103810</t>
  </si>
  <si>
    <t>MRG, Torakal vertebra, kontrastlı</t>
  </si>
  <si>
    <t>R103800, R103840 ile birlikte faturalandırılmaz.</t>
  </si>
  <si>
    <t>R103820</t>
  </si>
  <si>
    <t>MRG, Toraks, kontrastsız</t>
  </si>
  <si>
    <t>R103180, R103830, R103840, R104400 ile birlikte faturalandırılmaz.</t>
  </si>
  <si>
    <t>R103830</t>
  </si>
  <si>
    <t>MRG, Toraks, kontrastlı</t>
  </si>
  <si>
    <t>R103180, R103820, R103840, R104400 ile birlikte faturalandırılmaz.</t>
  </si>
  <si>
    <t>R103840</t>
  </si>
  <si>
    <t>MRG, Tüm vücut, metastaz için</t>
  </si>
  <si>
    <t>R103000, R103010, R103020, R103030, R103050, R103060, R103140, R103150, R103160, R103170, R103210, R103220, R103230, R103240, R103250, R103260, R103380, R103390, R103410, R103420, R103430, R103440, R103460, R103470, R103480, R103490, R103510, R103520, R103530, R103540, R103550, R103560, R103580, R103590, R103600, R103610, R103640, R103650, R103670, R103680, R103700, R103710, R103720, R103730, R103800, R103810, R103820, R103830, R103870, R103880, R103890, R103900, R104040, R104050, R104060, R104070, R104160, R104170, R104180, R104190, R104200, R104210, R104220, R104230, R104240, R104250, R104260, R104270, R104280, R104290, R104360, R104370, R104380, R104390, R104400, R104410, R104420, R104430, R104440, R104450, R104460 ile birlikte faturalandırılmaz.</t>
  </si>
  <si>
    <t>R103850</t>
  </si>
  <si>
    <t>MRG, Ürografi - kontrastsız</t>
  </si>
  <si>
    <t>R103160, R103170, R103860 ile birlikte faturalandırılmaz.</t>
  </si>
  <si>
    <t>R103860</t>
  </si>
  <si>
    <t>MRG, Ürografi - kontrastlı</t>
  </si>
  <si>
    <t>R103160, R103170, R103850 ile birlikte faturalandırılmaz.</t>
  </si>
  <si>
    <t>R103870</t>
  </si>
  <si>
    <t>MRG, Yumuşak doku, kontrastsız</t>
  </si>
  <si>
    <t>Anatomik bölge belirtilmelidir.
R103840, R103880 ile birlikte faturalandırılmaz.</t>
  </si>
  <si>
    <t>R103880</t>
  </si>
  <si>
    <t>MRG, Yumuşak doku, kontrastlı</t>
  </si>
  <si>
    <t>Anatomik bölge belirtilmelidir.
R103840, R103870 ile birlikte faturalandırılmaz.</t>
  </si>
  <si>
    <t>R103890</t>
  </si>
  <si>
    <t>MRG, Yüz, kontrastsız</t>
  </si>
  <si>
    <t>R103530, R103540, R103840, R103900 ile birlikte faturalandırılmaz.</t>
  </si>
  <si>
    <t>R103900</t>
  </si>
  <si>
    <t>MRG, Yüz, kontrastlı</t>
  </si>
  <si>
    <t>R103530, R103540, R103840, R103890 ile birlikte faturalandırılmaz.</t>
  </si>
  <si>
    <t xml:space="preserve">MRG Ekstremiteler ve İlgili Eklemler </t>
  </si>
  <si>
    <t>R103920</t>
  </si>
  <si>
    <t>MRG, Ayak - sağ, kontrastsız</t>
  </si>
  <si>
    <t>R103930, R103960, R103970, R104340, R104350 ile birlikte faturalandırılmaz.</t>
  </si>
  <si>
    <t>R103930</t>
  </si>
  <si>
    <t>MRG, Ayak - sağ, kontrastlı</t>
  </si>
  <si>
    <t>R103920, R103960, R103970, R104340, R104350 ile birlikte faturalandırılmaz.</t>
  </si>
  <si>
    <t>R103940</t>
  </si>
  <si>
    <t>MRG, Ayak - sol, kontrastsız</t>
  </si>
  <si>
    <t>R103950, R103980, R103990, R104340, R104350 ile birlikte faturalandırılmaz.</t>
  </si>
  <si>
    <t>R103950</t>
  </si>
  <si>
    <t>MRG, Ayak - sol, kontrastlı</t>
  </si>
  <si>
    <t>R103940, R103980, R103990, R104340, R104350 ile birlikte faturalandırılmaz.</t>
  </si>
  <si>
    <t>R103960</t>
  </si>
  <si>
    <t>MRG, Ayak bileği - sağ, kontrastsız</t>
  </si>
  <si>
    <t>R103920, R103930, R103970, R104220, R104230, R104340, R104350 ile birlikte faturalandırılmaz.</t>
  </si>
  <si>
    <t>R103970</t>
  </si>
  <si>
    <t>MRG, Ayak bileği - sağ, kontrastlı</t>
  </si>
  <si>
    <t>R103920, R103930, R103960, R104220, R104230, R104340, R104350 ile birlikte faturalandırılmaz.</t>
  </si>
  <si>
    <t>R103980</t>
  </si>
  <si>
    <t>MRG, Ayak bileği - sol, kontrastsız</t>
  </si>
  <si>
    <t>R103940, R103950, R103990, R104240, R104250, R104340, R104350 ile birlikte faturalandırılmaz.</t>
  </si>
  <si>
    <t>R103990</t>
  </si>
  <si>
    <t>MRG, Ayak bileği - sol, kontrastlı</t>
  </si>
  <si>
    <t>R103940, R103950, R103980, R104240, R104250, R104340, R104350 ile birlikte faturalandırılmaz.</t>
  </si>
  <si>
    <t>R104000</t>
  </si>
  <si>
    <t>MRG, Dirsek - sağ, kontrastsız</t>
  </si>
  <si>
    <t>R104010, R104300, R104310, R104470, R104480 ile birlikte faturalandırılmaz.</t>
  </si>
  <si>
    <t>R104010</t>
  </si>
  <si>
    <t xml:space="preserve">MRG, Dirsek - sağ, kontrastlı </t>
  </si>
  <si>
    <t>R104000, R104300, R104310, R104470, R104480 ile birlikte faturalandırılmaz.</t>
  </si>
  <si>
    <t>R104020</t>
  </si>
  <si>
    <t>MRG, Dirsek - sol, kontrastsız</t>
  </si>
  <si>
    <t>R104030, R104320, R104330, R104490, R104500 ile birlikte faturalandırılmaz.</t>
  </si>
  <si>
    <t>R104030</t>
  </si>
  <si>
    <t>MRG, Dirsek - sol, kontrastlı</t>
  </si>
  <si>
    <t>R104020, R104320, R104330, R104490, R104500 ile birlikte faturalandırılmaz.</t>
  </si>
  <si>
    <t>R104040</t>
  </si>
  <si>
    <t>MRG, Diz - sağ, kontrastsız</t>
  </si>
  <si>
    <t>R103840, R104050, R104220, R104230, R104430, R104440 ile birlikte faturalandırılmaz.</t>
  </si>
  <si>
    <t>R104050</t>
  </si>
  <si>
    <t>MRG, Diz - sağ, kontrastlı</t>
  </si>
  <si>
    <t>R103840, R104040, R104220, R104230, R104430, R104440 ile birlikte faturalandırılmaz.</t>
  </si>
  <si>
    <t>R104060</t>
  </si>
  <si>
    <t>MRG, Diz - sol, kontrastsız</t>
  </si>
  <si>
    <t>R103840, R104070, R104240, R104250, R104450, R104460 ile birlikte faturalandırılmaz.</t>
  </si>
  <si>
    <t>R104070</t>
  </si>
  <si>
    <t>MRG, Diz - sol, kontrastlı</t>
  </si>
  <si>
    <t>R103840, R104060, R104240, R104250, R104450, R104460 ile birlikte faturalandırılmaz.</t>
  </si>
  <si>
    <t>R104080</t>
  </si>
  <si>
    <t>MRG, El - sağ, kontrastsız</t>
  </si>
  <si>
    <t>R104090, R104120, R104130, R104340, R104350 ile birlikte faturalandırılmaz.</t>
  </si>
  <si>
    <t>R104090</t>
  </si>
  <si>
    <t>MRG, El - sağ, kontrastlı</t>
  </si>
  <si>
    <t>R104080, R104120, R104130, R104340, R104350 ile birlikte faturalandırılmaz.</t>
  </si>
  <si>
    <t>R104100</t>
  </si>
  <si>
    <t>MRG, El - sol, kontrastsız</t>
  </si>
  <si>
    <t>R104110, R104140, R104150, R104340, R104350 ile birlikte faturalandırılmaz.</t>
  </si>
  <si>
    <t>R104110</t>
  </si>
  <si>
    <t>MRG, El - sol, kontrastlı</t>
  </si>
  <si>
    <t>R104100, R104140, R104150, R104340, R104350 ile birlikte faturalandırılmaz.</t>
  </si>
  <si>
    <t>R104120</t>
  </si>
  <si>
    <t>MRG, El bileği - sağ, kontrastsız</t>
  </si>
  <si>
    <t>R104080, R104090, R104130, R104300, R104310, R104340, R104350 ile birlikte faturalandırılmaz.</t>
  </si>
  <si>
    <t>R104130</t>
  </si>
  <si>
    <t>MRG, El bileği - sağ, kontrastlı</t>
  </si>
  <si>
    <t>R104080, R104090, R104120, R104300, R104310, R104340, R104350 ile birlikte faturalandırılmaz.</t>
  </si>
  <si>
    <t>R104140</t>
  </si>
  <si>
    <t>MRG, El bileği - sol, kontrastsız</t>
  </si>
  <si>
    <t>R104100, R104110, R104150, R104320, R104330, R104340, R104350 ile birlikte faturalandırılmaz.</t>
  </si>
  <si>
    <t>R104150</t>
  </si>
  <si>
    <t>MRG, El bileği - sol, kontrastlı</t>
  </si>
  <si>
    <t>R104100, R104110, R104140, R104320, R104330, R104340, R104350 ile birlikte faturalandırılmaz.</t>
  </si>
  <si>
    <t>R104160</t>
  </si>
  <si>
    <t>MRG, Kalça - bilateral, kontrastsız</t>
  </si>
  <si>
    <t>R103840, R104170, R104180, R104190, R104200, R104210 ile birlikte faturalandırılmaz.</t>
  </si>
  <si>
    <t>R104170</t>
  </si>
  <si>
    <t>MRG, Kalça - bilateral, kontrastlı</t>
  </si>
  <si>
    <t>R103840, R104160, R104180, R104190, R104200, R104210 ile birlikte faturalandırılmaz.</t>
  </si>
  <si>
    <t>R104180</t>
  </si>
  <si>
    <t>MRG, Kalça - sağ, kontrastsız</t>
  </si>
  <si>
    <t>R103840, R104160, R104170, R104190, R104200, R104210 ile birlikte faturalandırılmaz.</t>
  </si>
  <si>
    <t>R104190</t>
  </si>
  <si>
    <t>MRG, Kalça - sağ, kontrastlı</t>
  </si>
  <si>
    <t>R103840, R104160, R104170, R104180, R104200, R104210 ile birlikte faturalandırılmaz.</t>
  </si>
  <si>
    <t>R104200</t>
  </si>
  <si>
    <t>MRG, Kalça - sol, kontrastsız</t>
  </si>
  <si>
    <t>R103840, R104160, R104170, R104180, R104190, R104210 ile birlikte faturalandırılmaz.</t>
  </si>
  <si>
    <t>R104210</t>
  </si>
  <si>
    <t>MRG, Kalça - sol, kontrastlı</t>
  </si>
  <si>
    <t>R103840, R104160, R104170, R104180, R104190, R104200 ile birlikte faturalandırılmaz.</t>
  </si>
  <si>
    <t>R104220</t>
  </si>
  <si>
    <t>MRG, Kruris - sağ, kontrastsız</t>
  </si>
  <si>
    <t>R103840, R103960, R103970, R104040, R104050, R104230 ile birlikte faturalandırılmaz.</t>
  </si>
  <si>
    <t>R104230</t>
  </si>
  <si>
    <t>MRG, Kruris - sağ, kontrastlı</t>
  </si>
  <si>
    <t>R103840, R103960, R103970, R104040, R104050, R104220 ile birlikte faturalandırılmaz.</t>
  </si>
  <si>
    <t>R104240</t>
  </si>
  <si>
    <t>MRG, Kruris - sol, kontrastsız</t>
  </si>
  <si>
    <t>R103840, R103980, R103990, R104060, R104070, R104250 ile birlikte faturalandırılmaz.</t>
  </si>
  <si>
    <t>R104250</t>
  </si>
  <si>
    <t>MRG, Kruris - sol, kontrastlı</t>
  </si>
  <si>
    <t>R103840, R103980, R103990, R104060, R104070, R104240 ile birlikte faturalandırılmaz.</t>
  </si>
  <si>
    <t>R104260</t>
  </si>
  <si>
    <t>MRG, Omuz - sağ, kontrastsız</t>
  </si>
  <si>
    <t>R103840, R104270, R104470, R104480 ile birlikte faturalandırılmaz.</t>
  </si>
  <si>
    <t>R104270</t>
  </si>
  <si>
    <t>MRG, Omuz - sağ, kontrastlı</t>
  </si>
  <si>
    <t>R103840, R104260, R104470, R104480 ile birlikte faturalandırılmaz.</t>
  </si>
  <si>
    <t>R104280</t>
  </si>
  <si>
    <t>MRG, Omuz - sol, kontrastsız</t>
  </si>
  <si>
    <t>R103840, R104290, R104490, R104500 ile birlikte faturalandırılmaz.</t>
  </si>
  <si>
    <t>R104290</t>
  </si>
  <si>
    <t>MRG, Omuz - sol, kontrastlı</t>
  </si>
  <si>
    <t>R103840, R104280, R104490, R104500 ile birlikte faturalandırılmaz.</t>
  </si>
  <si>
    <t>R104300</t>
  </si>
  <si>
    <t>MRG, Ön kol - sağ, kontrastsız</t>
  </si>
  <si>
    <t>R104000, R104010, R104120, R104130, R104310 ile birlikte faturalandırılmaz.</t>
  </si>
  <si>
    <t>R104310</t>
  </si>
  <si>
    <t>MRG, Ön kol - sağ, kontrastlı</t>
  </si>
  <si>
    <t>R104000, R104010, R104120, R104130, R104300 ile birlikte faturalandırılmaz.</t>
  </si>
  <si>
    <t>R104320</t>
  </si>
  <si>
    <t>MRG, Ön kol - sol, kontrastsız</t>
  </si>
  <si>
    <t>R104020, R104030, R104140, R104150, R104330 ile birlikte faturalandırılmaz.</t>
  </si>
  <si>
    <t>R104330</t>
  </si>
  <si>
    <t>MRG, Ön kol - sol, kontrastlı</t>
  </si>
  <si>
    <t>R104020, R104030, R104140, R104150, R104320 ile birlikte faturalandırılmaz.</t>
  </si>
  <si>
    <t>R104340</t>
  </si>
  <si>
    <t>MRG, Parmak, kontrastsız</t>
  </si>
  <si>
    <t>Anatomik bölge belirtilmelidir.
R103920, R103930, R103940, R103950, R103960, R103970, R103980, R103990, R104080, R104090, R104100, R104110, R104120, R104130, R104140, R104150, R104350 ile birlikte faturalandırılmaz.</t>
  </si>
  <si>
    <t>R104350</t>
  </si>
  <si>
    <t>MRG, Parmak, kontrastlı</t>
  </si>
  <si>
    <t>Anatomik bölge belirtilmelidir.
R103920, R103930, R103940, R103950, R103960, R103970, R103980, R103990, R104080, R104090, R104100, R104110, R104120, R104130, R104140, R104150, R104340 ile birlikte faturalandırılmaz.</t>
  </si>
  <si>
    <t>R104360</t>
  </si>
  <si>
    <t>MRG, Sakroiliyak Eklem, kontrastsız</t>
  </si>
  <si>
    <t>R103840, R104370, R104380, R104390 ile birlikte faturalandırılmaz.</t>
  </si>
  <si>
    <t>R104370</t>
  </si>
  <si>
    <t>MRG, Sakroiliyak Eklem, kontrastlı</t>
  </si>
  <si>
    <t>R103840, R104360, R104380, R104390 ile birlikte faturalandırılmaz.</t>
  </si>
  <si>
    <t>R104380</t>
  </si>
  <si>
    <t>MRG, Sakrum ve Koksiks, kontrastsız</t>
  </si>
  <si>
    <t>R103410, R103420, R103840, R104360, R104370, R104390 ile birlikte faturalandırılmaz.</t>
  </si>
  <si>
    <t>R104390</t>
  </si>
  <si>
    <t>MRG, Sakrum ve Koksiks, kontrastlı</t>
  </si>
  <si>
    <t>R103410, R103420, R103840, R104360, R104370, R104380 ile birlikte faturalandırılmaz.</t>
  </si>
  <si>
    <t>R104400</t>
  </si>
  <si>
    <t>MRG, Sternum/Sternoklavikular Eklem</t>
  </si>
  <si>
    <t>R103180, R103820, R103830, R103840 ile birlikte faturalandırılmaz.</t>
  </si>
  <si>
    <t>R104410</t>
  </si>
  <si>
    <t>MRG, Uyluk - bilateral, kontrastsız</t>
  </si>
  <si>
    <t>R103840, R104040, R104050, R104060, R104070, R104420, R104430, R104440, R104450, R104460 ile birlikte faturalandırılmaz.</t>
  </si>
  <si>
    <t>R104420</t>
  </si>
  <si>
    <t>MRG, Uyluk - bilateral, kontrastlı</t>
  </si>
  <si>
    <t>R103840, R104040, R104050, R104060, R104070, R104410, R104430, R104440, R104450, R104460 ile birlikte faturalandırılmaz.</t>
  </si>
  <si>
    <t>R104430</t>
  </si>
  <si>
    <t>MRG, Uyluk - sağ, kontrastsız</t>
  </si>
  <si>
    <t>R103840, R104040, R104050, R104410, R104420, R104440, R104450, R104460 ile birlikte faturalandırılmaz.</t>
  </si>
  <si>
    <t>R104440</t>
  </si>
  <si>
    <t>MRG, Uyluk - sağ, kontrastlı</t>
  </si>
  <si>
    <t>R103840, R104040, R104050, R104410, R104420, R104430, R104450, R104460 ile birlikte faturalandırılmaz.</t>
  </si>
  <si>
    <t>R104450</t>
  </si>
  <si>
    <t>MRG, Uyluk - sol, kontrastsız</t>
  </si>
  <si>
    <t>R103840, R104060, R104070, R104410, R104420, R104430, R104440, R104460 ile birlikte faturalandırılmaz.</t>
  </si>
  <si>
    <t>R104460</t>
  </si>
  <si>
    <t>MRG, Uyluk - sol, kontrastlı</t>
  </si>
  <si>
    <t>R103840, R104060, R104070, R104410, R104420, R104430, R104440, R104450 ile birlikte faturalandırılmaz.</t>
  </si>
  <si>
    <t>R104470</t>
  </si>
  <si>
    <t>MRG, Üst kol - sağ, kontrastsız</t>
  </si>
  <si>
    <t>R104000, R104010, R104260, R104270, R104480 ile birlikte faturalandırılmaz.</t>
  </si>
  <si>
    <t>R104480</t>
  </si>
  <si>
    <t>MRG, Üst kol - sağ, kontrastlı</t>
  </si>
  <si>
    <t>R104000, R104010, R104260, R104270, R104470 ile birlikte faturalandırılmaz.</t>
  </si>
  <si>
    <t>R104490</t>
  </si>
  <si>
    <t>MRG, Üst kol - sol, kontrastsız</t>
  </si>
  <si>
    <t>R104020, R104030, R104280, R104290, R104500 ile birlikte faturalandırılmaz.</t>
  </si>
  <si>
    <t>R104500</t>
  </si>
  <si>
    <t>MRG, Üst kol - sol, kontrastlı</t>
  </si>
  <si>
    <t>R104020, R104030, R104280, R104290, R104490 ile birlikte faturalandırılmaz.</t>
  </si>
  <si>
    <t>MRG Artrografiler</t>
  </si>
  <si>
    <t>R104520</t>
  </si>
  <si>
    <t>MRG artrografi, Ayak bileği - sağ</t>
  </si>
  <si>
    <t>R104530</t>
  </si>
  <si>
    <t>MRG artrografi, Ayak bileği - sol</t>
  </si>
  <si>
    <t>R104540</t>
  </si>
  <si>
    <t>MRG artrografi, Dirsek - sağ</t>
  </si>
  <si>
    <t>R104550</t>
  </si>
  <si>
    <t>MRG artrografi, Dirsek - sol</t>
  </si>
  <si>
    <t>R104560</t>
  </si>
  <si>
    <t>MRG artrografi, Diz - sağ</t>
  </si>
  <si>
    <t>R104570</t>
  </si>
  <si>
    <t>MRG artrografi, Diz - sol</t>
  </si>
  <si>
    <t>R104580</t>
  </si>
  <si>
    <t>MRG artrografi, El bileği - sağ</t>
  </si>
  <si>
    <t>R104590</t>
  </si>
  <si>
    <t>MRG artrografi, El bileği - sol</t>
  </si>
  <si>
    <t>R104600</t>
  </si>
  <si>
    <t>MRG artrografi, Kalça - sağ</t>
  </si>
  <si>
    <t>R104610</t>
  </si>
  <si>
    <t>MRG artrografi, Kalça - sol</t>
  </si>
  <si>
    <t>R104620</t>
  </si>
  <si>
    <t>MRG artrografi, Omuz - sağ</t>
  </si>
  <si>
    <t>R104630</t>
  </si>
  <si>
    <t>MRG artrografi, Omuz - sol</t>
  </si>
  <si>
    <t>MRG Anjiyografiler</t>
  </si>
  <si>
    <t>R104650</t>
  </si>
  <si>
    <t>MRG anjiyografi, Abdominal aorta ve Arterler</t>
  </si>
  <si>
    <t>R104660 ile birlikte faturalandırılmaz.</t>
  </si>
  <si>
    <t>R104660</t>
  </si>
  <si>
    <t>MRG anjiyografi, Abdominal venöz damarlar</t>
  </si>
  <si>
    <t>R104650 ile birlikte faturalandırılmaz.</t>
  </si>
  <si>
    <t>R104670</t>
  </si>
  <si>
    <t>MRG anjiyografi, Alt ekstremite</t>
  </si>
  <si>
    <t>R104680</t>
  </si>
  <si>
    <t>MRG anjiyografi, Beyin</t>
  </si>
  <si>
    <t>R104690</t>
  </si>
  <si>
    <t>MRG anjiyografi, Karotis ve Boyun Damarları</t>
  </si>
  <si>
    <t>R104700</t>
  </si>
  <si>
    <t>MRG anjiyografi, Koroner</t>
  </si>
  <si>
    <t>R104710</t>
  </si>
  <si>
    <t>MRG anjiyografi, Pulmoner</t>
  </si>
  <si>
    <t>R104720</t>
  </si>
  <si>
    <t>MRG anjiyografi, Renal</t>
  </si>
  <si>
    <t>R104730</t>
  </si>
  <si>
    <t>MRG anjiyografi, Spinal</t>
  </si>
  <si>
    <t>R104740</t>
  </si>
  <si>
    <t>MRG anjiyografi, Torasik aorta</t>
  </si>
  <si>
    <t>R104750</t>
  </si>
  <si>
    <t>MRG anjiyografi, Üst ekstremite - sağ</t>
  </si>
  <si>
    <t>R104760</t>
  </si>
  <si>
    <t>MRG anjiyografi, Üst ekstremite - sol</t>
  </si>
  <si>
    <t>R104770</t>
  </si>
  <si>
    <t>MRG venografi, Beyin</t>
  </si>
  <si>
    <t>R104780</t>
  </si>
  <si>
    <t>MRG venografi, Portal ven</t>
  </si>
  <si>
    <t>MRG Kılavuzluğunda Girişimsel İşlemler</t>
  </si>
  <si>
    <t>R104800</t>
  </si>
  <si>
    <t>MRG kılavuzluğunda biyopsi, Meme - sağ</t>
  </si>
  <si>
    <t>R104810</t>
  </si>
  <si>
    <t>MRG kılavuzluğunda biyopsi, Meme - sol</t>
  </si>
  <si>
    <t>R104820</t>
  </si>
  <si>
    <t>MRG kılavuzluğunda biyopsi, Meme dışı bölge</t>
  </si>
  <si>
    <t>Anatomik bölge belirtilmelidir.</t>
  </si>
  <si>
    <t>R104830</t>
  </si>
  <si>
    <t>MRG kılavuzluğunda kist aspirasyonu, Meme</t>
  </si>
  <si>
    <t>R104840</t>
  </si>
  <si>
    <t>MRG kılavuzluğunda iğne biyopsisi, Karaciğer</t>
  </si>
  <si>
    <t>R104850</t>
  </si>
  <si>
    <t>MRG kılavuzluğunda iğne biyopsisi, Pankreas</t>
  </si>
  <si>
    <t>R104860</t>
  </si>
  <si>
    <t>MRG kılavuzluğunda iğne biyopsisi, Plevra</t>
  </si>
  <si>
    <t>R104870</t>
  </si>
  <si>
    <t>MRG kılavuzluğunda iğne biyopsisi, Tiroid</t>
  </si>
  <si>
    <t>9. LABORATUVAR İŞLEMLERİ</t>
  </si>
  <si>
    <t xml:space="preserve">Karanlık alan incelemesi </t>
  </si>
  <si>
    <t>Üreaz testi (Helicobacter pylori)</t>
  </si>
  <si>
    <t>İnvitro ilaç duyarlılığı, her bir ilaç</t>
  </si>
  <si>
    <t>Nükleik asit teknolojisi ile (NAT) HBs, HCV, HIV1 tayini</t>
  </si>
  <si>
    <t>Actinomyces kültürü</t>
  </si>
  <si>
    <t>Anaerob kültür</t>
  </si>
  <si>
    <t>Antibiyotik duyarlılık testi</t>
  </si>
  <si>
    <t>Kültürde üreme olması halinde faturalandırılır. Kültür sonucu eklenmelidir.</t>
  </si>
  <si>
    <t>Antifungal duyarlılık (E test), her biri</t>
  </si>
  <si>
    <t>Antifungal duyarlılık testi, her biri</t>
  </si>
  <si>
    <t>Antituberküloz duyarlılık (E test), her biri</t>
  </si>
  <si>
    <t>Aspirat Kültürü</t>
  </si>
  <si>
    <t>Boğaz kültürü</t>
  </si>
  <si>
    <t>İdrar Kültürü</t>
  </si>
  <si>
    <t>Gaita kültürü</t>
  </si>
  <si>
    <t>Kulak kültürü</t>
  </si>
  <si>
    <t>Yara kültürü</t>
  </si>
  <si>
    <t>Balgam Kültürü</t>
  </si>
  <si>
    <t>Vagen cerviks</t>
  </si>
  <si>
    <t>Burun kültürü</t>
  </si>
  <si>
    <t>Diğer kültürler</t>
  </si>
  <si>
    <t>Konjunktiva kültürü</t>
  </si>
  <si>
    <t xml:space="preserve">Bakteri tanımlanması </t>
  </si>
  <si>
    <t>Kültürde üreme olması halinde faturalandırılır. Kültür sonucu eklenmelidir. 
905690, 905700, 905710, 905720, 906040 ile birlikte faturalandırılmaz.</t>
  </si>
  <si>
    <t>Bakteri tanımlanması (Otomatik sistem )</t>
  </si>
  <si>
    <t>Kültürde üreme olması halinde faturalandırılır. Kültür sonucu eklenmelidir.
905680, 905700, 905710, 905720, 906040 ile birlikte faturalandırılmaz.</t>
  </si>
  <si>
    <t>Otomatik rezidüel antimikrobiel aktivite</t>
  </si>
  <si>
    <t>Bakteri tanımlanması (Yarı otomatik sistem)</t>
  </si>
  <si>
    <t>Kültürde üreme olması halinde faturalandırılır. Kültür sonucu eklenmelidir.
905680, 905690, 905710, 905720, 906040 ile birlikte faturalandırılmaz.</t>
  </si>
  <si>
    <t>Bakteri tanımlanması ve duyarlılık testi (Otomatik sistem )</t>
  </si>
  <si>
    <t>Kültürde üreme olması halinde faturalandırılır. Kültür sonucu eklenmelidir.
905610, 905680, 905690, 905700, 905720, 906040 ile birlikte faturalandırılmaz.</t>
  </si>
  <si>
    <t>Bakteri tanımlanması ve duyarlılık testi (Yarı otomatik sistem)</t>
  </si>
  <si>
    <t>Kültürde üreme olması halinde faturalandırılır. Kültür sonucu eklenmelidir.
905610, 905680, 905690, 905700, 905710, 906040 ile birlikte faturalandırılmaz.</t>
  </si>
  <si>
    <t>Beyin omurilik sıvısı (BOS) kültürü (Özel zenginleştirme ile)</t>
  </si>
  <si>
    <t>Boğmaca kültürü</t>
  </si>
  <si>
    <t>BOS lateks aglütinasyon testi</t>
  </si>
  <si>
    <t>Boyalı mikroskopik inceleme (Gram, M.mavisi, Wright, Ziehl-Neelsen, vb)</t>
  </si>
  <si>
    <t xml:space="preserve">Boyasız direkt mikroskobik inceleme </t>
  </si>
  <si>
    <t>Campylobacter kültürü</t>
  </si>
  <si>
    <t>Chlamydia kültürü</t>
  </si>
  <si>
    <t>Clostridium difficile kültürü</t>
  </si>
  <si>
    <t>Cryptococcus neoformans antijeni</t>
  </si>
  <si>
    <t>Cryptosporidium antijeni</t>
  </si>
  <si>
    <t>Çevresel allerjenik mantar saptanması</t>
  </si>
  <si>
    <t>Difteri kültürü</t>
  </si>
  <si>
    <t>Direkt parazit incelenmesi, cihaz ile</t>
  </si>
  <si>
    <t>905870 ile birlikte faturalandırılmaz.</t>
  </si>
  <si>
    <t>Direkt parazit incelenmesi, manuel</t>
  </si>
  <si>
    <t>905860 ile birlikte faturalandırılmaz.</t>
  </si>
  <si>
    <t>Doku Biyopsi Kültürü</t>
  </si>
  <si>
    <t>E.coli 0157 H7 kültürü</t>
  </si>
  <si>
    <t>Eklem Sıvısı Kültürü</t>
  </si>
  <si>
    <t xml:space="preserve">Eritrosit antijenleri (C, c, K, E, e gibi), her bir antijen </t>
  </si>
  <si>
    <t>Ev tozu (Mite) akarlarının aranması</t>
  </si>
  <si>
    <t>Gaitada gizli kan aranması, manuel</t>
  </si>
  <si>
    <t>Gaitada gizli kan aranması, otomatik cihaz ile</t>
  </si>
  <si>
    <t>Gardnerella vaginalis kültürü</t>
  </si>
  <si>
    <t xml:space="preserve">Genişletilmiş spektrumlu beta laktamaz (ESBL) </t>
  </si>
  <si>
    <t xml:space="preserve">905960 ile birlikte faturalandırılmaz. Disk diffuzyon </t>
  </si>
  <si>
    <t>Genişletilmiş spektrumlu beta laktamaz (ESBL) ve sinerji (E test)</t>
  </si>
  <si>
    <t>905950 ile birlikte faturalandırılmaz.</t>
  </si>
  <si>
    <t>Gonokok kültürü</t>
  </si>
  <si>
    <t>Grup A streptokok tayini (Lateks veya ELISA)</t>
  </si>
  <si>
    <t>Haemophilus kültürü</t>
  </si>
  <si>
    <t>Helicobacter pylori kültürü</t>
  </si>
  <si>
    <t xml:space="preserve">Kanda Parazit Arama </t>
  </si>
  <si>
    <t>Kan kültürü (Aerob-anaerob)</t>
  </si>
  <si>
    <t>906020 ile birlikte faturalandırılmaz.</t>
  </si>
  <si>
    <t>Kan kültürü (Aerob-anaerob) otomatik sistem</t>
  </si>
  <si>
    <t>906010 ile birlikte faturalandırılmaz.</t>
  </si>
  <si>
    <t>Katalaz testi</t>
  </si>
  <si>
    <t>Kateter Kültürü</t>
  </si>
  <si>
    <t>Kültür ve antibiyotik duyarlık testi (KAHT)</t>
  </si>
  <si>
    <t>Legionella kültürü</t>
  </si>
  <si>
    <t>Leishmania (Kan yayması)</t>
  </si>
  <si>
    <t>Leishmania kültürü</t>
  </si>
  <si>
    <t>Mantar Aranması (KOH ile )</t>
  </si>
  <si>
    <t>Mantar kültürü</t>
  </si>
  <si>
    <t>Mantar tanımlanması (Otomatik sistem )</t>
  </si>
  <si>
    <t>Mantar tanımlanması ve antifungal duyarlılık testi (otomatik sistem )</t>
  </si>
  <si>
    <t>Mikobakteri Aranması (ARB) Direkt mikroskopi</t>
  </si>
  <si>
    <t>Mikobakteri antibiyotik duyarlılık testi (Otomatik sistem), her biri</t>
  </si>
  <si>
    <t>Mikobakteri kültürü</t>
  </si>
  <si>
    <t>Mikobakteri kültürü (Üreme kontrollü otomatik sistem)</t>
  </si>
  <si>
    <t xml:space="preserve">Mikobakteri tiplendirmesi </t>
  </si>
  <si>
    <t>Mikoplasma kültürü</t>
  </si>
  <si>
    <t>Mikrotüp dilüsyonuyla antibiyotik duyarlılık testi</t>
  </si>
  <si>
    <t>Minimal bakterisidal konsantrasyon (MBC)</t>
  </si>
  <si>
    <t>Minimal inhibitör konsantrasyonu  (E testi ile)</t>
  </si>
  <si>
    <t>Nazofarenks Kültürü</t>
  </si>
  <si>
    <t>Periton Sıvı Kültürü</t>
  </si>
  <si>
    <t>Plevral Sıvı Kültürü</t>
  </si>
  <si>
    <t>Safra Sıvısı Kültürü</t>
  </si>
  <si>
    <t>Serum antibiotik bakterisidal aktivite</t>
  </si>
  <si>
    <t>Solunum sekresyonlarının kantitatif kültürü</t>
  </si>
  <si>
    <t>Streptokok grup tayini</t>
  </si>
  <si>
    <t>Trichomonas kültürü</t>
  </si>
  <si>
    <t>Tricrom boyama</t>
  </si>
  <si>
    <t>Ureaplasma kültürü</t>
  </si>
  <si>
    <t>VDRL-RPR</t>
  </si>
  <si>
    <t>Adacık hücre antikoru (Islet cell antikoru-ICA)</t>
  </si>
  <si>
    <t>Adenovirus antijeni (DFA)</t>
  </si>
  <si>
    <t>Anti asetilkolin reseptör antikoru</t>
  </si>
  <si>
    <t>Anti CMV IgG (ELISA)</t>
  </si>
  <si>
    <t>Anti CMV IgG (Mikropartikül immün assay-MEIA veya benzeri)</t>
  </si>
  <si>
    <t>Anti CMV IgM (Mikropartikül immün assay-MEIA veya benzeri)</t>
  </si>
  <si>
    <t>Anti CMV lgM (ELISA)</t>
  </si>
  <si>
    <t>Anti DNA</t>
  </si>
  <si>
    <t>Anti DNAse B</t>
  </si>
  <si>
    <t>Anti ds DNA</t>
  </si>
  <si>
    <t>Anti düz kas antikoru (ASMA)</t>
  </si>
  <si>
    <t>Anti endomisyum antikor</t>
  </si>
  <si>
    <t>Anti fosfatidilserin IgA</t>
  </si>
  <si>
    <t>Anti fosfatidilserin IgG</t>
  </si>
  <si>
    <t>Anti fosfatidilserin IgM</t>
  </si>
  <si>
    <t>Anti fosfolipid IgG</t>
  </si>
  <si>
    <t>Anti fosfolipid IgM</t>
  </si>
  <si>
    <t>Anti Gliadin lgA</t>
  </si>
  <si>
    <t>Anti Gliadin lgG</t>
  </si>
  <si>
    <t>Anti HAV IgG (Mikropartikül immün assay-MEIA veya benzeri)</t>
  </si>
  <si>
    <t>Anti HAV IgG (ELISA)</t>
  </si>
  <si>
    <t>Anti HAV IgM (Mikropartikül immün assay-MEIA veya benzeri)</t>
  </si>
  <si>
    <t>Anti HAV IgM (ELISA)</t>
  </si>
  <si>
    <t>Anti Hbc IgG (ELISA)</t>
  </si>
  <si>
    <t>Anti Hbc IgG (Mikropartikül immün assay-MEIA veya benzeri)</t>
  </si>
  <si>
    <t>Anti HBc IgM (ELISA)</t>
  </si>
  <si>
    <t>Anti HBc IgM  (Mikropartikül immün assay-MEIA veya benzeri)</t>
  </si>
  <si>
    <t>Anti Hbe (ELISA)</t>
  </si>
  <si>
    <t>Anti HBe  (Mikropartikül immün assay-MEIA veya benzeri)</t>
  </si>
  <si>
    <t>Anti HBs (ELISA)</t>
  </si>
  <si>
    <t>Anti HBs  (Mikropartikül immün assay-MEIA veya benzeri)</t>
  </si>
  <si>
    <t>Anti HCV (ELISA)</t>
  </si>
  <si>
    <t>Anti HCV (Mikropartikül immün assay-MEIA veya benzeri)</t>
  </si>
  <si>
    <t>Anti Hepatit E (HEV)</t>
  </si>
  <si>
    <t>Anti HIV (ELISA)</t>
  </si>
  <si>
    <t>Anti HIV (Kemiluminesans veya benzeri)</t>
  </si>
  <si>
    <t>Anti HIV Core</t>
  </si>
  <si>
    <t>Anti HIV Envelope</t>
  </si>
  <si>
    <t>Anti histon antikor</t>
  </si>
  <si>
    <t>Anti insülin antikor</t>
  </si>
  <si>
    <t>Anti Jo-1</t>
  </si>
  <si>
    <t>Anti kardiyolipin lgG</t>
  </si>
  <si>
    <t>Anti kardiyolipin lgM</t>
  </si>
  <si>
    <t>Anti mikrozomal antikor</t>
  </si>
  <si>
    <t>Anti mitokondriyal antikor (AMA)</t>
  </si>
  <si>
    <t>Anti nötrofil sitoplazmik antikor profil</t>
  </si>
  <si>
    <t>Anti nükleer antikor (ANA)</t>
  </si>
  <si>
    <t>Anti pariyetal antikor (APA)</t>
  </si>
  <si>
    <t>Anti ribozomal P protein</t>
  </si>
  <si>
    <t>Anti rubella IgG (ELISA)</t>
  </si>
  <si>
    <t>Anti rubella IgG (Kemiluminesans veya benzeri)</t>
  </si>
  <si>
    <t>Anti rubella IgM (ELISA)</t>
  </si>
  <si>
    <t>Anti rubella IgM (Kemiluminesans veya benzeri)</t>
  </si>
  <si>
    <t>Anti Scl 70</t>
  </si>
  <si>
    <t>Anti sentromer (IFA)</t>
  </si>
  <si>
    <t>Anti Sm D1</t>
  </si>
  <si>
    <t>Anti tiroglobulin antikor</t>
  </si>
  <si>
    <t xml:space="preserve">Anti toxoplazma IgA </t>
  </si>
  <si>
    <t>Anti toxoplazma IgG (ELISA)</t>
  </si>
  <si>
    <t>Anti toxoplazma IgG (Kemiluminesans veya benzeri)</t>
  </si>
  <si>
    <t>Anti toxoplazma IgM (ELISA)</t>
  </si>
  <si>
    <t>Anti toxoplazma IgM (Kemiluminesans veya benzeri)</t>
  </si>
  <si>
    <t>Anti trombin 3 antijeni</t>
  </si>
  <si>
    <t>Antifosfolipid antikor</t>
  </si>
  <si>
    <t>Anti-GAD antikoru</t>
  </si>
  <si>
    <t>Anti-HCV  (Doğrulama dahil)</t>
  </si>
  <si>
    <t>906630, 906640 ile birlikte faturalandırılmaz.</t>
  </si>
  <si>
    <t>Anti-Jo1 (İmmunoblotting)</t>
  </si>
  <si>
    <t>Anti-Scl 70 (İmmunoblotting)</t>
  </si>
  <si>
    <t>Anti-Sm (İmmunoblotting)</t>
  </si>
  <si>
    <t>Anti-Sm/RNP (İmmunoblotting)</t>
  </si>
  <si>
    <t>Anti-SSA (İmmunoblotting)</t>
  </si>
  <si>
    <t>Anti-SSA (ELISA)</t>
  </si>
  <si>
    <t>Anti-SSB (İmmunoblotting)</t>
  </si>
  <si>
    <t>Anti-SSB (ELISA)</t>
  </si>
  <si>
    <t>Borrelia burgdorferi antikor (Western blot)</t>
  </si>
  <si>
    <t>Borrelia burgdorferi IgG</t>
  </si>
  <si>
    <t>Borrelia burgdorferi IgM</t>
  </si>
  <si>
    <t>Brucella  aglütinasyon testi (Rose Bengal)</t>
  </si>
  <si>
    <t>Brucella aglütinasyonu (Coombs antiserumu ile)</t>
  </si>
  <si>
    <t>Brucella tüp aglütinasyonu</t>
  </si>
  <si>
    <t>Brucella Ig G (ELISA)</t>
  </si>
  <si>
    <t>Brucella Ig M (ELISA)</t>
  </si>
  <si>
    <t>Candidomannan</t>
  </si>
  <si>
    <t xml:space="preserve">Cyclic citrullinated peptide (CCP) </t>
  </si>
  <si>
    <t>Chlamydia antijeni (CARD test)</t>
  </si>
  <si>
    <t>Chlamydia pneumonia IgA</t>
  </si>
  <si>
    <t xml:space="preserve">Chlamydia pneumoniae IgG </t>
  </si>
  <si>
    <t xml:space="preserve">Chlamydia pneumoniae IgM </t>
  </si>
  <si>
    <t>Chlamydia trachomatis (DFA)</t>
  </si>
  <si>
    <t xml:space="preserve">Chlamydia trachomatis IgG </t>
  </si>
  <si>
    <t xml:space="preserve">Chlamydia trachomatis IgM </t>
  </si>
  <si>
    <t xml:space="preserve">Clostridium difficile toxin-A </t>
  </si>
  <si>
    <t xml:space="preserve">Clostridium difficile toxin-A ve B </t>
  </si>
  <si>
    <t>CMV antijenemia viral yük (IFA)</t>
  </si>
  <si>
    <t>Sonuç raporu ile birlikte faturalandırılır.</t>
  </si>
  <si>
    <t xml:space="preserve">CMV Early antigen </t>
  </si>
  <si>
    <t>CMV IgG avidite</t>
  </si>
  <si>
    <t xml:space="preserve">Covid-19 Antijeni (SARS-CoV-2) </t>
  </si>
  <si>
    <t>Covid-19 (SARS-CoV-2) IgG</t>
  </si>
  <si>
    <t>Covid-19 (SARS-CoV-2) IgM</t>
  </si>
  <si>
    <t>Delta antijeni</t>
  </si>
  <si>
    <t>Delta antikoru</t>
  </si>
  <si>
    <t>Difteri antitoksin</t>
  </si>
  <si>
    <t>E.coli O157 H7 (Lateks aglütinasyon)</t>
  </si>
  <si>
    <t>EBV EA</t>
  </si>
  <si>
    <t>EBV EBNA lgG</t>
  </si>
  <si>
    <t>EBV VCA lgG</t>
  </si>
  <si>
    <t>EBV VCA lgM</t>
  </si>
  <si>
    <t>EHEC toksin</t>
  </si>
  <si>
    <t>Ekstrakte edilebilir nükleer antijene karşı antikor (anti-ENA)</t>
  </si>
  <si>
    <t>Entamoeba histolyica adezin antijeni (Dışkı)</t>
  </si>
  <si>
    <t>Entamoeba histolyica antikor (İHA)</t>
  </si>
  <si>
    <t>Enterik adenovirus antijeni</t>
  </si>
  <si>
    <t>E-rozet testi</t>
  </si>
  <si>
    <t>Galaktomannan antijeni</t>
  </si>
  <si>
    <t>Haftada en fazla iki adet faturalandırılır.</t>
  </si>
  <si>
    <t>Giardia antijeni</t>
  </si>
  <si>
    <t>HBeAg (ELISA)</t>
  </si>
  <si>
    <t>HBeAg (Kemoluminesans veya benzeri)</t>
  </si>
  <si>
    <t>HBsAg (CARD test)</t>
  </si>
  <si>
    <t>HBsAg (ELISA)</t>
  </si>
  <si>
    <t>HBsAg (Kemoluminesans veya benzeri)</t>
  </si>
  <si>
    <t>HCV (CARD test)</t>
  </si>
  <si>
    <t>HCV (ELISA)</t>
  </si>
  <si>
    <t>HCV (Kemoluminesans veya benzeri)</t>
  </si>
  <si>
    <t>Helicobacter pylori direk antijen</t>
  </si>
  <si>
    <t>Helicobacter pylori IgA (ELISA)</t>
  </si>
  <si>
    <t>Helicobacter pylori IgG (ELISA)</t>
  </si>
  <si>
    <t>Herpes simpleks tip 1 IgG</t>
  </si>
  <si>
    <t>Herpes simpleks tip 1 IgM</t>
  </si>
  <si>
    <t>Herpes simpleks tip 1/2 IgG</t>
  </si>
  <si>
    <t>Herpes simpleks tip 1/2 IgM</t>
  </si>
  <si>
    <t>Herpes simpleks tip 2 IgG</t>
  </si>
  <si>
    <t>Herpes simpleks tip 2 IgM</t>
  </si>
  <si>
    <t xml:space="preserve">Heterofil antikor deneyi </t>
  </si>
  <si>
    <t>HIV 1/2 (Hızlı test)</t>
  </si>
  <si>
    <t>HIV doğrulama (Western-blot)</t>
  </si>
  <si>
    <t>HIV konfirmasyon</t>
  </si>
  <si>
    <t>IgA (Nefelometrik )</t>
  </si>
  <si>
    <t>IgA Türbidimetrik)</t>
  </si>
  <si>
    <t>IgG (Nefelometrik )</t>
  </si>
  <si>
    <t>IgG (Türbidimetrik)</t>
  </si>
  <si>
    <t>IgM (Nefelometrik)</t>
  </si>
  <si>
    <t>IgM (Türbidimetrik)</t>
  </si>
  <si>
    <t>İnfluenza virus antijeni (DFA)</t>
  </si>
  <si>
    <t>Kabakulak antikoru (Hemaglütinasyon önlenim)</t>
  </si>
  <si>
    <t>Kabakulak IgG (ELISA)</t>
  </si>
  <si>
    <t>Kabakulak IgM (ELISA)</t>
  </si>
  <si>
    <t>Kızamık lgG</t>
  </si>
  <si>
    <t>Kızamık lgM</t>
  </si>
  <si>
    <t>Kist hidatik (İndirekt hemaglütinasyon)</t>
  </si>
  <si>
    <t>Kollajen Tip I C Terminal (CICP)</t>
  </si>
  <si>
    <t>Legionella antijeni (İdrar)</t>
  </si>
  <si>
    <t>Legionella pneumophila (DFA)</t>
  </si>
  <si>
    <t>Legionella pneumophila IgG (ELISA)</t>
  </si>
  <si>
    <t>Legionella pneumophila IgM (ELISA)</t>
  </si>
  <si>
    <t xml:space="preserve">lg G alt sınıfları </t>
  </si>
  <si>
    <t>Listeria aglütinasyonu</t>
  </si>
  <si>
    <t>Liver kidney mikrozomal antikor (IFA)</t>
  </si>
  <si>
    <t>Malaria hızlı test (Labor)</t>
  </si>
  <si>
    <t xml:space="preserve">MPO ANCA     </t>
  </si>
  <si>
    <t>Mycoplasma pneumonia (DFA)</t>
  </si>
  <si>
    <t>Mycoplasma pneumonia IgG (ELISA)</t>
  </si>
  <si>
    <t>Mycoplasma pneumoniae IgM (ELISA)</t>
  </si>
  <si>
    <t>Nükleosom</t>
  </si>
  <si>
    <t>p-ANCA (Antimiyeloperoksidaz) (ELISA)</t>
  </si>
  <si>
    <t>Parainfluenza virus antijeni (DFA)</t>
  </si>
  <si>
    <t>Parvovirus B19 IgG</t>
  </si>
  <si>
    <t>Parvovirus B19 IgM</t>
  </si>
  <si>
    <t>Plasmodium aranması (Kalın damla-periferik yayma)</t>
  </si>
  <si>
    <t>Pneumocystis carinii (DFA)</t>
  </si>
  <si>
    <t>Pnömokok antikor</t>
  </si>
  <si>
    <t xml:space="preserve">PR3 ANCA </t>
  </si>
  <si>
    <t>Romatoid faktör (RF) (Lateks aglütinasyon)</t>
  </si>
  <si>
    <t>Rotavirus antijeni</t>
  </si>
  <si>
    <t xml:space="preserve">Rubella antikor </t>
  </si>
  <si>
    <t>Hemaglütinasyon inhibisyon</t>
  </si>
  <si>
    <t>Rubella IgG avidite</t>
  </si>
  <si>
    <t>S-adezyon molekulleri (Her biri)</t>
  </si>
  <si>
    <t>Salmonella tüp aglütinasyonu (Gruber-Widal)</t>
  </si>
  <si>
    <t>Sitokin ölçümü (Her bir sitokin için)</t>
  </si>
  <si>
    <t>Solunum sinsityal virusu (RSV, DFA)</t>
  </si>
  <si>
    <t>Strep.pyogenez hızlı polimeraz zincir reaksiyon testi</t>
  </si>
  <si>
    <t xml:space="preserve">KBB, Çocuk Sağlığı ve Hastalıkları ve Enfeksiyon Hastalıkları uzman hekimlerince istenilmesi halinde faturalandırılır. </t>
  </si>
  <si>
    <t>Tetanoz antikor</t>
  </si>
  <si>
    <t>Toxoplasma hemaglütinasyon testi</t>
  </si>
  <si>
    <t>Toxoplasma IgG avidite</t>
  </si>
  <si>
    <t>Toxoplasma immünfloresan</t>
  </si>
  <si>
    <t>Treponema pallidum hemaglütinasyon (TPHA)</t>
  </si>
  <si>
    <t>Varicella zoster virus (VZV) Ig G</t>
  </si>
  <si>
    <t>Varicella zoster virus (VZV) Ig M</t>
  </si>
  <si>
    <t>9.1. BİYOKİMYA LABORATUVAR İŞLEMLERİ</t>
  </si>
  <si>
    <t>L100000</t>
  </si>
  <si>
    <t>1,25-Dihidroksi vitamin D</t>
  </si>
  <si>
    <t>L100010</t>
  </si>
  <si>
    <t>1,4-Delta androstenedion</t>
  </si>
  <si>
    <t>L100020</t>
  </si>
  <si>
    <t>2,3-Difosfogliserik asit (Serum)</t>
  </si>
  <si>
    <t>L100030</t>
  </si>
  <si>
    <t>2,3-Difosfogliserik asit (Eritrosit)</t>
  </si>
  <si>
    <t>L100040</t>
  </si>
  <si>
    <t>3-Alfa-Androstanediol glukuronid (Serum)</t>
  </si>
  <si>
    <t>L100050</t>
  </si>
  <si>
    <t>3-Alfa-Androstanediol glukuronid (İdrar)</t>
  </si>
  <si>
    <t>L100060</t>
  </si>
  <si>
    <t>5-Fosforibozil-4-(n-succinilcarboxamide)-5-aminoimidazol (SAICAR)</t>
  </si>
  <si>
    <t>L100070</t>
  </si>
  <si>
    <t>5-Hidroksi indol asetik asit (Serum)</t>
  </si>
  <si>
    <t>L100080</t>
  </si>
  <si>
    <t>5-Hidroksi indol asetik asit/Kreatinin (Spot idrar)</t>
  </si>
  <si>
    <t>L100090, L104780, L104790, L104800, L104810 ile birlikte faturalandırılmaz.</t>
  </si>
  <si>
    <t>L100090</t>
  </si>
  <si>
    <t>5-Hidroksi indol asetik asit (24 saatlik idrar)</t>
  </si>
  <si>
    <t>L100080 ile birlikte faturalandırılmaz.</t>
  </si>
  <si>
    <t>L100100</t>
  </si>
  <si>
    <t>5-Hidroksitriptamin (Serotonin) (Serum/Plazma)</t>
  </si>
  <si>
    <t>L100110</t>
  </si>
  <si>
    <t>5-Hidroksitriptamin (Serotonin) (24 saatlik idrar)</t>
  </si>
  <si>
    <t>L100120</t>
  </si>
  <si>
    <t>5-Hidroksitriptamin (Serotonin) (Trombosit)</t>
  </si>
  <si>
    <t>L100130</t>
  </si>
  <si>
    <t>5'-Nükleotidaz</t>
  </si>
  <si>
    <t>L100140</t>
  </si>
  <si>
    <t>5'-Pirimidin nükleotidaz</t>
  </si>
  <si>
    <t>L100150</t>
  </si>
  <si>
    <t>7-Dehidrokolesterol</t>
  </si>
  <si>
    <t>L100160</t>
  </si>
  <si>
    <t>11-Deoksikortizol (Serum/Plazma)</t>
  </si>
  <si>
    <t>L100170</t>
  </si>
  <si>
    <t>17-Hidroksikortikoidler (Plazma)</t>
  </si>
  <si>
    <t>L100180</t>
  </si>
  <si>
    <t>17-Hidroksikortikoidler (24 saatlik idrar)</t>
  </si>
  <si>
    <t>L100190</t>
  </si>
  <si>
    <t>17-Hidroksiprogesteron (Serum/Plazma)</t>
  </si>
  <si>
    <t>L100200</t>
  </si>
  <si>
    <t>17-Hidroksiprogesteron (Kuru kan)</t>
  </si>
  <si>
    <t>L100210</t>
  </si>
  <si>
    <t>17-Ketosteroidler (24 saatlik idrar)</t>
  </si>
  <si>
    <t>L100220</t>
  </si>
  <si>
    <t>25-Hidroksi vitamin D</t>
  </si>
  <si>
    <t>L100230</t>
  </si>
  <si>
    <t>Adenozin deaminaz aktivitesi (ADA) (Serum/Plazma)</t>
  </si>
  <si>
    <t>L100240 ile birlikte faturalandırılmaz.</t>
  </si>
  <si>
    <t>L100240</t>
  </si>
  <si>
    <t>Adenozin deaminaz aktivitesi (ADA) (Kan)</t>
  </si>
  <si>
    <t>L100230 ile birlikte faturalandırılmaz.</t>
  </si>
  <si>
    <t>L100250</t>
  </si>
  <si>
    <t>Adenozin deaminaz aktivitesi (ADA) (BOS)</t>
  </si>
  <si>
    <t>L100260</t>
  </si>
  <si>
    <t>Adenozin deaminaz aktivitesi (ADA) (Diğer vücut sıvıları)</t>
  </si>
  <si>
    <t>L100270</t>
  </si>
  <si>
    <t>Adrenokortikotropik hormon (ACTH)</t>
  </si>
  <si>
    <t>L100280</t>
  </si>
  <si>
    <t>Aktive pıhtılaşma zamanı (ACT)</t>
  </si>
  <si>
    <t>L100290</t>
  </si>
  <si>
    <t>Aktive protein C rezistansı</t>
  </si>
  <si>
    <t>L100300</t>
  </si>
  <si>
    <t>Alanin aminotransferaz (ALT) (Serum/Plazma)</t>
  </si>
  <si>
    <t>L100310</t>
  </si>
  <si>
    <t>Alanin aminotransferaz (ALT) (Vücut sıvıları)</t>
  </si>
  <si>
    <t>L100320</t>
  </si>
  <si>
    <t xml:space="preserve">Albümin (Serum/Plazma) </t>
  </si>
  <si>
    <t>L100330</t>
  </si>
  <si>
    <t>Albümin/Kreatinin (Spot idrar)</t>
  </si>
  <si>
    <t>L100340, L104780, L104790, L104800, L104810 ile birlikte faturalandırılmaz.</t>
  </si>
  <si>
    <t>L100340</t>
  </si>
  <si>
    <t>Albümin (24 saatlik idrar)</t>
  </si>
  <si>
    <t>L100330 ile birlikte faturalandırılmaz.</t>
  </si>
  <si>
    <t>L100350</t>
  </si>
  <si>
    <t>Albümin (BOS)</t>
  </si>
  <si>
    <t>L100360</t>
  </si>
  <si>
    <t>Albümin (Diğer vücut sıvıları)</t>
  </si>
  <si>
    <t>L100370</t>
  </si>
  <si>
    <t>Aldolaz (Serum/Plazma)</t>
  </si>
  <si>
    <t>L100380</t>
  </si>
  <si>
    <t>Aldosteron (Serum/Plazma)</t>
  </si>
  <si>
    <t>L100390</t>
  </si>
  <si>
    <t>Aldosteron/Kreatinin (Spot idrar)</t>
  </si>
  <si>
    <t>L100400, L104780, L104790, L104800, L104810 ile birlikte faturalandırılmaz.</t>
  </si>
  <si>
    <t>L100400</t>
  </si>
  <si>
    <t>Aldosteron (24 saatlik idrar)</t>
  </si>
  <si>
    <t>L100390 ile birlikte faturalandırılmaz.</t>
  </si>
  <si>
    <t>L100410</t>
  </si>
  <si>
    <t xml:space="preserve">Alfa 1 antitripsin </t>
  </si>
  <si>
    <t>L100420</t>
  </si>
  <si>
    <t>Alfa fukozidaz (Serum/Plazma)</t>
  </si>
  <si>
    <t>L100430</t>
  </si>
  <si>
    <t>Alfa fukozidaz (Kan)</t>
  </si>
  <si>
    <t>L100440</t>
  </si>
  <si>
    <t>Alfa fukozidaz (Doku)</t>
  </si>
  <si>
    <t>L100450</t>
  </si>
  <si>
    <t>Alfa fukozidaz (Lökosit)</t>
  </si>
  <si>
    <t>L100460</t>
  </si>
  <si>
    <t>Alfa galaktozidaz (Serum/Plazma)</t>
  </si>
  <si>
    <t>L100470</t>
  </si>
  <si>
    <t>Alfa galaktozidaz (Kuru kan)</t>
  </si>
  <si>
    <t>L100480</t>
  </si>
  <si>
    <t>Alfa galaktozidaz (Doku)</t>
  </si>
  <si>
    <t>L100490</t>
  </si>
  <si>
    <t xml:space="preserve">Alfa galaktozidaz (Lökosit) </t>
  </si>
  <si>
    <t>L100500</t>
  </si>
  <si>
    <t>Alfa glukozidaz (Kuru kan)</t>
  </si>
  <si>
    <t>L100510</t>
  </si>
  <si>
    <t>Alfa glukozidaz (Amniyotik sıvı)</t>
  </si>
  <si>
    <t>L100520</t>
  </si>
  <si>
    <t>Alfa glukozidaz (Semen)</t>
  </si>
  <si>
    <t>L100530</t>
  </si>
  <si>
    <t>Alfa glukozidaz (Doku)</t>
  </si>
  <si>
    <t>L100540</t>
  </si>
  <si>
    <t>Alfa glukozidaz (Lökosit)</t>
  </si>
  <si>
    <t>L100550</t>
  </si>
  <si>
    <t>Alfa HCG</t>
  </si>
  <si>
    <t>L100560</t>
  </si>
  <si>
    <t>Alfa mannozidaz (Serum/Plazma)</t>
  </si>
  <si>
    <t>L100570</t>
  </si>
  <si>
    <t>Alfa mannozidaz (Kuru kan)</t>
  </si>
  <si>
    <t>L100580</t>
  </si>
  <si>
    <t>Alfa mannozidaz (Doku)</t>
  </si>
  <si>
    <t>L100590</t>
  </si>
  <si>
    <t>Alfa mannozidaz (Lökosit)</t>
  </si>
  <si>
    <t>L100600</t>
  </si>
  <si>
    <t>Alfa-1-Asit glikoprotein</t>
  </si>
  <si>
    <t>L100610</t>
  </si>
  <si>
    <t xml:space="preserve">Alfa-1-Mikroglobulin (Serum/Plazma) </t>
  </si>
  <si>
    <t>L100620</t>
  </si>
  <si>
    <t xml:space="preserve">Alfa-1-Mikroglobulin/Kreatinin (Spot idrar) </t>
  </si>
  <si>
    <t>L100630, L104780, L104790, L104800, L104810 ile birlikte faturalandırılmaz.</t>
  </si>
  <si>
    <t>L100630</t>
  </si>
  <si>
    <t>Alfa-1-Mikroglobulin (24 saatlik idrar)</t>
  </si>
  <si>
    <t>L100620 ile birlikte faturalandırılmaz.</t>
  </si>
  <si>
    <t>L100640</t>
  </si>
  <si>
    <t>Alfa-2 antiplazmin</t>
  </si>
  <si>
    <t>L100650</t>
  </si>
  <si>
    <t xml:space="preserve">Alfa-2 antiplazmin-plazmin kompleksi </t>
  </si>
  <si>
    <t>L100660</t>
  </si>
  <si>
    <t xml:space="preserve">Alfa-2-Makroglobulin </t>
  </si>
  <si>
    <t>L100670</t>
  </si>
  <si>
    <t>Alfa-Atriyal natriüretik peptid (ANP)</t>
  </si>
  <si>
    <t>L100680</t>
  </si>
  <si>
    <t>Alfa-Fetoprotein (AFP) (Serum/Plazma)</t>
  </si>
  <si>
    <t>L100690</t>
  </si>
  <si>
    <t>Alfa-Fetoprotein (AFP) (Amniyotik sıvı)</t>
  </si>
  <si>
    <t>L100700</t>
  </si>
  <si>
    <t>Alfa-Fetoprotein (AFP) (Vücut sıvıları)</t>
  </si>
  <si>
    <t>L100710</t>
  </si>
  <si>
    <t>Alkalen fosfataz (Serum/Plazma)</t>
  </si>
  <si>
    <t>L100720</t>
  </si>
  <si>
    <t>Alkalen fosfataz (Vücut sıvıları)</t>
  </si>
  <si>
    <t>L100730</t>
  </si>
  <si>
    <t>Alkalen fosfataz izoenzim paneli</t>
  </si>
  <si>
    <t>L100740</t>
  </si>
  <si>
    <t>Alkalen fosfataz, kemiğe spesifik (Aktivite)</t>
  </si>
  <si>
    <t>L100750</t>
  </si>
  <si>
    <t>Alkalen fosfataz, kemiğe spesifik (Kütle)</t>
  </si>
  <si>
    <t>L100760</t>
  </si>
  <si>
    <t>Alüminyum (Serum/Plazma)</t>
  </si>
  <si>
    <t>L100770</t>
  </si>
  <si>
    <t>Alüminyum (24 saatlik idrar)</t>
  </si>
  <si>
    <t>L100780</t>
  </si>
  <si>
    <t>Alüminyum (Diyaliz sıvısı)</t>
  </si>
  <si>
    <t>L100790</t>
  </si>
  <si>
    <t>Alüminyum (Vücut sıvıları)</t>
  </si>
  <si>
    <t>L100800</t>
  </si>
  <si>
    <t>Amilaz (Serum/Plazma)</t>
  </si>
  <si>
    <t>L100810</t>
  </si>
  <si>
    <t>Amilaz/Kreatinin (Spot idrar)</t>
  </si>
  <si>
    <t>L100820, L104780, L104790, L104800, L104810 ile birlikte faturalandırılmaz.</t>
  </si>
  <si>
    <t>L100820</t>
  </si>
  <si>
    <t>Amilaz (24 saatlik idrar)</t>
  </si>
  <si>
    <t>L100810 ile birlikte faturalandırılmaz.</t>
  </si>
  <si>
    <t>L100830</t>
  </si>
  <si>
    <t>Amilaz (Vücut sıvıları)</t>
  </si>
  <si>
    <t>L100840</t>
  </si>
  <si>
    <t>Amiloid A (Serum/Plazma)</t>
  </si>
  <si>
    <t>L100850</t>
  </si>
  <si>
    <t>Aminopeptidaz (Serum/Plazma)</t>
  </si>
  <si>
    <t>L100860</t>
  </si>
  <si>
    <t>Amonyak (NH3) (Plazma)</t>
  </si>
  <si>
    <t>L100870</t>
  </si>
  <si>
    <t>Amonyak (NH3) (İdrar)</t>
  </si>
  <si>
    <t>L100880</t>
  </si>
  <si>
    <t>Anjiotensin dönüştürücü enzim (ACE) (Serum/Plazma)</t>
  </si>
  <si>
    <t>L100890</t>
  </si>
  <si>
    <t>Anti beta-2 glikoprotein 1 IgA</t>
  </si>
  <si>
    <t>L100900</t>
  </si>
  <si>
    <t>Anti beta-2 glikoprotein 1 IgG</t>
  </si>
  <si>
    <t>L100910</t>
  </si>
  <si>
    <t>Anti beta-2 glikoprotein 1 IgM</t>
  </si>
  <si>
    <t>L100920</t>
  </si>
  <si>
    <t>Anti diuretik hormon (ADH, vazopressin)</t>
  </si>
  <si>
    <t>L100930</t>
  </si>
  <si>
    <t>Anti HLA class I (Single antijen)</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</si>
  <si>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t>
  </si>
  <si>
    <t>L100940</t>
  </si>
  <si>
    <t>Anti HLA class II (Single antijen)</t>
  </si>
  <si>
    <t>L100950</t>
  </si>
  <si>
    <t>Anti skin antikor</t>
  </si>
  <si>
    <t>L100960</t>
  </si>
  <si>
    <t>Antimüllerien hormon</t>
  </si>
  <si>
    <t>Kadın hastalıkları ve doğum, endokrinoloji, metabolizma hastalıkları uzman hekimleri tarafından istenmesi halinde faturalandırılır.</t>
  </si>
  <si>
    <t>L100970</t>
  </si>
  <si>
    <t>Antistreptolizin O (ASO) (Lateks aglutinasyon)</t>
  </si>
  <si>
    <t>L100980</t>
  </si>
  <si>
    <t>Antistreptolizin O (ASO)</t>
  </si>
  <si>
    <t>L100990</t>
  </si>
  <si>
    <t>Antitrombin 3 aktivitesi</t>
  </si>
  <si>
    <t>L101000</t>
  </si>
  <si>
    <t>Apolipoprotein A-I</t>
  </si>
  <si>
    <t>L101010</t>
  </si>
  <si>
    <t>Apolipoprotein A-II</t>
  </si>
  <si>
    <t>L101020</t>
  </si>
  <si>
    <t>Apolipoprotein A-III</t>
  </si>
  <si>
    <t>L101030</t>
  </si>
  <si>
    <t>Apolipoprotein B</t>
  </si>
  <si>
    <t>L101040</t>
  </si>
  <si>
    <t>Apolipoprotein B-100</t>
  </si>
  <si>
    <t>L101050</t>
  </si>
  <si>
    <t>APTT</t>
  </si>
  <si>
    <t>L101060</t>
  </si>
  <si>
    <t>APTT karışım (Mixing) testi</t>
  </si>
  <si>
    <t>L101070</t>
  </si>
  <si>
    <t>APTT-LA</t>
  </si>
  <si>
    <t>L101080</t>
  </si>
  <si>
    <t>Arilsülfataz A (Serum/Plazma)</t>
  </si>
  <si>
    <t>L101090</t>
  </si>
  <si>
    <t>Arilsülfataz A (İdrar)</t>
  </si>
  <si>
    <t>L101100</t>
  </si>
  <si>
    <t>Arilsülfataz A (Doku)</t>
  </si>
  <si>
    <t>L101110</t>
  </si>
  <si>
    <t>Arilsülfataz A (Lökosit)</t>
  </si>
  <si>
    <t>L101120</t>
  </si>
  <si>
    <t>Arilsülfataz B (Serum/Plazma/Kuru kan)</t>
  </si>
  <si>
    <t>L101130</t>
  </si>
  <si>
    <t>Arilsülfataz B (İdrar)</t>
  </si>
  <si>
    <t>L101140</t>
  </si>
  <si>
    <t>Arilsülfataz B (Doku)</t>
  </si>
  <si>
    <t>L101150</t>
  </si>
  <si>
    <t>Arilsülfataz B (Lökosit)</t>
  </si>
  <si>
    <t>L101160</t>
  </si>
  <si>
    <t>Arsenik (Serum/Plazma)</t>
  </si>
  <si>
    <t>L101170</t>
  </si>
  <si>
    <t>Arsenik (24 saatlik idrar)</t>
  </si>
  <si>
    <t>L101180</t>
  </si>
  <si>
    <t>Arsenik (Doku)</t>
  </si>
  <si>
    <t>L101190</t>
  </si>
  <si>
    <t>Arsenik (Eritrosit)</t>
  </si>
  <si>
    <t>L101200</t>
  </si>
  <si>
    <t>Arsenik (Diyaliz sıvısı)</t>
  </si>
  <si>
    <t>L101210</t>
  </si>
  <si>
    <t>Arsenik (Vücut sıvıları)</t>
  </si>
  <si>
    <t>L101220</t>
  </si>
  <si>
    <t>Asetoasetat (Serum/Plazma)</t>
  </si>
  <si>
    <t>L101230</t>
  </si>
  <si>
    <t>Asetoasetat (İdrar)</t>
  </si>
  <si>
    <t>L101240</t>
  </si>
  <si>
    <t>Aseton (Kan)</t>
  </si>
  <si>
    <t>L101250</t>
  </si>
  <si>
    <t>Asit fosfataz</t>
  </si>
  <si>
    <t>L101260</t>
  </si>
  <si>
    <t>Asit fosfataz, tartarata dirençli</t>
  </si>
  <si>
    <t>L101270</t>
  </si>
  <si>
    <t>Asit hemoliz testi (Asit Ham testi)</t>
  </si>
  <si>
    <t>L101280</t>
  </si>
  <si>
    <t>Aspartat aminotransferaz (AST) (Serum/Plazma)</t>
  </si>
  <si>
    <t>L101290</t>
  </si>
  <si>
    <t>Aspartat aminotransferaz (AST) (Vücut sıvıları)</t>
  </si>
  <si>
    <t>L101300</t>
  </si>
  <si>
    <t>B hücre crossmatch (CDC otolog)</t>
  </si>
  <si>
    <t>Doku Tipleme Laboratuvarı tarafından çalışılabilir. Sonuç belgesi istendiği takdirde Kuruma ibraz etmek üzere saklanmalıdır. İşlem basamakları dahildir. Bir adet faturalandırılır.</t>
  </si>
  <si>
    <t>L101310</t>
  </si>
  <si>
    <t>B hücre crossmatch (Donörden)</t>
  </si>
  <si>
    <t>L101320</t>
  </si>
  <si>
    <t>B natriüretik peptid (BNP)</t>
  </si>
  <si>
    <t>Acil tıp, çocuk sağlığı ve hastalıkları, göğüs hastalıkları, göğüs cerrahi, iç hastalıkları, kardiyoloji ve kardiyovasküler cerrahi uzman hekimleri tarafından istenmesi halinde faturalandırılır. L106220 ile birlikte faturalandırılmaz.</t>
  </si>
  <si>
    <t>L101330</t>
  </si>
  <si>
    <t>Bakır (Serum/Plazma)</t>
  </si>
  <si>
    <t>L101340</t>
  </si>
  <si>
    <t>Bakır/Kreatinin (Spot idrar)</t>
  </si>
  <si>
    <t>L101350, L104780, L104790, L104800, L104810 ile birlikte faturalandırılmaz.</t>
  </si>
  <si>
    <t>L101350</t>
  </si>
  <si>
    <t>Bakır (24 saatlik idrar)</t>
  </si>
  <si>
    <t>L101340 ile birlikte faturalandırılmaz.</t>
  </si>
  <si>
    <t>L101360</t>
  </si>
  <si>
    <t>Bakır (Doku)</t>
  </si>
  <si>
    <t>L101370</t>
  </si>
  <si>
    <t>Beta galaktozidaz (Serum/Plazma)</t>
  </si>
  <si>
    <t>L101380</t>
  </si>
  <si>
    <t>Beta galaktozidaz (Kan)</t>
  </si>
  <si>
    <t>L101390</t>
  </si>
  <si>
    <t>Beta galaktozidaz (Kuru kan)</t>
  </si>
  <si>
    <t>L101400</t>
  </si>
  <si>
    <t>Beta galaktozidaz (Eritrosit)</t>
  </si>
  <si>
    <t>L101410</t>
  </si>
  <si>
    <t>Beta galaktozidaz (Amniyotik sıvı, koryonik villüs)</t>
  </si>
  <si>
    <t>L101420</t>
  </si>
  <si>
    <t>Beta galaktozidaz (Doku)</t>
  </si>
  <si>
    <t>L101430</t>
  </si>
  <si>
    <t>Beta galaktozidaz (Lökosit)</t>
  </si>
  <si>
    <t>L101440</t>
  </si>
  <si>
    <t>Beta galaktozidaz IgE Ab (Serum)</t>
  </si>
  <si>
    <t>L101450</t>
  </si>
  <si>
    <t>Beta glukozidaz (Serum/Plazma)</t>
  </si>
  <si>
    <t>L101460</t>
  </si>
  <si>
    <t>Beta glukozidaz (Kan)</t>
  </si>
  <si>
    <t>L101470</t>
  </si>
  <si>
    <t>Beta glukozidaz (Kuru kan)</t>
  </si>
  <si>
    <t>L101480</t>
  </si>
  <si>
    <t>Beta glukozidaz (Amniyotik sıvı, koryonik villüs)</t>
  </si>
  <si>
    <t>L101490</t>
  </si>
  <si>
    <t>Beta glukozidaz (Doku)</t>
  </si>
  <si>
    <t>L101500</t>
  </si>
  <si>
    <t>Beta glukozidaz (Lökosit)</t>
  </si>
  <si>
    <t>L101510</t>
  </si>
  <si>
    <t>Beta glukuronidaz (Serum/Plazma/Kuru kan)</t>
  </si>
  <si>
    <t>L101520</t>
  </si>
  <si>
    <t>Beta glukuronidaz (Doku)</t>
  </si>
  <si>
    <t>L101530</t>
  </si>
  <si>
    <t>Beta glukuronidaz (Lökosit)</t>
  </si>
  <si>
    <t>L101540</t>
  </si>
  <si>
    <t>Beta HCG (İdrar)</t>
  </si>
  <si>
    <t>L101550</t>
  </si>
  <si>
    <t>Beta HCG (Serum/Plazma)</t>
  </si>
  <si>
    <t>L107110 ile faturalandırılmaz.</t>
  </si>
  <si>
    <t>L101560</t>
  </si>
  <si>
    <t>Beta hidroksibütirat (Serum/Plazma)</t>
  </si>
  <si>
    <t>L101570</t>
  </si>
  <si>
    <t>Beta hidroksibütirat (İdrar)</t>
  </si>
  <si>
    <t>L101580 ile birlikte faturalandırılmaz.</t>
  </si>
  <si>
    <t>L101580</t>
  </si>
  <si>
    <t>Beta hidroksibütirat/Kreatinin (Spot idrar)</t>
  </si>
  <si>
    <t>L101570, L104780, L104790, L104800, L104810 ile birlikte faturalandırılmaz.</t>
  </si>
  <si>
    <t>L101590</t>
  </si>
  <si>
    <t>Beta mannozidaz (Serum/Plazma)</t>
  </si>
  <si>
    <t>L101600</t>
  </si>
  <si>
    <t>Beta mannozidaz (Doku)</t>
  </si>
  <si>
    <t>L101610</t>
  </si>
  <si>
    <t>Beta mannozidaz (Lökosit)</t>
  </si>
  <si>
    <t>L101620</t>
  </si>
  <si>
    <t>Beta-2-Mikroglobulin (Serum)</t>
  </si>
  <si>
    <t>L101630</t>
  </si>
  <si>
    <t>Beta-2-Mikroglobulin (İdrar)</t>
  </si>
  <si>
    <t>L101640</t>
  </si>
  <si>
    <t>Beta-2-Mikroglobulin (BOS)</t>
  </si>
  <si>
    <t>L101650</t>
  </si>
  <si>
    <t>Beta-2-Transferrin (BOS)</t>
  </si>
  <si>
    <t>L101660</t>
  </si>
  <si>
    <t>Beyaz Küre Sayımı (Vücut sıvıları)</t>
  </si>
  <si>
    <t>L101670</t>
  </si>
  <si>
    <t>Bikarbonat (Serum)</t>
  </si>
  <si>
    <t>L101680 ile faturalandırılmaz.</t>
  </si>
  <si>
    <t>L101680</t>
  </si>
  <si>
    <t>Bikarbonat (Kan)</t>
  </si>
  <si>
    <t>L101670 ile faturalandırılmaz.</t>
  </si>
  <si>
    <t>L101690</t>
  </si>
  <si>
    <t>Bikarbonat (İdrar)</t>
  </si>
  <si>
    <t>L101700</t>
  </si>
  <si>
    <t>Bikarbonat (Vücut sıvıları)</t>
  </si>
  <si>
    <t>L101710</t>
  </si>
  <si>
    <t>Bilirubin, direkt (Serum/Plazma)</t>
  </si>
  <si>
    <t>L101720</t>
  </si>
  <si>
    <t>Bilirubin, direkt (Vücut sıvıları)</t>
  </si>
  <si>
    <t>L101730</t>
  </si>
  <si>
    <t>Bilirubin, total (Serum/Plazma)</t>
  </si>
  <si>
    <t>L101740</t>
  </si>
  <si>
    <t>Bilirubin, total (Vücut sıvıları)</t>
  </si>
  <si>
    <t>L101750</t>
  </si>
  <si>
    <t>Bilirubin (İdrar)</t>
  </si>
  <si>
    <t>L101760</t>
  </si>
  <si>
    <t>Biotinidaz aktivitesi (Serum/Plazma)</t>
  </si>
  <si>
    <t>L101770</t>
  </si>
  <si>
    <t>Biotinidaz aktivitesi (Kuru kan)</t>
  </si>
  <si>
    <t>L101780</t>
  </si>
  <si>
    <t>BOS immünelektroforez</t>
  </si>
  <si>
    <t>L101790</t>
  </si>
  <si>
    <t xml:space="preserve">BOS oligoklonal bant (Elektroforez) </t>
  </si>
  <si>
    <t>L101800</t>
  </si>
  <si>
    <t>BOS oligoklonal bant (İzoelektrik odaklama)</t>
  </si>
  <si>
    <t>L101810</t>
  </si>
  <si>
    <t>Böbrek taşı analizi</t>
  </si>
  <si>
    <t>L101820</t>
  </si>
  <si>
    <t>Büyüme hormonu (Somatotropin)</t>
  </si>
  <si>
    <t>L101830</t>
  </si>
  <si>
    <t>C peptid</t>
  </si>
  <si>
    <t>L101840</t>
  </si>
  <si>
    <t>C reaktif protein (CRP) (Lateks)</t>
  </si>
  <si>
    <t>L101850 ile birlikte faturalandırılmaz.</t>
  </si>
  <si>
    <t>L101850</t>
  </si>
  <si>
    <t>C reaktif protein (CRP)</t>
  </si>
  <si>
    <t>L101840 ile birlikte faturalandırılmaz.</t>
  </si>
  <si>
    <t>L101860</t>
  </si>
  <si>
    <t>C1 esteraz inhibitör, fonksiyonel (Serum/Plazma)</t>
  </si>
  <si>
    <t>L101870</t>
  </si>
  <si>
    <t>C1 esteraz inhibitör, kutle (Serum/Plazma)</t>
  </si>
  <si>
    <t>L101880</t>
  </si>
  <si>
    <t>C1q bağlayan anti HLA tanımlama</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</si>
  <si>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t>
  </si>
  <si>
    <t>L101890</t>
  </si>
  <si>
    <t>C3d bağlayan anti HLA tanımlama</t>
  </si>
  <si>
    <t>L101900</t>
  </si>
  <si>
    <t>CA 125 (Serum/Plazma)</t>
  </si>
  <si>
    <t>L101910</t>
  </si>
  <si>
    <t>CA 125 (Vücut sıvıları)</t>
  </si>
  <si>
    <t>L101920</t>
  </si>
  <si>
    <t>CA 15-3 (Serum/Plazma)</t>
  </si>
  <si>
    <t>L101930</t>
  </si>
  <si>
    <t>CA 15-3 (Vücut sıvıları)</t>
  </si>
  <si>
    <t>L101940</t>
  </si>
  <si>
    <t>CA 19-9 (Serum/Plazma)</t>
  </si>
  <si>
    <t>L101950</t>
  </si>
  <si>
    <t>CA 19-9 (Vücut sıvıları)</t>
  </si>
  <si>
    <t>L101960</t>
  </si>
  <si>
    <t>CA 72-4 (Serum/Plazma)</t>
  </si>
  <si>
    <t>L101970</t>
  </si>
  <si>
    <t>CA 72-4 (Vücut sıvıları)</t>
  </si>
  <si>
    <t>L101980</t>
  </si>
  <si>
    <t>CH50 kompleman aktivitesi</t>
  </si>
  <si>
    <t>L101990</t>
  </si>
  <si>
    <t>Cıva (Serum/Plazma)</t>
  </si>
  <si>
    <t>L102000 ile birlikte faturalandırılmaz.</t>
  </si>
  <si>
    <t>L102000</t>
  </si>
  <si>
    <t>Cıva (Kan)</t>
  </si>
  <si>
    <t>L101990 ile birlikte faturalandırılmaz.</t>
  </si>
  <si>
    <t>L102010</t>
  </si>
  <si>
    <t>Cıva (İdrar)</t>
  </si>
  <si>
    <t>L102020</t>
  </si>
  <si>
    <t>Cıva (Doku)</t>
  </si>
  <si>
    <t>L102030</t>
  </si>
  <si>
    <t>Cıva (Diyaliz sıvısı)</t>
  </si>
  <si>
    <t>L102040</t>
  </si>
  <si>
    <t>Çinko (Serum/Plazma)</t>
  </si>
  <si>
    <t>L102050</t>
  </si>
  <si>
    <t>Çinko (İdrar)</t>
  </si>
  <si>
    <t>L102060</t>
  </si>
  <si>
    <t>Çinko (Doku)</t>
  </si>
  <si>
    <t>L102070</t>
  </si>
  <si>
    <t>Çok uzun zincirli yağ asidleri (C:22,C:24,C:26) analizi</t>
  </si>
  <si>
    <t>L102080</t>
  </si>
  <si>
    <t>D-dimer (Kalitatif)</t>
  </si>
  <si>
    <t>L102090 ile birlikte faturalandırılmaz.</t>
  </si>
  <si>
    <t>L102090</t>
  </si>
  <si>
    <t>D-dimer (Kantitatif)</t>
  </si>
  <si>
    <t>L102080 ile birlikte faturalandırılmaz.</t>
  </si>
  <si>
    <t>L102100</t>
  </si>
  <si>
    <t>Dehidroepiandrosteron (DHEA)</t>
  </si>
  <si>
    <t>L102110</t>
  </si>
  <si>
    <t>Dehidroepiandrosteron sülfat (DHEA-SO4)</t>
  </si>
  <si>
    <t>L102120</t>
  </si>
  <si>
    <t>Demir (Serum/Plazma)</t>
  </si>
  <si>
    <t>L102130</t>
  </si>
  <si>
    <t>Demir (İdrar)</t>
  </si>
  <si>
    <t>L102140</t>
  </si>
  <si>
    <t>Demir (Doku)</t>
  </si>
  <si>
    <t>L102150</t>
  </si>
  <si>
    <t>Demir 3 klorür (FeCl3) (İdrar)</t>
  </si>
  <si>
    <t>L102160</t>
  </si>
  <si>
    <t>Demir bağlama kapasitesi</t>
  </si>
  <si>
    <t>L102170</t>
  </si>
  <si>
    <t>Deoksipiridinolin (DPD)/Kreatinin (Spot idrar)</t>
  </si>
  <si>
    <t>L102180, L104780, L104790, L104800, L104810 ile birlikte faturalandırılmaz.</t>
  </si>
  <si>
    <t>L102180</t>
  </si>
  <si>
    <t>Deoksipiridinolin (DPD) (24 saatlik idrar)</t>
  </si>
  <si>
    <t>L102170 ile birlikte faturalandırılmaz.</t>
  </si>
  <si>
    <t>L102190</t>
  </si>
  <si>
    <t>Desmoglein 1 antikoru</t>
  </si>
  <si>
    <t>L102200</t>
  </si>
  <si>
    <t>Desmoglein 3 antikoru</t>
  </si>
  <si>
    <t>L102210</t>
  </si>
  <si>
    <t>Dışkıda insan hemoglobini (Monoklonal)</t>
  </si>
  <si>
    <t>L102220</t>
  </si>
  <si>
    <t>Diepoksibutan (DEB) testi (Kemik iliği)</t>
  </si>
  <si>
    <t>L102230</t>
  </si>
  <si>
    <t>Diepoksibutan (DEB) testi (Kan)</t>
  </si>
  <si>
    <t>L102240</t>
  </si>
  <si>
    <t>Dihidrobiyopterin redüktaz (Kuru kan)</t>
  </si>
  <si>
    <t>L102250</t>
  </si>
  <si>
    <t>Dihidrotestosteron (DHT)</t>
  </si>
  <si>
    <t>L102260</t>
  </si>
  <si>
    <t>Doku transglutaminaz IgA antikoru</t>
  </si>
  <si>
    <t>L102270</t>
  </si>
  <si>
    <t>Doku transglutaminaz IgG antikoru</t>
  </si>
  <si>
    <t>L102280</t>
  </si>
  <si>
    <t>Doymamış yağ asitleri (PUFA) analizi</t>
  </si>
  <si>
    <t>L102290</t>
  </si>
  <si>
    <t>Dörtlü test (AFP-E3-HCG-İnhibin A)</t>
  </si>
  <si>
    <t>L100680, L100690, L100700, L101540, L101550, L102340, L102810, L103760, L106710, L107110 ile birlikte faturalandırılmaz. L103620 ve L107410 kodlu işlemlerin yapılması halinde faturalandırılmaz.</t>
  </si>
  <si>
    <t>L102300</t>
  </si>
  <si>
    <t xml:space="preserve">Eozinofil katyonik protein </t>
  </si>
  <si>
    <t>L102310</t>
  </si>
  <si>
    <t>Eritropoetin</t>
  </si>
  <si>
    <t>L102320</t>
  </si>
  <si>
    <t>Estradiol (E2) (Serum/Plazma)</t>
  </si>
  <si>
    <t>L102330</t>
  </si>
  <si>
    <t>Estradiol (E2) (İdrar)</t>
  </si>
  <si>
    <t>L102340</t>
  </si>
  <si>
    <t>Estriol (E3)</t>
  </si>
  <si>
    <t>L102350</t>
  </si>
  <si>
    <t>Etanol (Serum/Plazma)</t>
  </si>
  <si>
    <t>L102360, L102370, L102380 ile birlikte faturalandırılmaz.</t>
  </si>
  <si>
    <t>L102360</t>
  </si>
  <si>
    <t>Etanol (Kan)</t>
  </si>
  <si>
    <t>L102350, L102370, L102380 ile birlikte faturalandırılmaz.</t>
  </si>
  <si>
    <t>L102370</t>
  </si>
  <si>
    <t>Etanol (Serum/Plazma) (GC-MS)</t>
  </si>
  <si>
    <t>L102350, L102360, L102380 ile birlikte faturalandırılmaz.</t>
  </si>
  <si>
    <t>L102380</t>
  </si>
  <si>
    <t>Etanol (Kan) (GC-MS)</t>
  </si>
  <si>
    <t>L102350, L102360, L102370 ile birlikte faturalandırılmaz.</t>
  </si>
  <si>
    <t>L102390</t>
  </si>
  <si>
    <t>Etil glukuronid (Etanol metaboliti) (İdrar)</t>
  </si>
  <si>
    <t>L102400</t>
  </si>
  <si>
    <t>Fenilalanin yükleme testi</t>
  </si>
  <si>
    <t>L102410</t>
  </si>
  <si>
    <t>Ferritin (Serum/Plazma)</t>
  </si>
  <si>
    <t>L102420 ile birlikte faturalandırılmaz.</t>
  </si>
  <si>
    <t>L102420</t>
  </si>
  <si>
    <t>Ferritin (Kan)</t>
  </si>
  <si>
    <t>L102410 ile birlikte faturalandırılmaz.</t>
  </si>
  <si>
    <t>L102430</t>
  </si>
  <si>
    <t>Fibrin/Fibrinojen fragmanları (Kalitatif)</t>
  </si>
  <si>
    <t>L102440 ile birlikte faturalandırılmaz.</t>
  </si>
  <si>
    <t>L102440</t>
  </si>
  <si>
    <t>Fibrin/Fibrinojen fragmanları (Kantitatif)</t>
  </si>
  <si>
    <t>L102430 ile birlikte faturalandırılmaz.</t>
  </si>
  <si>
    <t>L102450</t>
  </si>
  <si>
    <t>Fibrinojen</t>
  </si>
  <si>
    <t>L102460</t>
  </si>
  <si>
    <t xml:space="preserve">Fibrinojen antijeni (İmmünokimyasal) </t>
  </si>
  <si>
    <t>L102470</t>
  </si>
  <si>
    <t>Fitanik asit analizi</t>
  </si>
  <si>
    <t>L102480</t>
  </si>
  <si>
    <t>Folat (Serum/Plazma)</t>
  </si>
  <si>
    <t>L102490</t>
  </si>
  <si>
    <t>Folat (Eritrosit)</t>
  </si>
  <si>
    <t>L102500</t>
  </si>
  <si>
    <t>Follikül stimülan hormon (FSH)</t>
  </si>
  <si>
    <t>L102510</t>
  </si>
  <si>
    <t>Fosfor (Serum/Plazma)</t>
  </si>
  <si>
    <t>L102520</t>
  </si>
  <si>
    <t>Fosfor/Kreatinin (Spot idrar)</t>
  </si>
  <si>
    <t>L102530, L104780, L104790, L104800, L104810 ile birlikte faturalandırılmaz.</t>
  </si>
  <si>
    <t>L102530</t>
  </si>
  <si>
    <t>Fosfor (24 saatlik idrar)</t>
  </si>
  <si>
    <t>L102520 ile birlikte faturalandırılmaz.</t>
  </si>
  <si>
    <t>L102540</t>
  </si>
  <si>
    <t>Fosfor (Vücut sıvıları)</t>
  </si>
  <si>
    <t>L102550</t>
  </si>
  <si>
    <t>Fötal fibronektin testi</t>
  </si>
  <si>
    <t>L102560</t>
  </si>
  <si>
    <t>Fruktoz (Kalitatif) (İdrar)</t>
  </si>
  <si>
    <t>L102570</t>
  </si>
  <si>
    <t>Fruktozamin</t>
  </si>
  <si>
    <t>L102580</t>
  </si>
  <si>
    <t>Fumarilasetoasetat</t>
  </si>
  <si>
    <t>L102590</t>
  </si>
  <si>
    <t>Gaitada azot tayini (24 saatlik)</t>
  </si>
  <si>
    <t>L102600</t>
  </si>
  <si>
    <t xml:space="preserve">Gaitada pH </t>
  </si>
  <si>
    <t>L102610</t>
  </si>
  <si>
    <t>Gaitada sindirim durumu</t>
  </si>
  <si>
    <t>L102620</t>
  </si>
  <si>
    <t>Gaitada sterkobilin (Kalitatif)</t>
  </si>
  <si>
    <t>L102630</t>
  </si>
  <si>
    <t>Gaitada yağ</t>
  </si>
  <si>
    <t>L102640</t>
  </si>
  <si>
    <t>Gaitada fruktoz</t>
  </si>
  <si>
    <t>L102650</t>
  </si>
  <si>
    <t>Gaitada galaktoz</t>
  </si>
  <si>
    <t>L102660</t>
  </si>
  <si>
    <t>Gaitada glukoz</t>
  </si>
  <si>
    <t>L102670</t>
  </si>
  <si>
    <t>Gaitada laktoz</t>
  </si>
  <si>
    <t>L102680</t>
  </si>
  <si>
    <t>Gaitada sükroz</t>
  </si>
  <si>
    <t>L102690</t>
  </si>
  <si>
    <t>Galaktoz (Serum/Plazma)</t>
  </si>
  <si>
    <t>L102700 ile birlikte faturalandırılmaz.</t>
  </si>
  <si>
    <t>L102700</t>
  </si>
  <si>
    <t>Galaktoz (Kan)</t>
  </si>
  <si>
    <t>L102690 ile birlikte faturalandırılmaz.</t>
  </si>
  <si>
    <t>L102710</t>
  </si>
  <si>
    <t>Galaktoz (Kuru kan)</t>
  </si>
  <si>
    <t>L102720</t>
  </si>
  <si>
    <t>Galaktoz (İdrar)</t>
  </si>
  <si>
    <t>L102730</t>
  </si>
  <si>
    <t>Galaktoz (Eritrosit)</t>
  </si>
  <si>
    <t>L102740</t>
  </si>
  <si>
    <t>Galaktozilseramidaz (Kuru kan)</t>
  </si>
  <si>
    <t>L102750</t>
  </si>
  <si>
    <t>Galaktozilseramidaz (Doku)</t>
  </si>
  <si>
    <t>L102760</t>
  </si>
  <si>
    <t>Galaktozilseramidaz (Amniyotik sıvı)</t>
  </si>
  <si>
    <t>L102770</t>
  </si>
  <si>
    <t>Galaktozilseramidaz (Lökosit)</t>
  </si>
  <si>
    <t>L102780</t>
  </si>
  <si>
    <t>Gamma glutamil transferaz (GGT) (Serum/Plazma)</t>
  </si>
  <si>
    <t>L102790</t>
  </si>
  <si>
    <t>Gamma glutamil transferaz (GGT) (Vücut sıvıları)</t>
  </si>
  <si>
    <t>L102800</t>
  </si>
  <si>
    <t>Gastrin</t>
  </si>
  <si>
    <t>L102810</t>
  </si>
  <si>
    <t xml:space="preserve">Gebelik testi (İdrar) </t>
  </si>
  <si>
    <t>L102820</t>
  </si>
  <si>
    <t>Glike hemoglobin (Hb A1c)</t>
  </si>
  <si>
    <t>Üç ayda bir adet faturalandırılır.</t>
  </si>
  <si>
    <t>L102830</t>
  </si>
  <si>
    <t xml:space="preserve">Glike hemoglobin (Hb A1c) (HPLC) </t>
  </si>
  <si>
    <t>L102840</t>
  </si>
  <si>
    <t>Glike hemoglobin (Hb A1c) (Elektroforez)</t>
  </si>
  <si>
    <t>L102850</t>
  </si>
  <si>
    <t xml:space="preserve">Glikojen </t>
  </si>
  <si>
    <t>L102860</t>
  </si>
  <si>
    <t xml:space="preserve">Glikozaminoglikan paneli (İdrar)   </t>
  </si>
  <si>
    <t>L102870</t>
  </si>
  <si>
    <t>Glomerul bazal membran antikoru</t>
  </si>
  <si>
    <t>L102880</t>
  </si>
  <si>
    <t>Glukagon</t>
  </si>
  <si>
    <t>L102890</t>
  </si>
  <si>
    <t xml:space="preserve">Glukoz (Serum/Plazma) </t>
  </si>
  <si>
    <t>L102900</t>
  </si>
  <si>
    <t>Glukoz/Kreatinin (Spot idrar)</t>
  </si>
  <si>
    <t>L102910, L104780, L104790, L104800, L104810 ile birlikte faturalandırılmaz.</t>
  </si>
  <si>
    <t>L102910</t>
  </si>
  <si>
    <t>Glukoz (24 saatlik idrar)</t>
  </si>
  <si>
    <t>L102900 ile birlikte faturalandırılmaz.</t>
  </si>
  <si>
    <t>L102920</t>
  </si>
  <si>
    <t>Glukoz (BOS)</t>
  </si>
  <si>
    <t>L102930</t>
  </si>
  <si>
    <t>Glukoz (Diğer vücut sıvıları)</t>
  </si>
  <si>
    <t>L102940</t>
  </si>
  <si>
    <t>Glukoz (Postprandial 1 saat)</t>
  </si>
  <si>
    <t>L102950</t>
  </si>
  <si>
    <t>Glukoz (Postprandial 2 saat)</t>
  </si>
  <si>
    <t>L102960</t>
  </si>
  <si>
    <t>Glukoz (Kalitatif) (İdrar)</t>
  </si>
  <si>
    <t>L102970</t>
  </si>
  <si>
    <t>Glukoz-6-Fosfat dehidrogenaz, (G-6-PD) (Serum/Plazma)</t>
  </si>
  <si>
    <t>L102980</t>
  </si>
  <si>
    <t>Glukoz-6-Fosfat dehidrogenaz, (G-6-PD) (Eritrosit)</t>
  </si>
  <si>
    <t>L102990</t>
  </si>
  <si>
    <t>Glukoz-6-Fosfataz (Serum)</t>
  </si>
  <si>
    <t>L103000</t>
  </si>
  <si>
    <t>Glukoz-6-Fosfataz (Doku)</t>
  </si>
  <si>
    <t>L103010</t>
  </si>
  <si>
    <t>Glukoz-6-Fosfataz (Eritrosit)</t>
  </si>
  <si>
    <t>L103020</t>
  </si>
  <si>
    <t>Haptoglobin</t>
  </si>
  <si>
    <t>L103030</t>
  </si>
  <si>
    <t>Hasta başı glukoz (Glukometre)</t>
  </si>
  <si>
    <t>L103040</t>
  </si>
  <si>
    <t>HbA2</t>
  </si>
  <si>
    <t>L103050</t>
  </si>
  <si>
    <t>HDL kolesterol</t>
  </si>
  <si>
    <t>L103060</t>
  </si>
  <si>
    <t>Heinz body aranması</t>
  </si>
  <si>
    <t>L103070</t>
  </si>
  <si>
    <t>Heksozaminidaz A (Serum/Plazma)</t>
  </si>
  <si>
    <t>L103080</t>
  </si>
  <si>
    <t>Heksozaminidaz A (Amniyotik sıvı, koryonik villüs)</t>
  </si>
  <si>
    <t>L103090</t>
  </si>
  <si>
    <t>Heksozaminidaz A (Doku)</t>
  </si>
  <si>
    <t>L103100</t>
  </si>
  <si>
    <t>Heksozaminidaz A (Lökosit)</t>
  </si>
  <si>
    <t>L103110</t>
  </si>
  <si>
    <t>Heksozaminidaz A aktivatör protein</t>
  </si>
  <si>
    <t>L103120</t>
  </si>
  <si>
    <t>Hematokrit (Manuel)</t>
  </si>
  <si>
    <t>L103130</t>
  </si>
  <si>
    <t>Hemoglobin varyant analizi (Agar jel)</t>
  </si>
  <si>
    <t>L103140</t>
  </si>
  <si>
    <t>Hemoglobin varyant analizi (Elektroforez)</t>
  </si>
  <si>
    <t>L103150</t>
  </si>
  <si>
    <t>Hemoglobin varyant analizi (HPLC)</t>
  </si>
  <si>
    <t>L103160</t>
  </si>
  <si>
    <t xml:space="preserve">Histamin (Serum/Plazma) </t>
  </si>
  <si>
    <t>L103170</t>
  </si>
  <si>
    <t xml:space="preserve">Histamin/Kreatinin (Spot idrar) </t>
  </si>
  <si>
    <t>L103180, L104780, L104790, L104800, L104810 ile birlikte faturalandırılmaz.</t>
  </si>
  <si>
    <t>L103180</t>
  </si>
  <si>
    <t xml:space="preserve">Histamin (24 saatlik idrar) </t>
  </si>
  <si>
    <t>L103170 ile birlikte faturalandırılmaz.</t>
  </si>
  <si>
    <t>L103190</t>
  </si>
  <si>
    <t>HLA-B27 (Akım sitometri)</t>
  </si>
  <si>
    <t>L103200</t>
  </si>
  <si>
    <t>HLA-B27 (PCR)</t>
  </si>
  <si>
    <t>Doku Tipleme Laboratuvarı tarafından çalışılabilir. Sonuç raporu ile birlikte faturalandırılır.</t>
  </si>
  <si>
    <t>L103210</t>
  </si>
  <si>
    <t>HLA-B5 (PCR)</t>
  </si>
  <si>
    <t>L103220</t>
  </si>
  <si>
    <t>HLA-B57 (PCR)</t>
  </si>
  <si>
    <t>L103230</t>
  </si>
  <si>
    <t>HLA-DQ8</t>
  </si>
  <si>
    <t>L103240</t>
  </si>
  <si>
    <t>HLA-DQB1*0201</t>
  </si>
  <si>
    <t>L103250</t>
  </si>
  <si>
    <t>HLA-DR4</t>
  </si>
  <si>
    <t>L103260</t>
  </si>
  <si>
    <t>HLA-ABC, serolojik</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</si>
  <si>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A için bir adet, B için bir adet ve C için bir adet faturalandırılır.</t>
  </si>
  <si>
    <t>L103270</t>
  </si>
  <si>
    <t>HLA-A, moleküler düşük çözünürlükte</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</si>
  <si>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Bir adet faturalandırılır.</t>
  </si>
  <si>
    <t>L103280</t>
  </si>
  <si>
    <t>HLA-B, moleküler düşük çözünürlükte</t>
  </si>
  <si>
    <t>L103290</t>
  </si>
  <si>
    <t>HLA-C, moleküler düşük çözünürlükte</t>
  </si>
  <si>
    <t>L103300</t>
  </si>
  <si>
    <t>HLA-DP, moleküler düşük çözünürlükte</t>
  </si>
  <si>
    <t>L103310</t>
  </si>
  <si>
    <t>HLA-DQA1, moleküler düşük çözünürlükte</t>
  </si>
  <si>
    <t>L103320</t>
  </si>
  <si>
    <t>HLA-DQB1, moleküler düşük çözünürlükte</t>
  </si>
  <si>
    <t>L103330</t>
  </si>
  <si>
    <t>HLA-DRB1, moleküler düşük çözünürlükte</t>
  </si>
  <si>
    <t>L103340</t>
  </si>
  <si>
    <t>HLA-DRB3, moleküler düşük çözünürlükte</t>
  </si>
  <si>
    <t>L103350</t>
  </si>
  <si>
    <t>HLA-DRB4,moleküler düşük çözünürlükte</t>
  </si>
  <si>
    <t>L103360</t>
  </si>
  <si>
    <t>HLA-DRB5, moleküler düşük çözünürlükte</t>
  </si>
  <si>
    <t>L103370</t>
  </si>
  <si>
    <t>HLA-A, moleküler yüksek çözünürlükte</t>
  </si>
  <si>
    <t>L103380</t>
  </si>
  <si>
    <t>HLA-B, moleküler yüksek çözünürlükte</t>
  </si>
  <si>
    <t>L103390</t>
  </si>
  <si>
    <t>HLA-C, moleküler yüksek çözünürlükte</t>
  </si>
  <si>
    <t>L103400</t>
  </si>
  <si>
    <t>HLA-DPB1, moleküler yüksek çözünürlükte</t>
  </si>
  <si>
    <t>L103410</t>
  </si>
  <si>
    <t>HLA-DQA1, moleküler yüksek çözünürlükte</t>
  </si>
  <si>
    <t>L103420</t>
  </si>
  <si>
    <t>HLA-DQB1, moleküler yüksek çözünürlükte</t>
  </si>
  <si>
    <t>L103430</t>
  </si>
  <si>
    <t>HLA-DRB1, moleküler yüksek çözünürlükte</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</si>
  <si>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Bir adet faturalandırılır.</t>
  </si>
  <si>
    <t>L103440</t>
  </si>
  <si>
    <t>HLA-DRB3, moleküler yüksek çözünürlükte</t>
  </si>
  <si>
    <t>L103450</t>
  </si>
  <si>
    <t>HLA-DRB4, moleküler yüksek çözünürlükte</t>
  </si>
  <si>
    <t>L103460</t>
  </si>
  <si>
    <t>HLA-DRB5, moleküler yüksek çözünürlükte</t>
  </si>
  <si>
    <t>L103470</t>
  </si>
  <si>
    <t>HLA-A SBT, yüksek çözünürlükte</t>
  </si>
  <si>
    <t>L103480</t>
  </si>
  <si>
    <t>HLA-B SBT, yüksek çözünürlükte</t>
  </si>
  <si>
    <t>L103490</t>
  </si>
  <si>
    <t>HLA-C SBT, yüksek çözünürlükte</t>
  </si>
  <si>
    <t>L103500</t>
  </si>
  <si>
    <t>HLA-DQB1 SBT, yüksek çözünürlükte</t>
  </si>
  <si>
    <t>L103510</t>
  </si>
  <si>
    <t>HLA-DRB1 SBT, yüksek çözünürlükte</t>
  </si>
  <si>
    <t>L103520</t>
  </si>
  <si>
    <t>Hücre sayımı (Vücut sıvıları)</t>
  </si>
  <si>
    <t>L103530</t>
  </si>
  <si>
    <t>IgD</t>
  </si>
  <si>
    <t>Bir adet faturalandırılır.</t>
  </si>
  <si>
    <t>L103540</t>
  </si>
  <si>
    <t>IgE</t>
  </si>
  <si>
    <t>L103550</t>
  </si>
  <si>
    <t>IgG indeksi</t>
  </si>
  <si>
    <t>L103560</t>
  </si>
  <si>
    <t>İdrar analizi (Strip ile)</t>
  </si>
  <si>
    <t>L107010 ile birlikte faturalandırılmaz.</t>
  </si>
  <si>
    <t>L103570</t>
  </si>
  <si>
    <t>İdrar mikroskopisi</t>
  </si>
  <si>
    <t>L103580</t>
  </si>
  <si>
    <t>İduronat-2-Sülfataz (Serum/Plazma)</t>
  </si>
  <si>
    <t>L103590</t>
  </si>
  <si>
    <t>İduronat-2-Sülfataz (Kuru kan)</t>
  </si>
  <si>
    <t>L103600</t>
  </si>
  <si>
    <t>İduronat-2-Sülfataz (Doku)</t>
  </si>
  <si>
    <t>L103610</t>
  </si>
  <si>
    <t>İduronat-2-Sülfataz (Lökosit)</t>
  </si>
  <si>
    <t>L103620</t>
  </si>
  <si>
    <t>İkili test (PAPP-A+Serbest/total beta HCG)</t>
  </si>
  <si>
    <t>L101540, L101550, L105950, L106710, L107110 ile birlikte faturalandırılmaz. Sonuç belgesi ile gebelik süresince bir kez faturalandırılır. İkili test yapılan hastalarda L102290 ve L107410 işlemleri faturalandırılmaz. İlk trimesterde ikili test yapılan olgularda 16-18 inci haftalarda sadece maternal L100680 işlemi faturalandırılır.</t>
  </si>
  <si>
    <t>L103630</t>
  </si>
  <si>
    <t>İmmün kompleks C3d (Serum/Plazma)</t>
  </si>
  <si>
    <t>L103640</t>
  </si>
  <si>
    <t>İmmün kompleks IgE (Serum/Plazma)</t>
  </si>
  <si>
    <t>L103650</t>
  </si>
  <si>
    <t>İmmün kompleks IgG (Serum/Plazma)</t>
  </si>
  <si>
    <t>L103660</t>
  </si>
  <si>
    <t>İmmün kompleks IgM (Serum/Plazma)</t>
  </si>
  <si>
    <t>L103670</t>
  </si>
  <si>
    <t>İmmün kompleks, Kandida albikans (Serum/Plazma)</t>
  </si>
  <si>
    <t>L103680</t>
  </si>
  <si>
    <t>İmmün kompleks, C1q bağlama testi ile (Serum/Plazma)</t>
  </si>
  <si>
    <t>L103690</t>
  </si>
  <si>
    <t>İmmün kompleks, Polietilenglikol (PEG) ile (Serum/Plazma)</t>
  </si>
  <si>
    <t>L103700</t>
  </si>
  <si>
    <t>İmmün kompleks, Raji hücre testi ile (Serum/Plazma)</t>
  </si>
  <si>
    <t>L103710</t>
  </si>
  <si>
    <t>İmmün yetmezlik paneli (Akım sitometri) (Kan)</t>
  </si>
  <si>
    <t>L103720</t>
  </si>
  <si>
    <t>İmmünelektroforez (Serum/Plazma)</t>
  </si>
  <si>
    <t>L103730</t>
  </si>
  <si>
    <t>İmmünofiksasyon/immün çıkarım  elektroforezi (Serum/Plazma)</t>
  </si>
  <si>
    <t>L103740</t>
  </si>
  <si>
    <t>İmmünofiksasyon/immün çıkarım  elektroforezi (İdrar)</t>
  </si>
  <si>
    <t>L103750</t>
  </si>
  <si>
    <t>İmmünofiksasyon/immün çıkarım  elektroforezi (Vücut sıvıları)</t>
  </si>
  <si>
    <t>L103760</t>
  </si>
  <si>
    <t>İnhibin A</t>
  </si>
  <si>
    <t>L103770</t>
  </si>
  <si>
    <t>İnhibin B</t>
  </si>
  <si>
    <t>L103780</t>
  </si>
  <si>
    <t>İnsülin</t>
  </si>
  <si>
    <t>L103790</t>
  </si>
  <si>
    <t>İnsülin (Tokluk)</t>
  </si>
  <si>
    <t>L103800</t>
  </si>
  <si>
    <t>İnsülin benzeri büyüme faktörü 1 (IGF-1, Somatomedin-C)</t>
  </si>
  <si>
    <t>L103810</t>
  </si>
  <si>
    <t>İnsülin benzeri büyüme faktörü bağlayan protein 3 (IGFBP-3)</t>
  </si>
  <si>
    <t>L103811</t>
  </si>
  <si>
    <t>İnterferon Gama SalınımTesti (IGRA)</t>
  </si>
  <si>
    <t>L103820</t>
  </si>
  <si>
    <t>İyonize kalsiyum (Serum/Plazma)</t>
  </si>
  <si>
    <t>L103830 ile birlikte faturalandırılmaz.</t>
  </si>
  <si>
    <t>L103830</t>
  </si>
  <si>
    <t>İyonize kalsiyum (Kan)</t>
  </si>
  <si>
    <t>L103820 ile birlikte faturalandırılmaz.</t>
  </si>
  <si>
    <t>L103840</t>
  </si>
  <si>
    <t>İyot (İdrar)</t>
  </si>
  <si>
    <t>L103850</t>
  </si>
  <si>
    <t>Kalsitonin</t>
  </si>
  <si>
    <t>L103860</t>
  </si>
  <si>
    <t>Kalsiyum (Serum/Plazma)</t>
  </si>
  <si>
    <t>L103870</t>
  </si>
  <si>
    <t>Kalsiyum/Kreatinin (Spot idrar)</t>
  </si>
  <si>
    <t>L103880, L104780, L104790, L104800, L104810 ile birlikte faturalandırılmaz.</t>
  </si>
  <si>
    <t>L103880</t>
  </si>
  <si>
    <t>Kalsiyum (24 saatlik idrar)</t>
  </si>
  <si>
    <t>L103870 ile birlikte faturalandırılmaz.</t>
  </si>
  <si>
    <t>L103890</t>
  </si>
  <si>
    <t>Kalsiyum (Vücut sıvıları)</t>
  </si>
  <si>
    <t>L103900</t>
  </si>
  <si>
    <t>Kan gazları</t>
  </si>
  <si>
    <t>L101670, L101680, L103820, L103830, L103860, L104890, L104900, L106150, L106160, L106910, L106920 ile birlikte faturalandırılmaz. Tüm parametreler dahildir.</t>
  </si>
  <si>
    <t>L103910</t>
  </si>
  <si>
    <t xml:space="preserve">Kan gazları ve kooksimetre </t>
  </si>
  <si>
    <t xml:space="preserve">L101670, L101680, L103820, L103830, L103860, L104890, L104900, L106150, L106160, L106910, L106920 ile birlikte faturalandırılmaz. Tüm parametreler dahildir. </t>
  </si>
  <si>
    <t>L103920</t>
  </si>
  <si>
    <t>Kanama zamanı</t>
  </si>
  <si>
    <t>L103930</t>
  </si>
  <si>
    <t>Kappa hafif zincir, serbest (Serum)</t>
  </si>
  <si>
    <t>L103940</t>
  </si>
  <si>
    <t>Kappa hafif zincir, total (Serum)</t>
  </si>
  <si>
    <t>L103950</t>
  </si>
  <si>
    <t>Kappa hafif zincir (İdrar)</t>
  </si>
  <si>
    <t>L103970</t>
  </si>
  <si>
    <t>Karnitin (İdrar)</t>
  </si>
  <si>
    <t>L103980</t>
  </si>
  <si>
    <t>Karnitin, serbest (Serum/Plazma)</t>
  </si>
  <si>
    <t>L103990</t>
  </si>
  <si>
    <t>Karnitin, total (Serum/Plazma)</t>
  </si>
  <si>
    <t>L104000</t>
  </si>
  <si>
    <t xml:space="preserve">Karnitin/Açilkarnitin analizi (Serum/Plazma) </t>
  </si>
  <si>
    <t>L104010</t>
  </si>
  <si>
    <t>Karnitin/Açilkarnitin analizi (Kuru kan)</t>
  </si>
  <si>
    <t>L104020</t>
  </si>
  <si>
    <t>Karnitin/Açilkarnitin analizi (İdrar)</t>
  </si>
  <si>
    <t>L104030</t>
  </si>
  <si>
    <t>Karsinoembriyonik antijen (CEA) (Serum/Plazma)</t>
  </si>
  <si>
    <t>L104040</t>
  </si>
  <si>
    <t>Karsinoembriyonik antijen (CEA) (Vücut sıvıları)</t>
  </si>
  <si>
    <t>L104050</t>
  </si>
  <si>
    <t>Katekolaminler (Serum/Plazma)</t>
  </si>
  <si>
    <t>Tüm parametreler dahildir.</t>
  </si>
  <si>
    <t>L104060</t>
  </si>
  <si>
    <t>Katekolaminler/Kreatinin (Spot idrar)</t>
  </si>
  <si>
    <t xml:space="preserve">L104070, L104780, L104790, L104800, L104810 ile birlikte faturalandırılmaz. Tüm parametreler dahildir. </t>
  </si>
  <si>
    <t>L104070</t>
  </si>
  <si>
    <t>Katekolaminler (24 saatlik idrar)</t>
  </si>
  <si>
    <t xml:space="preserve">L104060 ile birlikte faturalandırılmaz. Tüm parametreler dahildir. </t>
  </si>
  <si>
    <t>L104080</t>
  </si>
  <si>
    <t>Katekolaminler (BOS)</t>
  </si>
  <si>
    <t xml:space="preserve">Tüm parametreler dahildir. </t>
  </si>
  <si>
    <t>L104090</t>
  </si>
  <si>
    <t>Katekolamin metabolitleri (Serum/Plazma)</t>
  </si>
  <si>
    <t>L104100</t>
  </si>
  <si>
    <t>Katekolamin metabolitleri/Kreatinin (Spot idrar)</t>
  </si>
  <si>
    <t xml:space="preserve">L104110, L104780, L104790, L104800, L104810 ile birlikte faturalandırılmaz. Tüm parametreler dahildir. </t>
  </si>
  <si>
    <t>L104110</t>
  </si>
  <si>
    <t>Katekolamin metabolitleri (24 saatlik İdrar)</t>
  </si>
  <si>
    <t xml:space="preserve">L104100 ile birlikte faturalandırılmaz. Tüm parametreler dahildir. </t>
  </si>
  <si>
    <t>L104120</t>
  </si>
  <si>
    <t>Katekolamin metabolitleri (BOS)</t>
  </si>
  <si>
    <t>L104130</t>
  </si>
  <si>
    <t>Keton cisimleri (Serum/Plazma)</t>
  </si>
  <si>
    <t>L104140 ile birlikte faturalandırılmaz.</t>
  </si>
  <si>
    <t>L104140</t>
  </si>
  <si>
    <t>Keton cisimleri (Kalitatif) (Serum/Plazma)</t>
  </si>
  <si>
    <t>L104130 ile birlikte faturalandırılmaz.</t>
  </si>
  <si>
    <t>L104150</t>
  </si>
  <si>
    <t>Keton cisimleri (İdrar)</t>
  </si>
  <si>
    <t>L104160 ile birlikte faturalandırılmaz.</t>
  </si>
  <si>
    <t>L104160</t>
  </si>
  <si>
    <t>Keton cisimleri (Kalitatif) (İdrar)</t>
  </si>
  <si>
    <t>L104150 ile birlikte faturalandırılmaz.</t>
  </si>
  <si>
    <t>L104170</t>
  </si>
  <si>
    <t>Keton cisimleri (Vücut sıvıları)</t>
  </si>
  <si>
    <t>L104180</t>
  </si>
  <si>
    <t>Klorür (Serum/Plazma)</t>
  </si>
  <si>
    <t>L104190</t>
  </si>
  <si>
    <t>Klorür/Kreatinin (Spot idrar)</t>
  </si>
  <si>
    <t>L104200, L104780, L104790, L104800, L104810 ile birlikte faturalandırılmaz.</t>
  </si>
  <si>
    <t>L104200</t>
  </si>
  <si>
    <t>Klorür (24 saatlik idrar)</t>
  </si>
  <si>
    <t>L104190 ile birlikte faturalandırılmaz.</t>
  </si>
  <si>
    <t>L104210</t>
  </si>
  <si>
    <t>Klorür (BOS)</t>
  </si>
  <si>
    <t>L104220</t>
  </si>
  <si>
    <t>Klorür (Diğer vücut sıvıları)</t>
  </si>
  <si>
    <t>L104230</t>
  </si>
  <si>
    <t>Koagülasyon faktör 5 aktivite</t>
  </si>
  <si>
    <t>L104240</t>
  </si>
  <si>
    <t>Koagülasyon faktör 7 aktivite</t>
  </si>
  <si>
    <t>L104250</t>
  </si>
  <si>
    <t>Koagülasyon faktör 8 aktivite</t>
  </si>
  <si>
    <t>L104260</t>
  </si>
  <si>
    <t>Koagülasyon faktör 9 aktivite</t>
  </si>
  <si>
    <t>L104270</t>
  </si>
  <si>
    <t>Koagülasyon faktör 10 aktivite</t>
  </si>
  <si>
    <t>L104280</t>
  </si>
  <si>
    <t>Koagülasyon faktör 11 aktivite</t>
  </si>
  <si>
    <t>L104290</t>
  </si>
  <si>
    <t>Koagülasyon faktör 12 aktivite</t>
  </si>
  <si>
    <t>L104300</t>
  </si>
  <si>
    <t>Koagülasyon faktör 13 aktivite</t>
  </si>
  <si>
    <t>L104310</t>
  </si>
  <si>
    <t>Koagülasyon faktör 2 inhibitör</t>
  </si>
  <si>
    <t>L104320</t>
  </si>
  <si>
    <t>Koagülasyon faktör 5 inhibitör</t>
  </si>
  <si>
    <t>L104330</t>
  </si>
  <si>
    <t>Koagülasyon faktör 7 inhibitör</t>
  </si>
  <si>
    <t>L104340</t>
  </si>
  <si>
    <t>Koagülasyon faktör 8 inhibitör</t>
  </si>
  <si>
    <t>L104350</t>
  </si>
  <si>
    <t>Koagülasyon faktör 9 inhibitör</t>
  </si>
  <si>
    <t>L104360</t>
  </si>
  <si>
    <t>Koagülasyon faktör 10 inhibitör</t>
  </si>
  <si>
    <t>L104370</t>
  </si>
  <si>
    <t>Koagülasyon faktör 11 inhibitör</t>
  </si>
  <si>
    <t>L104380</t>
  </si>
  <si>
    <t>Koagülasyon faktör 12 inhibitör</t>
  </si>
  <si>
    <t>L104390</t>
  </si>
  <si>
    <t>Koagülasyon faktör 7 antijeni</t>
  </si>
  <si>
    <t>L104400</t>
  </si>
  <si>
    <t>Koagülasyon faktör 8 antikoru</t>
  </si>
  <si>
    <t>L104410</t>
  </si>
  <si>
    <t xml:space="preserve">Koagülasyon faktör 9 antikoru </t>
  </si>
  <si>
    <t>L104420</t>
  </si>
  <si>
    <t>Kolajen tip 1 C-telopeptid (Serum/Plazma)</t>
  </si>
  <si>
    <t>L104430</t>
  </si>
  <si>
    <t>Kolajen tip 1 C-telopeptid/Kreatinin (Spot idrar)</t>
  </si>
  <si>
    <t>L104440, L104780, L104790, L104800, L104810 ile birlikte faturalandırılmaz.</t>
  </si>
  <si>
    <t>L104440</t>
  </si>
  <si>
    <t>Kolajen tip 1 C-telopeptid (24 saatlik idrar)</t>
  </si>
  <si>
    <t>L104430 ile birlikte faturalandırılmaz.</t>
  </si>
  <si>
    <t>L104450</t>
  </si>
  <si>
    <t>Kolajen tip 1 N-telopeptid (Serum/Plazma)</t>
  </si>
  <si>
    <t>L104460</t>
  </si>
  <si>
    <t>Kolajen tip 1 N-telopeptid/Kreatinin (Spot idrar)</t>
  </si>
  <si>
    <t>L104470, L104780, L104790, L104800, L104810 ile birlikte faturalandırılmaz.</t>
  </si>
  <si>
    <t>L104470</t>
  </si>
  <si>
    <t>Kolajen tip 1 N-telopeptid (24 saatlik idrar)</t>
  </si>
  <si>
    <t>L104460 ile birlikte faturalandırılmaz.</t>
  </si>
  <si>
    <t>L104480</t>
  </si>
  <si>
    <t xml:space="preserve">Kolajen+ADP ile indüklenmiş kapanma zamanı       </t>
  </si>
  <si>
    <t>L104490</t>
  </si>
  <si>
    <t>Kolajen+Epinefrin ile indüklenmiş kapanma zamanı</t>
  </si>
  <si>
    <t>L104500</t>
  </si>
  <si>
    <t>Kolesistokinin</t>
  </si>
  <si>
    <t>L104510</t>
  </si>
  <si>
    <t xml:space="preserve">Kolestanol </t>
  </si>
  <si>
    <t>L104520</t>
  </si>
  <si>
    <t>Kolesterol (Serum/Plazma)</t>
  </si>
  <si>
    <t>L104530</t>
  </si>
  <si>
    <t>Kolesterol (Vücut sıvıları)</t>
  </si>
  <si>
    <t>L104540</t>
  </si>
  <si>
    <t>Kompleman C1q</t>
  </si>
  <si>
    <t>L104550</t>
  </si>
  <si>
    <t>Kompleman C2</t>
  </si>
  <si>
    <t>L104560</t>
  </si>
  <si>
    <t>Kompleman C3</t>
  </si>
  <si>
    <t>L104570</t>
  </si>
  <si>
    <t>Kompleman C4</t>
  </si>
  <si>
    <t>L104580</t>
  </si>
  <si>
    <t>Kompleman C5</t>
  </si>
  <si>
    <t>L104590</t>
  </si>
  <si>
    <t>Kompleman C6</t>
  </si>
  <si>
    <t>L104600</t>
  </si>
  <si>
    <t>Kompleman C7</t>
  </si>
  <si>
    <t>L104610</t>
  </si>
  <si>
    <t>Kompleman C8</t>
  </si>
  <si>
    <t>L104620</t>
  </si>
  <si>
    <t>Kompleman C9</t>
  </si>
  <si>
    <t>L104630</t>
  </si>
  <si>
    <t>Kompleman C1q antijeni (Serum)</t>
  </si>
  <si>
    <t>L104640</t>
  </si>
  <si>
    <t>Kompleman faktör H</t>
  </si>
  <si>
    <t>L104650</t>
  </si>
  <si>
    <t>Kompleman faktör I</t>
  </si>
  <si>
    <t>L104660</t>
  </si>
  <si>
    <t>Kompleman faktör P (Properdin)</t>
  </si>
  <si>
    <t>L104670</t>
  </si>
  <si>
    <t>Kortizol (Serum/Plazma)</t>
  </si>
  <si>
    <t>L104680, L104690 ile birlikte faturalandırılmaz.</t>
  </si>
  <si>
    <t>L104680</t>
  </si>
  <si>
    <t>Kortizol sabah ölçümü (Serum/Plazma)</t>
  </si>
  <si>
    <t>L104670 ile birlikte faturalandırılmaz.</t>
  </si>
  <si>
    <t>L104690</t>
  </si>
  <si>
    <t>Kortizol geceyarısı ölçümü (Serum/Plazma)</t>
  </si>
  <si>
    <t>L104700</t>
  </si>
  <si>
    <t>Kortizol/Kreatinin (Spot idrar)</t>
  </si>
  <si>
    <t>L104710, L104780, L104790, L104800, L104810, L106740, L106750 ile birlikte faturalandırılmaz.</t>
  </si>
  <si>
    <t>L104710</t>
  </si>
  <si>
    <t>Kortizol (24 saatlik idrar)</t>
  </si>
  <si>
    <t>L104700, L106740, L106750 ile birlikte faturalandırılmaz.</t>
  </si>
  <si>
    <t>L104720</t>
  </si>
  <si>
    <t>Kortizol (Tükrük)</t>
  </si>
  <si>
    <t>L104730</t>
  </si>
  <si>
    <t>Kreatin kinaz (Serum/Plazma)</t>
  </si>
  <si>
    <t>L104740</t>
  </si>
  <si>
    <t>Kreatin kinaz (Vücut sıvıları)</t>
  </si>
  <si>
    <t>L104750</t>
  </si>
  <si>
    <t>Kreatin kinaz izoenzimleri (Elektroforez)</t>
  </si>
  <si>
    <t>L104760</t>
  </si>
  <si>
    <t>Kreatin kinaz-MB (Aktivite)</t>
  </si>
  <si>
    <t>L104770</t>
  </si>
  <si>
    <t>Kreatin kinaz-MB (Kütle)</t>
  </si>
  <si>
    <t>L104780</t>
  </si>
  <si>
    <t>Kreatinin (Serum/Plazma)</t>
  </si>
  <si>
    <t>L104790</t>
  </si>
  <si>
    <t>Kreatinin (Spot idrar)</t>
  </si>
  <si>
    <t>L104800 ile birlikte faturalandırılmaz.</t>
  </si>
  <si>
    <t>L104800</t>
  </si>
  <si>
    <t>Kreatinin (24 saatlik idrar)</t>
  </si>
  <si>
    <t>L104790 ile birlikte faturalandırılmaz.</t>
  </si>
  <si>
    <t>L104810</t>
  </si>
  <si>
    <t>Kreatinin (Vücut sıvıları)</t>
  </si>
  <si>
    <t>L104820</t>
  </si>
  <si>
    <t xml:space="preserve">Kreatinin klerens testi </t>
  </si>
  <si>
    <t>L104830</t>
  </si>
  <si>
    <t>Kriyofibrinojen</t>
  </si>
  <si>
    <t>L104840</t>
  </si>
  <si>
    <t>Kriyoglobulin</t>
  </si>
  <si>
    <t>L104850</t>
  </si>
  <si>
    <t>Krom</t>
  </si>
  <si>
    <t>L104860</t>
  </si>
  <si>
    <t>Kurşun (Serum/Plazma)</t>
  </si>
  <si>
    <t>L104870 ile birlikte faturalandırılmaz.</t>
  </si>
  <si>
    <t>L104870</t>
  </si>
  <si>
    <t>Kurşun (Kan)</t>
  </si>
  <si>
    <t>L104860 ile birlikte faturalandırılmaz.</t>
  </si>
  <si>
    <t>L104880</t>
  </si>
  <si>
    <t>Kurşun (İdrar)</t>
  </si>
  <si>
    <t>L104890</t>
  </si>
  <si>
    <t>Laktat (Serum/Plazma)</t>
  </si>
  <si>
    <t>L104900 ile birlikte faturalandırılmaz.</t>
  </si>
  <si>
    <t>L104900</t>
  </si>
  <si>
    <t>Laktat (Kan)</t>
  </si>
  <si>
    <t>L104890 ile birlikte faturalandırılmaz.</t>
  </si>
  <si>
    <t>L104910</t>
  </si>
  <si>
    <t>Laktat (Vucut sıvıları)</t>
  </si>
  <si>
    <t>L104920</t>
  </si>
  <si>
    <t>Laktat dehidrogenaz (Serum/Plazma)</t>
  </si>
  <si>
    <t>L104930</t>
  </si>
  <si>
    <t>Laktat dehidrogenaz (BOS)</t>
  </si>
  <si>
    <t>L104940</t>
  </si>
  <si>
    <t>Laktat dehidrogenaz (Diğer vücut sıvıları)</t>
  </si>
  <si>
    <t>L104950</t>
  </si>
  <si>
    <t>Laktat dehidrogenaz izoenzimleri (Elektroforez)</t>
  </si>
  <si>
    <t>L104960</t>
  </si>
  <si>
    <t>Laktoz (Kalitatif) (İdrar)</t>
  </si>
  <si>
    <t>L104970</t>
  </si>
  <si>
    <t>Lambda hafif zincir, serbest (Serum/Plazma)</t>
  </si>
  <si>
    <t>L104980</t>
  </si>
  <si>
    <t>Lambda hafif zincir, total (Serum/Plazma)</t>
  </si>
  <si>
    <t>L104990</t>
  </si>
  <si>
    <t>Lambda hafif zincir (İdrar)</t>
  </si>
  <si>
    <t>L105000</t>
  </si>
  <si>
    <t>LDL kolesterol (Direkt)</t>
  </si>
  <si>
    <t>L105010</t>
  </si>
  <si>
    <t>Lenfosit alt grupları</t>
  </si>
  <si>
    <t xml:space="preserve">Ayrıntılı sonuç raporu ile bir adet faturalandırılır. "MONOKLONAL ANTİKOR (Akım sitometresi)" başlığı altında yer alan işlemler ile birlikte faturalandırılmaz. </t>
  </si>
  <si>
    <t>L105020</t>
  </si>
  <si>
    <t>Lenfosit proliferasyon testi</t>
  </si>
  <si>
    <t>L105030</t>
  </si>
  <si>
    <t>Lenfosit proliferasyon testi (Fitohemaglütinin ile uyarılmış)</t>
  </si>
  <si>
    <t>L105040</t>
  </si>
  <si>
    <t>Lenfosit proliferasyon testi (Konkanavalin A ile uyarılmış)</t>
  </si>
  <si>
    <t>L105050</t>
  </si>
  <si>
    <t>Lesitin/Sfingomyelin oranı (Amniyotik sıvı)</t>
  </si>
  <si>
    <t>L105060</t>
  </si>
  <si>
    <t>L-iduronidaz (Serum/Plazma)</t>
  </si>
  <si>
    <t>L105070</t>
  </si>
  <si>
    <t>L-iduronidaz (Kuru kan)</t>
  </si>
  <si>
    <t>L105080</t>
  </si>
  <si>
    <t>L-iduronidaz (Doku)</t>
  </si>
  <si>
    <t>L105090</t>
  </si>
  <si>
    <t>L-iduronidaz (Lökosit)</t>
  </si>
  <si>
    <t>L105100</t>
  </si>
  <si>
    <t>Lipaz (Serum/Plazma)</t>
  </si>
  <si>
    <t>L105110</t>
  </si>
  <si>
    <t>Lipaz (İdrar)</t>
  </si>
  <si>
    <t>L105120</t>
  </si>
  <si>
    <t xml:space="preserve">Lipaz (Vücut sıvıları) </t>
  </si>
  <si>
    <t>L105130</t>
  </si>
  <si>
    <t>Lipoprotein  elektroforezi</t>
  </si>
  <si>
    <t>L105140</t>
  </si>
  <si>
    <t>Lipoprotein a</t>
  </si>
  <si>
    <t>L105150</t>
  </si>
  <si>
    <t>Lizozomal enzimler (Serum/Plazma)</t>
  </si>
  <si>
    <t>L105160</t>
  </si>
  <si>
    <t>Lizozomal enzimler, tarama (Kan)</t>
  </si>
  <si>
    <t>L105170</t>
  </si>
  <si>
    <t>Lizozomal enzimler, tarama (Kuru kan)</t>
  </si>
  <si>
    <t>L105180</t>
  </si>
  <si>
    <t>Lizozomal enzimler, tarama (İdrar)</t>
  </si>
  <si>
    <t>L105190</t>
  </si>
  <si>
    <t>Lökosit sayımı, manuel (Vücut sıvıları)</t>
  </si>
  <si>
    <t>L105200</t>
  </si>
  <si>
    <t xml:space="preserve">Lupus antikoagülan (Tarama) </t>
  </si>
  <si>
    <t>L105210</t>
  </si>
  <si>
    <t>Lupus antikoagülan (Doğrulama)</t>
  </si>
  <si>
    <t>L105220</t>
  </si>
  <si>
    <t>Lüteinizan hormon (LH)</t>
  </si>
  <si>
    <t>L105230</t>
  </si>
  <si>
    <t>Magnezyum (Serum/Plazma)</t>
  </si>
  <si>
    <t>L105240</t>
  </si>
  <si>
    <t>Magnezyum (Vücut sıvıları)</t>
  </si>
  <si>
    <t>L105250</t>
  </si>
  <si>
    <t>Magnezyum (Lökosit)</t>
  </si>
  <si>
    <t>L105260</t>
  </si>
  <si>
    <t>Melatonin (Serum/Plazma)</t>
  </si>
  <si>
    <t>L105270</t>
  </si>
  <si>
    <t>Metanol (Kan)</t>
  </si>
  <si>
    <t>L105290</t>
  </si>
  <si>
    <t>Metil malonik asit (Serum/Plazma)</t>
  </si>
  <si>
    <t>L105300</t>
  </si>
  <si>
    <t>Metil malonik asit/Kreatinin (Spot idrar)</t>
  </si>
  <si>
    <t>L104780, L104790, L104800, L104810, L105310 ile birlikte faturalandırılmaz.</t>
  </si>
  <si>
    <t>L105310</t>
  </si>
  <si>
    <t>Metil malonik asit (24 saatlik idrar)</t>
  </si>
  <si>
    <t>L105300 ile birlikte faturalandırılmaz.</t>
  </si>
  <si>
    <t>L105320</t>
  </si>
  <si>
    <t>Mitokondri enzim paneli (Doku)</t>
  </si>
  <si>
    <t>L105330</t>
  </si>
  <si>
    <t>Miyoglobin (Serum/Plazma)</t>
  </si>
  <si>
    <t>L105340</t>
  </si>
  <si>
    <t>Miyoglobin (İdrar)</t>
  </si>
  <si>
    <t>L105350</t>
  </si>
  <si>
    <t>N-Asetilgalaktozamin-6-Sülfataz (Doku)</t>
  </si>
  <si>
    <t>L105360</t>
  </si>
  <si>
    <t>N-Asetilgalaktozamin-6-Sülfataz (Lökosit)</t>
  </si>
  <si>
    <t>L105370</t>
  </si>
  <si>
    <t>N-Asetilglukozaminidaz-alfa (Serum/Plazma)</t>
  </si>
  <si>
    <t>L105380</t>
  </si>
  <si>
    <t>N-Asetilglukozaminidaz-alfa (İdrar)</t>
  </si>
  <si>
    <t>L105390</t>
  </si>
  <si>
    <t>N-Asetilglukozaminidaz-alfa  (Doku)</t>
  </si>
  <si>
    <t>L105400</t>
  </si>
  <si>
    <t>N-Asetilglukozaminidaz-alfa (Lökosit)</t>
  </si>
  <si>
    <t>L105410</t>
  </si>
  <si>
    <t>Neonatal bilirubin</t>
  </si>
  <si>
    <t>L105420</t>
  </si>
  <si>
    <t>Neonatal TSH (Kuru kan)</t>
  </si>
  <si>
    <t>L105430</t>
  </si>
  <si>
    <t>Nikel (Serum/Plazma)</t>
  </si>
  <si>
    <t>L105440 ile birlikte faturalandırılmaz.</t>
  </si>
  <si>
    <t>L105440</t>
  </si>
  <si>
    <t>Nikel (Kan)</t>
  </si>
  <si>
    <t>L105430 ile birlikte faturalandırılmaz.</t>
  </si>
  <si>
    <t>L105450</t>
  </si>
  <si>
    <t>Nikel/Kreatinin (Spot idrar)</t>
  </si>
  <si>
    <t>L104780, L104790, L104800, L104810, L105460 ile birlikte faturalandırılmaz.</t>
  </si>
  <si>
    <t>L105460</t>
  </si>
  <si>
    <t>Nikel (24 saatlik idrar)</t>
  </si>
  <si>
    <t>L105450 ile birlikte faturalandırılmaz.</t>
  </si>
  <si>
    <t>L105470</t>
  </si>
  <si>
    <t>Nikel (Doku)</t>
  </si>
  <si>
    <t>L105480</t>
  </si>
  <si>
    <t>Nikel (Vücut sıvıları)</t>
  </si>
  <si>
    <t>L105490</t>
  </si>
  <si>
    <t>Nitroblue Tetrazolyum (NBT) (Kalitatif)</t>
  </si>
  <si>
    <t>L105500 ile birlikte faturalandırılmaz.</t>
  </si>
  <si>
    <t>L105500</t>
  </si>
  <si>
    <t>Nitroblue Tetrazolyum (NBT) (Kantitatif)</t>
  </si>
  <si>
    <t>L105490 ile birlikte faturalandırılmaz.</t>
  </si>
  <si>
    <t>L105510</t>
  </si>
  <si>
    <t>Nitroprussid testi (Kalitatif) (İdrar)</t>
  </si>
  <si>
    <t>L105520</t>
  </si>
  <si>
    <t>Nöromiyelitis optika (NMO) IgG</t>
  </si>
  <si>
    <t>Nöroloji ve göz hastalıkları uzman hekimleri tarafından istenmesi halinde faturalandırılır.</t>
  </si>
  <si>
    <t>L105530</t>
  </si>
  <si>
    <t>Nöron spesifik enolaz (Serum/Plazma)</t>
  </si>
  <si>
    <t>L105540</t>
  </si>
  <si>
    <t>Nöron spesifik enolaz (Vücut sıvıları)</t>
  </si>
  <si>
    <t>L105550</t>
  </si>
  <si>
    <t>Nükleer matriks protein 22 (NMP22) (Kantitatif)</t>
  </si>
  <si>
    <t>L105560 ile birlikte faturalandırılmaz.</t>
  </si>
  <si>
    <t>L105560</t>
  </si>
  <si>
    <t>Nükleer matriks protein 22 (NMP22) (Kalitatif)</t>
  </si>
  <si>
    <t>L105550 ile birlikte faturalandırılmaz.</t>
  </si>
  <si>
    <t>L105570</t>
  </si>
  <si>
    <t>Oksalat/Kreatinin (Spot idrar)</t>
  </si>
  <si>
    <t>L104780, L104790, L104800, L104810, L105580 ile birlikte faturalandırılmaz.</t>
  </si>
  <si>
    <t>L105580</t>
  </si>
  <si>
    <t>Oksalat (24 saatlik idrar)</t>
  </si>
  <si>
    <t>L105570 ile birlikte faturalandırılmaz.</t>
  </si>
  <si>
    <t>L105600</t>
  </si>
  <si>
    <t>Oksisteroller (Serum/Plazma)</t>
  </si>
  <si>
    <t>L105610</t>
  </si>
  <si>
    <t>Oligosakkarit analizi (İdrar)</t>
  </si>
  <si>
    <t>L105620</t>
  </si>
  <si>
    <t>Oraklaşma testi</t>
  </si>
  <si>
    <t>L105630</t>
  </si>
  <si>
    <t>Organik asit analizi (Serum/Plazma)</t>
  </si>
  <si>
    <t>L105640</t>
  </si>
  <si>
    <t>Organik asit analizi (Kuru kan)</t>
  </si>
  <si>
    <t>L105650</t>
  </si>
  <si>
    <t>Organik asit analizi (BOS)</t>
  </si>
  <si>
    <t>L105660</t>
  </si>
  <si>
    <t>Organik asit analizi (İdrar)</t>
  </si>
  <si>
    <t>L105670</t>
  </si>
  <si>
    <t>Ornitin karbamoiltransferaz (Serum/Plazma)</t>
  </si>
  <si>
    <t>L105680</t>
  </si>
  <si>
    <t>Ornitin karbamoiltransferaz (Doku)</t>
  </si>
  <si>
    <t>L105690</t>
  </si>
  <si>
    <t>Orotik asit (Serum/Plazma)</t>
  </si>
  <si>
    <t>L105700</t>
  </si>
  <si>
    <t>Orotik asit (İdrar)</t>
  </si>
  <si>
    <t>L105710</t>
  </si>
  <si>
    <t>Orotik asit (BOS)</t>
  </si>
  <si>
    <t>L105720</t>
  </si>
  <si>
    <t>Osteokalsin</t>
  </si>
  <si>
    <t>L105730</t>
  </si>
  <si>
    <t>Ozmolalite (Serum/Plazma)</t>
  </si>
  <si>
    <t>L105740</t>
  </si>
  <si>
    <t>Ozmolalite (İdrar)</t>
  </si>
  <si>
    <t>L105750</t>
  </si>
  <si>
    <t>Ozmotik frajilite testi</t>
  </si>
  <si>
    <t>L105760 ile birlikte faturalandırılmaz.</t>
  </si>
  <si>
    <t>L105760</t>
  </si>
  <si>
    <t>Ozmotik frajilite testi (İnkübasyonlu)</t>
  </si>
  <si>
    <t>L105750 ile birlikte faturalandırılmaz.</t>
  </si>
  <si>
    <t>L105770</t>
  </si>
  <si>
    <t>Özel hematolojik boyalar - Esteraz</t>
  </si>
  <si>
    <t>Periferik kan/Kemik iliği</t>
  </si>
  <si>
    <t>L105780</t>
  </si>
  <si>
    <t>Özel hematolojik boyalar - Periyodik asit-Schiff</t>
  </si>
  <si>
    <t>L105790</t>
  </si>
  <si>
    <t>Özel hematolojik boyalar - Peroksidaz</t>
  </si>
  <si>
    <t>L105800</t>
  </si>
  <si>
    <t>Özel hematolojik boyalar - Prusya mavisi</t>
  </si>
  <si>
    <t>L105810</t>
  </si>
  <si>
    <t>Özel hematolojik boyalar - Sudan black</t>
  </si>
  <si>
    <t>L105820</t>
  </si>
  <si>
    <t>Özel hematolojik boyalar - Tartarat rezistan asit fosfataz</t>
  </si>
  <si>
    <t>L105830</t>
  </si>
  <si>
    <t>Palmitoil protein tiyoesteraz (PPT) (Serum/Plazma)</t>
  </si>
  <si>
    <t>L105840</t>
  </si>
  <si>
    <t>Palmitoil protein tiyoesteraz (PPT) (Kuru kan)</t>
  </si>
  <si>
    <t>L105850</t>
  </si>
  <si>
    <t>Palmitoil protein tiyoesteraz (PPT) (Doku)</t>
  </si>
  <si>
    <t>L105860</t>
  </si>
  <si>
    <t>Palmitoil protein tiyoesteraz (PPT) (Lökosit)</t>
  </si>
  <si>
    <t>L105870</t>
  </si>
  <si>
    <t>Panel reaktif antikor (PRA) class I antijene spesifik</t>
  </si>
  <si>
    <t>L105880</t>
  </si>
  <si>
    <t>Panel reaktif antikor (PRA) class I tarama</t>
  </si>
  <si>
    <t>L105890</t>
  </si>
  <si>
    <t>Panel reaktif antikor (PRA) class II antijene spesifik</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</si>
  <si>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t>
  </si>
  <si>
    <t>L105900</t>
  </si>
  <si>
    <t xml:space="preserve">Panel reaktif antikor (PRA) class II tarama </t>
  </si>
  <si>
    <t>L105910</t>
  </si>
  <si>
    <t>Pankreatik amilaz (Serum/Plazma)</t>
  </si>
  <si>
    <t>L105920</t>
  </si>
  <si>
    <t>Pankreatik amilaz (Vücut sıvıları)</t>
  </si>
  <si>
    <t>L105930</t>
  </si>
  <si>
    <t>Pankreatik elastaz (Serum)</t>
  </si>
  <si>
    <t>L105940</t>
  </si>
  <si>
    <t>Pankreatik elastaz (Gaita)</t>
  </si>
  <si>
    <t>L105950</t>
  </si>
  <si>
    <t>PAPP-A (Pregnancy associated plasma protein A)</t>
  </si>
  <si>
    <t>L103620 ile birlikte faturalandırılmaz.</t>
  </si>
  <si>
    <t>L105960</t>
  </si>
  <si>
    <t>Parathormon (PTH) (Serum/Plazma)</t>
  </si>
  <si>
    <t>L105970</t>
  </si>
  <si>
    <t>Parathormon (PTH) (Vücut sıvıları)</t>
  </si>
  <si>
    <t>L105980</t>
  </si>
  <si>
    <t>Parathormon (PTH), intraoperatif 5. dakika</t>
  </si>
  <si>
    <t>L105990</t>
  </si>
  <si>
    <t>Parathormon (PTH), intraoperatif 10. dakika</t>
  </si>
  <si>
    <t>L106000</t>
  </si>
  <si>
    <t>Periferik yayma incelemesi</t>
  </si>
  <si>
    <t>L106010</t>
  </si>
  <si>
    <t>Peroksizomal yağ asitleri paneli</t>
  </si>
  <si>
    <t>L106020</t>
  </si>
  <si>
    <t>Piridinolin/Kreatinin (Spot idrar)</t>
  </si>
  <si>
    <t>L104780, L104790, L104800, L104810, L106030 ile birlikte faturalandırılmaz.</t>
  </si>
  <si>
    <t>L106030</t>
  </si>
  <si>
    <t>Piridinolin (24 saatlik idrar)</t>
  </si>
  <si>
    <t>L106020 ile birlikte faturalandırılmaz.</t>
  </si>
  <si>
    <t>L106040</t>
  </si>
  <si>
    <t>Piruvat (Serum/Plazma)</t>
  </si>
  <si>
    <t>L106050 ile birlikte faturalandırılmaz.</t>
  </si>
  <si>
    <t>L106050</t>
  </si>
  <si>
    <t>Piruvat (Kan)</t>
  </si>
  <si>
    <t>L106040 ile birlikte faturalandırılmaz.</t>
  </si>
  <si>
    <t>L106060</t>
  </si>
  <si>
    <t>Piruvat kinaz (Serum/Plazma)</t>
  </si>
  <si>
    <t>L106070</t>
  </si>
  <si>
    <t>Piruvat kinaz (Eritrosit)</t>
  </si>
  <si>
    <t>L106080</t>
  </si>
  <si>
    <t>Plazminojen aktivatör (PA)</t>
  </si>
  <si>
    <t>L106090</t>
  </si>
  <si>
    <t>Porfirin (Kalitatif) (İdrar)</t>
  </si>
  <si>
    <t>L106100 ile birlikte faturalandırılmaz.</t>
  </si>
  <si>
    <t>L106100</t>
  </si>
  <si>
    <t>Porfirin (Kantitatif) (İdrar)</t>
  </si>
  <si>
    <t>L106110</t>
  </si>
  <si>
    <t>Porfirin (Kantitatif) (Serum/Plazma)</t>
  </si>
  <si>
    <t>L106120</t>
  </si>
  <si>
    <t xml:space="preserve">Porfobilinojen/Kreatinin (Spot idrar) </t>
  </si>
  <si>
    <t>L106130</t>
  </si>
  <si>
    <t xml:space="preserve">Porfobilinojen (Kalitatif) (İdrar) </t>
  </si>
  <si>
    <t>L106120, L106140 ile birlikte faturalandırılmaz.</t>
  </si>
  <si>
    <t>L106140</t>
  </si>
  <si>
    <t>Porfobilinojen (24 saatlik idrar)</t>
  </si>
  <si>
    <t>L106150</t>
  </si>
  <si>
    <t>Potasyum (Serum/Plazma)</t>
  </si>
  <si>
    <t>L106160 ile birlikte faturalandırılmaz.</t>
  </si>
  <si>
    <t>L106160</t>
  </si>
  <si>
    <t>Potasyum (Kan)</t>
  </si>
  <si>
    <t>L106150 ile birlikte faturalandırılmaz.</t>
  </si>
  <si>
    <t>L106170</t>
  </si>
  <si>
    <t>Potasyum/Kreatinin (Spot idrar)</t>
  </si>
  <si>
    <t>L104780, L104790, L104800, L104810, L106180 ile birlikte faturalandırılmaz.</t>
  </si>
  <si>
    <t>L106180</t>
  </si>
  <si>
    <t>Potasyum (24 saatlik idrar)</t>
  </si>
  <si>
    <t>L106170 ile birlikte faturalandırılmaz.</t>
  </si>
  <si>
    <t>L106190</t>
  </si>
  <si>
    <t>Potasyum (Vücut sıvıları)</t>
  </si>
  <si>
    <t>L106200</t>
  </si>
  <si>
    <t>Prealbumin</t>
  </si>
  <si>
    <t>L106210</t>
  </si>
  <si>
    <t>Pristanik asit (Serum/Plazma)</t>
  </si>
  <si>
    <t>L106220</t>
  </si>
  <si>
    <t>ProB natriüretik peptid (NT-ProBNP)</t>
  </si>
  <si>
    <t>Acil tıp, çocuk sağlığı ve hastalıkları, göğüs hastalıkları, göğüs cerrahi, iç hastalıkları, kardiyoloji ve kardiyovasküler cerrahi uzman hekimleri tarafından istenmesi halinde faturalandırılır. L101320 ile birlikte faturalandırılmaz.</t>
  </si>
  <si>
    <t>L106230</t>
  </si>
  <si>
    <t>Progesteron</t>
  </si>
  <si>
    <t>L106240</t>
  </si>
  <si>
    <t>Prokalsitonin (Serum/Plazma)</t>
  </si>
  <si>
    <t>L106250</t>
  </si>
  <si>
    <t>Prokolajen tip 3 N-Terminal peptid</t>
  </si>
  <si>
    <t>L106260</t>
  </si>
  <si>
    <t>Prolaktin</t>
  </si>
  <si>
    <t>L106270</t>
  </si>
  <si>
    <t>Prostat spesifik antijen (PSA), serbest</t>
  </si>
  <si>
    <t>L106280</t>
  </si>
  <si>
    <t>Prostat spesifik antijen (PSA), total</t>
  </si>
  <si>
    <t>L106290</t>
  </si>
  <si>
    <t>Prostatik asit fosfataz (PAP)</t>
  </si>
  <si>
    <t>L106300</t>
  </si>
  <si>
    <t>Protein (Serum/Plazma)</t>
  </si>
  <si>
    <t>L106310</t>
  </si>
  <si>
    <t>Protein/Kreatinin (Spot idrar)</t>
  </si>
  <si>
    <t>L104780, L104790, L104800, L104810, L106320 ile birlikte faturalandırılmaz.</t>
  </si>
  <si>
    <t>L106320</t>
  </si>
  <si>
    <t>Protein (24 saatlik idrar)</t>
  </si>
  <si>
    <t>L106310 ile birlikte faturalandırılmaz.</t>
  </si>
  <si>
    <t>L106330</t>
  </si>
  <si>
    <t>Protein (Vücut sıvıları)</t>
  </si>
  <si>
    <t>L106340</t>
  </si>
  <si>
    <t>Protein C</t>
  </si>
  <si>
    <t>L106350</t>
  </si>
  <si>
    <t>Protein C antijeni</t>
  </si>
  <si>
    <t>L106360</t>
  </si>
  <si>
    <t>Protein elektroforezi (Serum)</t>
  </si>
  <si>
    <t>L106370</t>
  </si>
  <si>
    <t>Protein elektroforezi (İdrar)</t>
  </si>
  <si>
    <t>L106380</t>
  </si>
  <si>
    <t>Protein elektroforezi (BOS)</t>
  </si>
  <si>
    <t>L106390</t>
  </si>
  <si>
    <t xml:space="preserve">Protein S </t>
  </si>
  <si>
    <t>L106400</t>
  </si>
  <si>
    <t>Protein S antijeni</t>
  </si>
  <si>
    <t>L106410</t>
  </si>
  <si>
    <t>Protoporfirin/Kreatinin (Spot idrar)</t>
  </si>
  <si>
    <t>L106420</t>
  </si>
  <si>
    <t>Protoporfirin (24 saatlik idrar)</t>
  </si>
  <si>
    <t>L106430</t>
  </si>
  <si>
    <t>Protrombin zamanı (Koagülometre)</t>
  </si>
  <si>
    <t>L106440</t>
  </si>
  <si>
    <t>Pseudokolinesteraz</t>
  </si>
  <si>
    <t>L106450</t>
  </si>
  <si>
    <t>Pürin nükleozid fosforilaz (Eritrosit)</t>
  </si>
  <si>
    <t>L106460</t>
  </si>
  <si>
    <t>Pürin nükleozid fosforilaz (Doku)</t>
  </si>
  <si>
    <t>L106470</t>
  </si>
  <si>
    <t>Pürin nükleozid fosforilaz (BOS)</t>
  </si>
  <si>
    <t>L106480</t>
  </si>
  <si>
    <t>Pürin nükleozid fosforilaz (Lökosit)</t>
  </si>
  <si>
    <t>L106490</t>
  </si>
  <si>
    <t>Renin (Aktivite)</t>
  </si>
  <si>
    <t>L106500</t>
  </si>
  <si>
    <t>Renin (Kütle)</t>
  </si>
  <si>
    <t>L106510</t>
  </si>
  <si>
    <t>Reptilaz zamanı</t>
  </si>
  <si>
    <t>L106520</t>
  </si>
  <si>
    <t>Retikülosit sayımı (Manuel)</t>
  </si>
  <si>
    <t>L106530 ile birlikte faturalandırılmaz.</t>
  </si>
  <si>
    <t>L106530</t>
  </si>
  <si>
    <t>Retikülosit sayımı (Otomatik sistem)</t>
  </si>
  <si>
    <t>L106520 ile birlikte faturalandırılmaz.</t>
  </si>
  <si>
    <t>L106540</t>
  </si>
  <si>
    <t>Retinol bağlayıcı protein (RBP) (Serum/Plazma)</t>
  </si>
  <si>
    <t>L106550</t>
  </si>
  <si>
    <t>Retinol bağlayıcı protein (RBP) (İdrar)</t>
  </si>
  <si>
    <t>L106560</t>
  </si>
  <si>
    <t>Revers T3 (R-T3)</t>
  </si>
  <si>
    <t>L106570</t>
  </si>
  <si>
    <t>Romatoid faktör (RF)</t>
  </si>
  <si>
    <t>L106580</t>
  </si>
  <si>
    <t>Rotavirüs RNA, poliakrilamid jel elektroforezi (PAGE) (Gaita)</t>
  </si>
  <si>
    <t>L106590</t>
  </si>
  <si>
    <t>Rotavirüs RNA, poliakrilamid jel elektroforezi (PAGE) (İzolat)</t>
  </si>
  <si>
    <t>L106600</t>
  </si>
  <si>
    <t>S100 B proteini (Serum)</t>
  </si>
  <si>
    <t>L106610</t>
  </si>
  <si>
    <t xml:space="preserve">S100 B proteini (BOS) </t>
  </si>
  <si>
    <t>L106620</t>
  </si>
  <si>
    <t xml:space="preserve">Safra asitleri (Serum/Plazma) </t>
  </si>
  <si>
    <t>L106630</t>
  </si>
  <si>
    <t xml:space="preserve">Safra asitleri (İdrar) </t>
  </si>
  <si>
    <t>L106640</t>
  </si>
  <si>
    <t xml:space="preserve">Safra asitleri (Vücut sıvıları) </t>
  </si>
  <si>
    <t>L106650</t>
  </si>
  <si>
    <t>Sedimantasyon</t>
  </si>
  <si>
    <t>L106660</t>
  </si>
  <si>
    <t xml:space="preserve">Seks hormon bağlayıcı globulin (SHBG) </t>
  </si>
  <si>
    <t>L106670</t>
  </si>
  <si>
    <t xml:space="preserve">Selenyum </t>
  </si>
  <si>
    <t>L106680</t>
  </si>
  <si>
    <t>Sensitif CRP (hsCRP)</t>
  </si>
  <si>
    <t>Normal CRP değeri cut off değerinin altında ise istenir.</t>
  </si>
  <si>
    <t>L106690</t>
  </si>
  <si>
    <t>Sensitif serbest testosteron</t>
  </si>
  <si>
    <t>L106700</t>
  </si>
  <si>
    <t>Sensitif total testosteron</t>
  </si>
  <si>
    <t>L106710</t>
  </si>
  <si>
    <t>Serbest beta HCG</t>
  </si>
  <si>
    <t>L101550, L107110 ile birlikte faturalandırılmaz.</t>
  </si>
  <si>
    <t>L106720</t>
  </si>
  <si>
    <t xml:space="preserve">Serbest hemoglobin (Plazma) </t>
  </si>
  <si>
    <t>L106730</t>
  </si>
  <si>
    <t xml:space="preserve">Serbest hemoglobin (İdrar) </t>
  </si>
  <si>
    <t>L106740</t>
  </si>
  <si>
    <t>Serbest kortizol/Kreatinin (Spot idrar)</t>
  </si>
  <si>
    <t>L104780, L104790, L104800, L104810, L106750 ile birlikte faturalandırılmaz.</t>
  </si>
  <si>
    <t>L106750</t>
  </si>
  <si>
    <t>Serbest kortizol (24 saatlik idrar)</t>
  </si>
  <si>
    <t>L106740 ile birlikte faturalandırılmaz.</t>
  </si>
  <si>
    <t>L106760</t>
  </si>
  <si>
    <t>Serbest T3</t>
  </si>
  <si>
    <t>L106770</t>
  </si>
  <si>
    <t>Serbest T4</t>
  </si>
  <si>
    <t>L106780</t>
  </si>
  <si>
    <t>Serbest testosteron</t>
  </si>
  <si>
    <t>L106790</t>
  </si>
  <si>
    <t>Seruloplazmin (Serum/Plazma)</t>
  </si>
  <si>
    <t>L106800</t>
  </si>
  <si>
    <t xml:space="preserve">Seruloplazmin (Vücut sıvıları) </t>
  </si>
  <si>
    <t>L106810</t>
  </si>
  <si>
    <t>Sfingomyelinaz (Kan)</t>
  </si>
  <si>
    <t>L106820</t>
  </si>
  <si>
    <t>Sfingomyelinaz (Kuru kan)</t>
  </si>
  <si>
    <t>L106830</t>
  </si>
  <si>
    <t>Sfingomyelinaz (Doku)</t>
  </si>
  <si>
    <t>L106840</t>
  </si>
  <si>
    <t>Sfingomyelinaz (Lökosit)</t>
  </si>
  <si>
    <t>L106850</t>
  </si>
  <si>
    <t>Sistatin C (Serum/Plazma)</t>
  </si>
  <si>
    <t>L106860</t>
  </si>
  <si>
    <t>Sistatin C/Kreatinin (Spot idrar)</t>
  </si>
  <si>
    <t>L104780, L104790, L104800, L104810, L106870 ile birlikte faturalandırılmaz.</t>
  </si>
  <si>
    <t>L106870</t>
  </si>
  <si>
    <t>Sistatin C (24 saatlik idrar)</t>
  </si>
  <si>
    <t>L106860 ile birlikte faturalandırılmaz.</t>
  </si>
  <si>
    <t>L106880</t>
  </si>
  <si>
    <t xml:space="preserve">Sitokeratin 19 (Cyfra 21-1) (Serum/Plazma) </t>
  </si>
  <si>
    <t>L106890</t>
  </si>
  <si>
    <t>Sitrat/Kreatinin (Spot idrar)</t>
  </si>
  <si>
    <t>L104780, L104790, L104800, L104810, L106900 ile birlikte faturalandırılmaz.</t>
  </si>
  <si>
    <t>L106900</t>
  </si>
  <si>
    <t xml:space="preserve">Sitrat (24 saatlik idrar)  </t>
  </si>
  <si>
    <t>L106890 ile birlikte faturalandırılmaz.</t>
  </si>
  <si>
    <t>L106910</t>
  </si>
  <si>
    <t>Sodyum (Serum/Plazma)</t>
  </si>
  <si>
    <t>L106920 ile birlikte faturalandırılmaz.</t>
  </si>
  <si>
    <t>L106920</t>
  </si>
  <si>
    <t>Sodyum (Kan)</t>
  </si>
  <si>
    <t>L106910 ile birlikte faturalandırılmaz.</t>
  </si>
  <si>
    <t>L106930</t>
  </si>
  <si>
    <t>Sodyum/Kreatinin (Spot idrar)</t>
  </si>
  <si>
    <t>L104780, L104790, L104800, L104810, L106940 ile birlikte faturalandırılmaz.</t>
  </si>
  <si>
    <t>L106940</t>
  </si>
  <si>
    <t xml:space="preserve">Sodyum (24 saatlik idrar) </t>
  </si>
  <si>
    <t>L106930 ile birlikte faturalandırılmaz.</t>
  </si>
  <si>
    <t>L106950</t>
  </si>
  <si>
    <t>Sodyum (Vücut sıvıları)</t>
  </si>
  <si>
    <t>L106960</t>
  </si>
  <si>
    <t>Sükroz (Kalitatif) (İdrar)</t>
  </si>
  <si>
    <t>L106970</t>
  </si>
  <si>
    <t>T hücre crossmatch (CDC otolog)</t>
  </si>
  <si>
    <t>L106980</t>
  </si>
  <si>
    <t>T hücre crossmatch (Donörden)</t>
  </si>
  <si>
    <t>L106990</t>
  </si>
  <si>
    <t>T ve B lenfosit crossmatch yorumlama</t>
  </si>
  <si>
    <t>L107000</t>
  </si>
  <si>
    <t>T ve B lenfosit crossmatch, tek donör  (Akım sitometresi)</t>
  </si>
  <si>
    <t xml:space="preserve">Doku Tipleme Laboratuvarı tarafından çalışılabilir. İşlem basamakları dahildir ve orijinal cihaz çıktısı ile faturalandırılır. T ve B için ayrı faturalandırılmaz. </t>
  </si>
  <si>
    <t>L107010</t>
  </si>
  <si>
    <t xml:space="preserve">Tam idrar analizi (Strip+Mikroskopi)  </t>
  </si>
  <si>
    <t>L103560, L103570 ile birlikte faturalandırılmaz.</t>
  </si>
  <si>
    <t>L107020</t>
  </si>
  <si>
    <t>Tam Kan Sayımı (Hemogram)</t>
  </si>
  <si>
    <t>L107030</t>
  </si>
  <si>
    <t>Ter testi uygulaması</t>
  </si>
  <si>
    <t>L107040</t>
  </si>
  <si>
    <t>Tetrahidrobiyopterin yükleme testi (BH 4)</t>
  </si>
  <si>
    <t>L107050</t>
  </si>
  <si>
    <t xml:space="preserve">Tiroglobulin </t>
  </si>
  <si>
    <t>L107060</t>
  </si>
  <si>
    <t>Tiroid peroksidaz antikorları (Anti TPO)</t>
  </si>
  <si>
    <t>L107070</t>
  </si>
  <si>
    <t>Tiroid stimule edici immünglobulin (TSI)</t>
  </si>
  <si>
    <t>L107080</t>
  </si>
  <si>
    <t>Tiroksin bağlayan globulin (TBG)</t>
  </si>
  <si>
    <t>L107090</t>
  </si>
  <si>
    <t>Toluen (Kan) (GC-Head Space)</t>
  </si>
  <si>
    <t>L107100</t>
  </si>
  <si>
    <t>Total glikozaminoglikan/Kreatinin (Spot idrar)</t>
  </si>
  <si>
    <t>L104780, L104790, L104800, L104810 ile birlikte faturalandırılmaz.</t>
  </si>
  <si>
    <t>L107110</t>
  </si>
  <si>
    <t>Total HCG (Serum/Plazma)</t>
  </si>
  <si>
    <t>L101550 ile faturalandırılmaz.</t>
  </si>
  <si>
    <t>L107120</t>
  </si>
  <si>
    <t>Total heksozaminidaz (A+B) (Serum/Plazma)</t>
  </si>
  <si>
    <t>L107130</t>
  </si>
  <si>
    <t>Total heksozaminidaz (A+B) (Amniyotik sıvı, koryonik villüs)</t>
  </si>
  <si>
    <t>L107140</t>
  </si>
  <si>
    <t>Total heksozaminidaz (A+B) (Doku)</t>
  </si>
  <si>
    <t>L107150</t>
  </si>
  <si>
    <t>Total heksozaminidaz (A+B) (Lökosit)</t>
  </si>
  <si>
    <t>L107160</t>
  </si>
  <si>
    <t>Total testosteron</t>
  </si>
  <si>
    <t>L107170</t>
  </si>
  <si>
    <t>Transferrin</t>
  </si>
  <si>
    <t>L107180</t>
  </si>
  <si>
    <t>Transferrin-karbohidrat eksik (Serum/Plazma)</t>
  </si>
  <si>
    <t>L107190</t>
  </si>
  <si>
    <t>Transferrin-asialo karbohidrat eksik/Total transferrin (Serum/Plazma)</t>
  </si>
  <si>
    <t>L107200</t>
  </si>
  <si>
    <t>Transferrin-monosialo karbohidrat eksik/Total transferrin (Serum/Plazma)</t>
  </si>
  <si>
    <t>L107210</t>
  </si>
  <si>
    <t>Transferrin-disialo karbohidrat eksik/Total transferrin (Serum/Plazma)</t>
  </si>
  <si>
    <t>L107220</t>
  </si>
  <si>
    <t>Transferrin-trisialo karbohidrat eksik/Total transferrin (Serum/Plazma)</t>
  </si>
  <si>
    <t>L107230</t>
  </si>
  <si>
    <t>Transferrin-tetrasialo karbohidrat eksik/Total transferrin (Serum/Plazma)</t>
  </si>
  <si>
    <t>L107240</t>
  </si>
  <si>
    <t>Transferrin-pentasialo karbohidrat eksik/Total transferrin (Serum/Plazma)</t>
  </si>
  <si>
    <t>L107250</t>
  </si>
  <si>
    <t>Trigliserid (Serum/Plazma)</t>
  </si>
  <si>
    <t>L107260</t>
  </si>
  <si>
    <t xml:space="preserve">Trigliserid (Vücut sıvıları) </t>
  </si>
  <si>
    <t>L107270</t>
  </si>
  <si>
    <t>Tripeptidil peptidaz (TPP) (Kuru kan)</t>
  </si>
  <si>
    <t>L107280</t>
  </si>
  <si>
    <t>Tripeptidil peptidaz (TPP) (Doku)</t>
  </si>
  <si>
    <t>L107290</t>
  </si>
  <si>
    <t>Triptaz (Serum/Plazma)</t>
  </si>
  <si>
    <t>L107300</t>
  </si>
  <si>
    <t>Trombin ve antitrombin kompleks (Tat)</t>
  </si>
  <si>
    <t>L107310</t>
  </si>
  <si>
    <t>Trombin zamanı</t>
  </si>
  <si>
    <t>L107320</t>
  </si>
  <si>
    <t>Tromboelastografi paneli (Kan)</t>
  </si>
  <si>
    <t>L107330, L107340 ile birlikte faturalandırılmaz.</t>
  </si>
  <si>
    <t>L107330</t>
  </si>
  <si>
    <t>Tromboelastografi, aktivasyon paneli olmadan (Kan)</t>
  </si>
  <si>
    <t>L107320, L107340 ile birlikte faturalandırılmaz.</t>
  </si>
  <si>
    <t>L107340</t>
  </si>
  <si>
    <t>Tromboelastografi, heparinaz paneli eklenmesinden sonra (Kan)</t>
  </si>
  <si>
    <t>L107320, L107330 ile birlikte faturalandırılmaz.</t>
  </si>
  <si>
    <t>L107350</t>
  </si>
  <si>
    <t>Trombosit fonksiyon testleri paneli (ADP, Epinefrin, Kolajen, Ristosetin)</t>
  </si>
  <si>
    <t>L107360</t>
  </si>
  <si>
    <t xml:space="preserve">Troponin I </t>
  </si>
  <si>
    <t>L107370</t>
  </si>
  <si>
    <t>Troponin T</t>
  </si>
  <si>
    <t>L107380</t>
  </si>
  <si>
    <t xml:space="preserve">TSH </t>
  </si>
  <si>
    <t>L107390</t>
  </si>
  <si>
    <t>TSH reseptor bloke edici antikor (TRB)</t>
  </si>
  <si>
    <t>L107400</t>
  </si>
  <si>
    <t>Uzun zincirli yağ asitleri (Serum/Plazma)</t>
  </si>
  <si>
    <t>L107410</t>
  </si>
  <si>
    <t>Üçlü test (AFP-E3-HCG)</t>
  </si>
  <si>
    <t xml:space="preserve">L100680, L100690, L100700, L101540, L101550, L102340, L102810, L106710, L107110 ile birlikte faturalandırılmaz. Sonuç belgesi ile gebelik süresince bir adet faturalandırılır. </t>
  </si>
  <si>
    <t>L107420</t>
  </si>
  <si>
    <t>Üre (Serum/Plazma)</t>
  </si>
  <si>
    <t>L107430</t>
  </si>
  <si>
    <t>Üre/Kreatinin (Spot idrar)</t>
  </si>
  <si>
    <t>L107440, L104780, L104790, L104800, L104810 ile birlikte faturalandırılmaz.</t>
  </si>
  <si>
    <t>L107440</t>
  </si>
  <si>
    <t>Üre (24 saatlik idrar)</t>
  </si>
  <si>
    <t>L107430 ile birlikte faturalandırılmaz.</t>
  </si>
  <si>
    <t>L107450</t>
  </si>
  <si>
    <t>Üre nefes testi</t>
  </si>
  <si>
    <t>İlaç dahildir.</t>
  </si>
  <si>
    <t>L107460</t>
  </si>
  <si>
    <t>Ürik asit (Serum/Plazma)</t>
  </si>
  <si>
    <t>L107470</t>
  </si>
  <si>
    <t>Ürik asit/Kreatinin (Spot idrar)</t>
  </si>
  <si>
    <t>L104780, L104790, L104800, L104810, L107480 ile birlikte faturalandırılmaz.</t>
  </si>
  <si>
    <t>L107480</t>
  </si>
  <si>
    <t xml:space="preserve">Ürik asit (24 saatlik idrar) </t>
  </si>
  <si>
    <t>L107470 ile birlikte faturalandırılmaz.</t>
  </si>
  <si>
    <t>L107490</t>
  </si>
  <si>
    <t>Vanilil mandelik asit (VMA)/Kreatinin (Spot idrar)</t>
  </si>
  <si>
    <t>L104780, L104790, L104800, L104810, L107500 ile birlikte faturalandırılmaz.</t>
  </si>
  <si>
    <t>L107500</t>
  </si>
  <si>
    <t>Vanilil mandelik asit (VMA) (24 saatlik idrar)</t>
  </si>
  <si>
    <t>L107490 ile birlikte faturalandırılmaz.</t>
  </si>
  <si>
    <t>L107510</t>
  </si>
  <si>
    <t>Vitamin A</t>
  </si>
  <si>
    <t>L107520</t>
  </si>
  <si>
    <t xml:space="preserve">Vitamin B12 </t>
  </si>
  <si>
    <t>L107530</t>
  </si>
  <si>
    <t>Vitamin C</t>
  </si>
  <si>
    <t>L107540</t>
  </si>
  <si>
    <t>Vitamin E</t>
  </si>
  <si>
    <t>L107550</t>
  </si>
  <si>
    <t>von Willebrand faktör antijeni</t>
  </si>
  <si>
    <t>L107560</t>
  </si>
  <si>
    <t xml:space="preserve">von Willebrand faktör proteaz (ADAMTS 13) inhibitörü   </t>
  </si>
  <si>
    <t>L107570</t>
  </si>
  <si>
    <t>von Willebrand faktör, ristosetin kofaktör</t>
  </si>
  <si>
    <t>L107580</t>
  </si>
  <si>
    <t>Vücut sıvılarının pH ölçümü</t>
  </si>
  <si>
    <t>L107590</t>
  </si>
  <si>
    <t>Yağ asitleri (Serum/Plazma)</t>
  </si>
  <si>
    <t>L107600</t>
  </si>
  <si>
    <t>Yağ asitleri (İdrar)</t>
  </si>
  <si>
    <t>L107610</t>
  </si>
  <si>
    <t>Yenidoğan taraması (Kuru kan)</t>
  </si>
  <si>
    <t>ALERJİ TESTLERİ</t>
  </si>
  <si>
    <t>Spesifik IgE Karışımı</t>
  </si>
  <si>
    <t>Strip testler faturalandırılmaz. Alerji, göğüs hastalıkları ve immünoloji uzman hekimleri tarafından istenmesi halinde, test sonuçlarına ait orijinal cihaz çıktısının imzalı fotokopisi ile her birinden bir adet olacak şekilde en fazla iki adet faturalandırılır.</t>
  </si>
  <si>
    <t>L107640</t>
  </si>
  <si>
    <t>Ağaç Alerjeni Karışımı</t>
  </si>
  <si>
    <t>L107650</t>
  </si>
  <si>
    <t>Çayır Alerjeni Karışımı</t>
  </si>
  <si>
    <t>L107660</t>
  </si>
  <si>
    <t>Epidermal Alerjeni Karışımı 1</t>
  </si>
  <si>
    <t>L107670</t>
  </si>
  <si>
    <t>Epidermal Alerjeni Karışımı 2</t>
  </si>
  <si>
    <t>L107680</t>
  </si>
  <si>
    <t>Epidermal Alerjeni Karışımı 3</t>
  </si>
  <si>
    <t>L107690</t>
  </si>
  <si>
    <t>Epidermal Alerjeni Karışımı 4</t>
  </si>
  <si>
    <t>L107700</t>
  </si>
  <si>
    <t>Gıda Alerjeni Karışımı 1</t>
  </si>
  <si>
    <t>L107710</t>
  </si>
  <si>
    <t>Gıda Alerjeni Karışımı 2</t>
  </si>
  <si>
    <t>L107720</t>
  </si>
  <si>
    <t>Gıda Alerjeni Karışımı 3</t>
  </si>
  <si>
    <t>L107730</t>
  </si>
  <si>
    <t>Gıda Alerjeni Karışımı 4</t>
  </si>
  <si>
    <t>L107740</t>
  </si>
  <si>
    <t>Gıda Alerjeni Karışımı 5</t>
  </si>
  <si>
    <t>L107750</t>
  </si>
  <si>
    <t>Gıda Alerjeni Karışımı 6</t>
  </si>
  <si>
    <t>L107760</t>
  </si>
  <si>
    <t>Gıda Alerjeni Karışımı 7</t>
  </si>
  <si>
    <t>L107770</t>
  </si>
  <si>
    <t>Gıda Alerjeni Karışımı 8</t>
  </si>
  <si>
    <t>L107780</t>
  </si>
  <si>
    <t>Hayvan Epitel Alerjeni Karışımı</t>
  </si>
  <si>
    <t>L107790</t>
  </si>
  <si>
    <t>Küf Alerjeni Karışımı</t>
  </si>
  <si>
    <t>L107800</t>
  </si>
  <si>
    <t>Narenciye Alerjeni Karışımı</t>
  </si>
  <si>
    <t>L107810</t>
  </si>
  <si>
    <t>Ot Alerjeni Karışımı</t>
  </si>
  <si>
    <t>L107820</t>
  </si>
  <si>
    <t>Toz Alerjeni Karışımı</t>
  </si>
  <si>
    <t>Spesifik IgE</t>
  </si>
  <si>
    <t>Strip testler faturalandırılmaz. Alerji, göğüs hastalıkları ve immünoloji uzman hekimleri tarafından istenmesi halinde, test sonuçlarına ait orijinal cihaz çıktısının imzalı fotokopisi ile her birinden bir adet olacak şekilde en fazla iki adet faturalandırılır. Deri prick testi pozitif olan hastalarda ise sadece alerji ve/veya immünoloji uzman hekimleri tarafından gerekçesi belirtilmek kaydıyla istenir.</t>
  </si>
  <si>
    <t>L107840</t>
  </si>
  <si>
    <t>Alfa laktalbumin IgE antikoru</t>
  </si>
  <si>
    <t>L107850</t>
  </si>
  <si>
    <t>Alternaria alternata IgE antikoru</t>
  </si>
  <si>
    <t>L107860</t>
  </si>
  <si>
    <t>Amoksisilin IgE antikoru</t>
  </si>
  <si>
    <t>L107870</t>
  </si>
  <si>
    <t>Ampisilin IgE antikoru</t>
  </si>
  <si>
    <t>L107880</t>
  </si>
  <si>
    <t>Ananas IgE antikoru</t>
  </si>
  <si>
    <t>L107890</t>
  </si>
  <si>
    <t>Antep fıstığı IgE antikoru</t>
  </si>
  <si>
    <t>L107900</t>
  </si>
  <si>
    <t>Armut IgE antikoru</t>
  </si>
  <si>
    <t>L107910</t>
  </si>
  <si>
    <t>Arpa IgE antikoru</t>
  </si>
  <si>
    <t>L107920</t>
  </si>
  <si>
    <t>Articaine IgE antikoru</t>
  </si>
  <si>
    <t>L107930</t>
  </si>
  <si>
    <t>Artemisia vulgaris IgE antikoru</t>
  </si>
  <si>
    <t>L107940</t>
  </si>
  <si>
    <t>Aspergillus fumigatus IgE antikoru</t>
  </si>
  <si>
    <t>L107950</t>
  </si>
  <si>
    <t>At döküntüsü IgE antikoru</t>
  </si>
  <si>
    <t>L107960</t>
  </si>
  <si>
    <t>Avokado IgE antikoru</t>
  </si>
  <si>
    <t>L107970</t>
  </si>
  <si>
    <t>Ay çekirdeği IgE antikoru</t>
  </si>
  <si>
    <t>L107980</t>
  </si>
  <si>
    <t>Badem IgE antikoru</t>
  </si>
  <si>
    <t>L107990</t>
  </si>
  <si>
    <t xml:space="preserve">Bakla IgE antikoru </t>
  </si>
  <si>
    <t>L108000</t>
  </si>
  <si>
    <t>Bal arısı IgE antikoru</t>
  </si>
  <si>
    <t>L108010</t>
  </si>
  <si>
    <t>Bal IgE antikoru</t>
  </si>
  <si>
    <t>L108020</t>
  </si>
  <si>
    <t>Bal kabağı IgE antikoru</t>
  </si>
  <si>
    <t>L108030</t>
  </si>
  <si>
    <t>Balık IgE antikoru</t>
  </si>
  <si>
    <t>L108040</t>
  </si>
  <si>
    <t>Barbunya IgE antikoru</t>
  </si>
  <si>
    <t>L108050</t>
  </si>
  <si>
    <t>L108060</t>
  </si>
  <si>
    <t>Bermuda çimeni IgE antikoru</t>
  </si>
  <si>
    <t>L108070</t>
  </si>
  <si>
    <t>Beta laktoglobulin IgE antikoru</t>
  </si>
  <si>
    <t>L108080</t>
  </si>
  <si>
    <t>Bezelye IgE antikoru</t>
  </si>
  <si>
    <t>L108090</t>
  </si>
  <si>
    <t>Bovine serum albumin (BSA) IgE antikoru</t>
  </si>
  <si>
    <t>L108100</t>
  </si>
  <si>
    <t>Böğürtlen IgE antikoru</t>
  </si>
  <si>
    <t>L108110</t>
  </si>
  <si>
    <t>Börülce IgE antikoru</t>
  </si>
  <si>
    <t>L108120</t>
  </si>
  <si>
    <t>Brazil nut IgE antikoru</t>
  </si>
  <si>
    <t>L108130</t>
  </si>
  <si>
    <t>Buğday IgE antikoru</t>
  </si>
  <si>
    <t>L108140</t>
  </si>
  <si>
    <t>Buğday omega 5 gliadin IgE antikoru</t>
  </si>
  <si>
    <t>L108150</t>
  </si>
  <si>
    <t>Ceviz IgE antikoru</t>
  </si>
  <si>
    <t>L108160</t>
  </si>
  <si>
    <t>Çam fıstığı IgE antikoru</t>
  </si>
  <si>
    <t>L108170</t>
  </si>
  <si>
    <t>Çavdar IgE antikoru</t>
  </si>
  <si>
    <t>L108180</t>
  </si>
  <si>
    <t>Çikolata IgE antikoru</t>
  </si>
  <si>
    <t>L108190</t>
  </si>
  <si>
    <t>Çilek IgE antikoru</t>
  </si>
  <si>
    <t>L108200</t>
  </si>
  <si>
    <t>Dana eti IgE antikoru</t>
  </si>
  <si>
    <t>L108210</t>
  </si>
  <si>
    <t>Dermatofagoides sp IgE antikoru</t>
  </si>
  <si>
    <t>L108220</t>
  </si>
  <si>
    <t>Diklofenak IgE antikoru</t>
  </si>
  <si>
    <t>L108230</t>
  </si>
  <si>
    <t>Domates IgE antikoru</t>
  </si>
  <si>
    <t>L108240</t>
  </si>
  <si>
    <t>Ekmek mayası IgE antikoru</t>
  </si>
  <si>
    <t>L108250</t>
  </si>
  <si>
    <t>Elma IgE antikoru</t>
  </si>
  <si>
    <t>L108260</t>
  </si>
  <si>
    <t>Etilenoksit IgE antikoru</t>
  </si>
  <si>
    <t>L108270</t>
  </si>
  <si>
    <t>Fare epiteli IgE antikoru</t>
  </si>
  <si>
    <t>L108280</t>
  </si>
  <si>
    <t>Fındık IgE antikoru</t>
  </si>
  <si>
    <t>L108290</t>
  </si>
  <si>
    <t>Fındık rekombinant Cor a 1 IgE antikoru</t>
  </si>
  <si>
    <t>L108300</t>
  </si>
  <si>
    <t>Fındık rekombinant Cor a 8 IgE antikoru</t>
  </si>
  <si>
    <t>L108310</t>
  </si>
  <si>
    <t>Formaldehid IgE antikoru</t>
  </si>
  <si>
    <t>L108320</t>
  </si>
  <si>
    <t>Gluten IgE antikoru</t>
  </si>
  <si>
    <t>L108330</t>
  </si>
  <si>
    <t>Greyfurt IgE antikoru</t>
  </si>
  <si>
    <t>L108340</t>
  </si>
  <si>
    <t>Guinea pig IgE antikoru</t>
  </si>
  <si>
    <t>L108350</t>
  </si>
  <si>
    <t>Güvercin dışkısı IgE antikoru</t>
  </si>
  <si>
    <t>L108360</t>
  </si>
  <si>
    <t>Hamam böceği IgE antikoru</t>
  </si>
  <si>
    <t>L108370</t>
  </si>
  <si>
    <t>Haşhaş IgE antikoru</t>
  </si>
  <si>
    <t>L108380</t>
  </si>
  <si>
    <t>Havuç IgE antikoru</t>
  </si>
  <si>
    <t>L108390</t>
  </si>
  <si>
    <t>Hindi eti IgE antikoru</t>
  </si>
  <si>
    <t>L108400</t>
  </si>
  <si>
    <t>Hindistan cevizi IgE antikoru</t>
  </si>
  <si>
    <t>L108410</t>
  </si>
  <si>
    <t>Ispanak IgE antikoru</t>
  </si>
  <si>
    <t>L108420</t>
  </si>
  <si>
    <t>İncir IgE antikoru</t>
  </si>
  <si>
    <t>L108430</t>
  </si>
  <si>
    <t>İnek epiteli IgE antikoru</t>
  </si>
  <si>
    <t>L108440</t>
  </si>
  <si>
    <t>İnek sütü whey IgE antikoru</t>
  </si>
  <si>
    <t>L108450</t>
  </si>
  <si>
    <t>L108460</t>
  </si>
  <si>
    <t>Jelatin IgE antikoru</t>
  </si>
  <si>
    <t>L108470</t>
  </si>
  <si>
    <t>Kabak çekirdeği IgE antikoru</t>
  </si>
  <si>
    <t>L108480</t>
  </si>
  <si>
    <t>Kaju IgE antikoru</t>
  </si>
  <si>
    <t>L108490</t>
  </si>
  <si>
    <t>Kakao IgE antikoru</t>
  </si>
  <si>
    <t>L108500</t>
  </si>
  <si>
    <t>Kanarya tüyü IgE antikoru</t>
  </si>
  <si>
    <t>L108510</t>
  </si>
  <si>
    <t>Kandida albikans IgE antikoru</t>
  </si>
  <si>
    <t>L108520</t>
  </si>
  <si>
    <t>Karabiber IgE antikoru</t>
  </si>
  <si>
    <t>L108530</t>
  </si>
  <si>
    <t>Karabuğday IgE antikoru</t>
  </si>
  <si>
    <t>L108540</t>
  </si>
  <si>
    <t>Kara sinek IgE antikoru</t>
  </si>
  <si>
    <t>L108550</t>
  </si>
  <si>
    <t>Karınca IgE antikoru</t>
  </si>
  <si>
    <t>L108560</t>
  </si>
  <si>
    <t>Karides IgE antikoru</t>
  </si>
  <si>
    <t>L108570</t>
  </si>
  <si>
    <t>Karpuz IgE antikoru</t>
  </si>
  <si>
    <t>L108580</t>
  </si>
  <si>
    <t>Kayısı IgE antikoru</t>
  </si>
  <si>
    <t>L108590</t>
  </si>
  <si>
    <t>Kaynatılmış süt IgE antikoru</t>
  </si>
  <si>
    <t>L108600</t>
  </si>
  <si>
    <t>Kazein IgE antikoru</t>
  </si>
  <si>
    <t>L108610</t>
  </si>
  <si>
    <t>Kaz tüyü IgE antikoru</t>
  </si>
  <si>
    <t>L108620</t>
  </si>
  <si>
    <t>Keçi epiteli IgE antikoru</t>
  </si>
  <si>
    <t>L108630</t>
  </si>
  <si>
    <t>Keçi sütü IgE antikoru</t>
  </si>
  <si>
    <t>L108640</t>
  </si>
  <si>
    <t>Kedi döküntüsü IgE antikoru</t>
  </si>
  <si>
    <t>L108650</t>
  </si>
  <si>
    <t>Kereviz IgE antikoru</t>
  </si>
  <si>
    <t>L108660</t>
  </si>
  <si>
    <t>Kestane IgE antikoru</t>
  </si>
  <si>
    <t>L108670</t>
  </si>
  <si>
    <t>Keten tohumu IgE antikoru</t>
  </si>
  <si>
    <t>L108680</t>
  </si>
  <si>
    <t>Kırmızı biber IgE antikoru</t>
  </si>
  <si>
    <t>L108690</t>
  </si>
  <si>
    <t>Kinoa IgE antikoru</t>
  </si>
  <si>
    <t>L108700</t>
  </si>
  <si>
    <t>Kivi IgE antikoru</t>
  </si>
  <si>
    <t>L108710</t>
  </si>
  <si>
    <t>Kladosporyum kladosporioides IgE antikoru</t>
  </si>
  <si>
    <t>L108720</t>
  </si>
  <si>
    <t>Klaritromisin IgE antikoru</t>
  </si>
  <si>
    <t>L108730</t>
  </si>
  <si>
    <t>Klorheksidin IgE antikoru</t>
  </si>
  <si>
    <t>L108740</t>
  </si>
  <si>
    <t>Koyun epiteli IgE antikoru</t>
  </si>
  <si>
    <t>L108750</t>
  </si>
  <si>
    <t>Koyun sütü IgE antikoru</t>
  </si>
  <si>
    <t>L108760</t>
  </si>
  <si>
    <t>Köpek döküntüsü IgE antikoru</t>
  </si>
  <si>
    <t>L108770</t>
  </si>
  <si>
    <t>Kuru fasülye IgE antikoru</t>
  </si>
  <si>
    <t>L108780</t>
  </si>
  <si>
    <t>Kuzu eti IgE antikoru</t>
  </si>
  <si>
    <t>L108790</t>
  </si>
  <si>
    <t>Lateks IgE antikoru</t>
  </si>
  <si>
    <t>L108800</t>
  </si>
  <si>
    <t>Lidokain IgE antikoru</t>
  </si>
  <si>
    <t>L108810</t>
  </si>
  <si>
    <t>Lolium IgE antikoru</t>
  </si>
  <si>
    <t>L108820</t>
  </si>
  <si>
    <t>Makademya fındığı IgE antikoru</t>
  </si>
  <si>
    <t>L108830</t>
  </si>
  <si>
    <t xml:space="preserve">Mandalina IgE antikoru </t>
  </si>
  <si>
    <t>L108840</t>
  </si>
  <si>
    <t xml:space="preserve">Mango IgE antikoru </t>
  </si>
  <si>
    <t>L108850</t>
  </si>
  <si>
    <t xml:space="preserve">Marul IgE antikoru </t>
  </si>
  <si>
    <t>L108860</t>
  </si>
  <si>
    <t xml:space="preserve">Maş fasülyesi  IgE antikoru </t>
  </si>
  <si>
    <t>L108870</t>
  </si>
  <si>
    <t xml:space="preserve">Mercimek IgE antikoru </t>
  </si>
  <si>
    <t>L108880</t>
  </si>
  <si>
    <t>Metronidazol IgE antikoru</t>
  </si>
  <si>
    <t>L108890</t>
  </si>
  <si>
    <t>Mısır IgE antikoru</t>
  </si>
  <si>
    <t>L108900</t>
  </si>
  <si>
    <t>Morina balığı IgE antikoru</t>
  </si>
  <si>
    <t>L108910</t>
  </si>
  <si>
    <t>Muhabbet kuşu tüyü IgE antikoru</t>
  </si>
  <si>
    <t>L108920</t>
  </si>
  <si>
    <t>Muz IgE antikoru</t>
  </si>
  <si>
    <t>L108930</t>
  </si>
  <si>
    <t>Nar IgE antikoru</t>
  </si>
  <si>
    <t>L108940</t>
  </si>
  <si>
    <t>Nohut IgE antikoru</t>
  </si>
  <si>
    <t>L108950</t>
  </si>
  <si>
    <t>Ovalbumin IgE antikoru</t>
  </si>
  <si>
    <t>L108960</t>
  </si>
  <si>
    <t>Ovomukoid IgE antikoru</t>
  </si>
  <si>
    <t>L108970</t>
  </si>
  <si>
    <t>Ördek eti IgE antikoru</t>
  </si>
  <si>
    <t>L108980</t>
  </si>
  <si>
    <t>Ördek tüyü IgE antikoru</t>
  </si>
  <si>
    <t>L108990</t>
  </si>
  <si>
    <t>Patates IgE antikoru</t>
  </si>
  <si>
    <t>L109000</t>
  </si>
  <si>
    <t>Pekan cevizi IgE antikoru</t>
  </si>
  <si>
    <t>L109010</t>
  </si>
  <si>
    <t>Penisilin G IgE antikoru</t>
  </si>
  <si>
    <t>L109020</t>
  </si>
  <si>
    <t>Penisilin V IgE antikoru</t>
  </si>
  <si>
    <t>L109030</t>
  </si>
  <si>
    <t>Penisilyum IgE antikoru</t>
  </si>
  <si>
    <t>L109040</t>
  </si>
  <si>
    <t>Pirinç IgE antikoru</t>
  </si>
  <si>
    <t>L109050</t>
  </si>
  <si>
    <t>Portakal IgE antikoru</t>
  </si>
  <si>
    <t>L109060</t>
  </si>
  <si>
    <t>Sarımsak IgE antikoru</t>
  </si>
  <si>
    <t>L109070</t>
  </si>
  <si>
    <t>Sefaklor IgE antikoru</t>
  </si>
  <si>
    <t>L109080</t>
  </si>
  <si>
    <t>Seftriakson IgE antikoru</t>
  </si>
  <si>
    <t>L109090</t>
  </si>
  <si>
    <t>Sefuroksim IgE antikoru</t>
  </si>
  <si>
    <t>L109100</t>
  </si>
  <si>
    <t>Siprofloksasin IgE antikoru</t>
  </si>
  <si>
    <t>L109110</t>
  </si>
  <si>
    <t>Sivrisinek IgE antikoru</t>
  </si>
  <si>
    <t>L109120</t>
  </si>
  <si>
    <t>Soğan IgE antikoru</t>
  </si>
  <si>
    <t>L109130</t>
  </si>
  <si>
    <t>Somon balığı IgE antikoru</t>
  </si>
  <si>
    <t>L109140</t>
  </si>
  <si>
    <t>Soya IgE antikoru</t>
  </si>
  <si>
    <t>L109150</t>
  </si>
  <si>
    <t>Susam IgE antikoru</t>
  </si>
  <si>
    <t>L109160</t>
  </si>
  <si>
    <t>Süksinilkolin IgE antikoru</t>
  </si>
  <si>
    <t>L109170</t>
  </si>
  <si>
    <t>Süt IgE antikoru</t>
  </si>
  <si>
    <t>L109180</t>
  </si>
  <si>
    <t>Şeftali IgE antikoru</t>
  </si>
  <si>
    <t>L109190</t>
  </si>
  <si>
    <t>Tavşan döküntüsü IgE antikoru</t>
  </si>
  <si>
    <t>L109200</t>
  </si>
  <si>
    <t>Tavuk eti IgE antikoru</t>
  </si>
  <si>
    <t>L109210</t>
  </si>
  <si>
    <t>Taze fasülye IgE antikoru</t>
  </si>
  <si>
    <t>L109220</t>
  </si>
  <si>
    <t>Timothy (Phleum) IgE antikoru</t>
  </si>
  <si>
    <t>L109230</t>
  </si>
  <si>
    <t>Tuna balığı IgE antikoru</t>
  </si>
  <si>
    <t>L109240</t>
  </si>
  <si>
    <t>Üzüm IgE antikoru</t>
  </si>
  <si>
    <t>L109250</t>
  </si>
  <si>
    <t>Yaban arısı IgE antikoru</t>
  </si>
  <si>
    <t>L109260</t>
  </si>
  <si>
    <t>Yer fıstığı IgE antikoru</t>
  </si>
  <si>
    <t>L109270</t>
  </si>
  <si>
    <t>Yeşil biber IgE antikoru</t>
  </si>
  <si>
    <t>L109280</t>
  </si>
  <si>
    <t>Yulaf IgE antikoru</t>
  </si>
  <si>
    <t>L109290</t>
  </si>
  <si>
    <t>Yumurta IgE antikoru</t>
  </si>
  <si>
    <t>L109300</t>
  </si>
  <si>
    <t>Yumurta beyazı IgE antikoru</t>
  </si>
  <si>
    <t>L109310</t>
  </si>
  <si>
    <t>Yumurta sarısı IgE antikoru</t>
  </si>
  <si>
    <t>L109320</t>
  </si>
  <si>
    <t>Zeytin IgE antikoru</t>
  </si>
  <si>
    <t>L109330</t>
  </si>
  <si>
    <t>Zeytin poleni IgE antikoru</t>
  </si>
  <si>
    <t>AMİNOASİTLER VE TÜREVLERİ</t>
  </si>
  <si>
    <t>L109350</t>
  </si>
  <si>
    <t>Alanin (Serum/Plazma)</t>
  </si>
  <si>
    <t>L109360</t>
  </si>
  <si>
    <t>Alanin (Kuru kan)</t>
  </si>
  <si>
    <t>L109370</t>
  </si>
  <si>
    <t>Alanin (İdrar)</t>
  </si>
  <si>
    <t>L109380</t>
  </si>
  <si>
    <t>Alanin (BOS)</t>
  </si>
  <si>
    <t>L109390</t>
  </si>
  <si>
    <t>Alanin (Diğer vücut sıvıları)</t>
  </si>
  <si>
    <t>L109400</t>
  </si>
  <si>
    <t>Arjinin (Serum/Plazma)</t>
  </si>
  <si>
    <t>L109410</t>
  </si>
  <si>
    <t>Arjinin (Kuru kan)</t>
  </si>
  <si>
    <t>L109420</t>
  </si>
  <si>
    <t>Arjinin (İdrar)</t>
  </si>
  <si>
    <t>L109430</t>
  </si>
  <si>
    <t>Arjinin (BOS)</t>
  </si>
  <si>
    <t>L109440</t>
  </si>
  <si>
    <t>Arjinin (Diğer vücut sıvıları)</t>
  </si>
  <si>
    <t>L109450</t>
  </si>
  <si>
    <t>Asparajin (Serum/Plazma)</t>
  </si>
  <si>
    <t>L109460</t>
  </si>
  <si>
    <t>Asparajin (Kuru kan)</t>
  </si>
  <si>
    <t>L109470</t>
  </si>
  <si>
    <t>Asparajin (İdrar)</t>
  </si>
  <si>
    <t>L109480</t>
  </si>
  <si>
    <t>Asparajin (BOS)</t>
  </si>
  <si>
    <t>L109490</t>
  </si>
  <si>
    <t>Asparajin (Diğer vücut sıvıları)</t>
  </si>
  <si>
    <t>L109500</t>
  </si>
  <si>
    <t>Aspartat (Serum/Plazma)</t>
  </si>
  <si>
    <t>L109510</t>
  </si>
  <si>
    <t>Aspartat (Kuru kan)</t>
  </si>
  <si>
    <t>L109520</t>
  </si>
  <si>
    <t>Aspartat (İdrar)</t>
  </si>
  <si>
    <t>L109530</t>
  </si>
  <si>
    <t>Aspartat (BOS)</t>
  </si>
  <si>
    <t>L109540</t>
  </si>
  <si>
    <t>Aspartat (Diğer vücut sıvıları)</t>
  </si>
  <si>
    <t>L109550</t>
  </si>
  <si>
    <t>Etanolamin (Serum/Plazma)</t>
  </si>
  <si>
    <t>L109560</t>
  </si>
  <si>
    <t>Etanolamin (İdrar)</t>
  </si>
  <si>
    <t>L109570</t>
  </si>
  <si>
    <t>Etanolamin (BOS)</t>
  </si>
  <si>
    <t>L109580</t>
  </si>
  <si>
    <t>Fenilalanin (Serum/Plazma)</t>
  </si>
  <si>
    <t>L109590</t>
  </si>
  <si>
    <t>Fenilalanin (Kuru kan)</t>
  </si>
  <si>
    <t>L109600</t>
  </si>
  <si>
    <t>Fenilalanin (İdrar)</t>
  </si>
  <si>
    <t>L109610</t>
  </si>
  <si>
    <t>Fenilalanin (BOS)</t>
  </si>
  <si>
    <t>L109620</t>
  </si>
  <si>
    <t>Fenilalanin (Diğer vücut sıvıları)</t>
  </si>
  <si>
    <t>L109630</t>
  </si>
  <si>
    <t>Fosfoetanolamin (Serum/Plazma)</t>
  </si>
  <si>
    <t>L109640</t>
  </si>
  <si>
    <t>Fosfoetanolamin (Kuru kan)</t>
  </si>
  <si>
    <t>L109650</t>
  </si>
  <si>
    <t>Fosfoetanolamin (İdrar)</t>
  </si>
  <si>
    <t>L109660</t>
  </si>
  <si>
    <t>Fosfoetanolamin (BOS)</t>
  </si>
  <si>
    <t>L109670</t>
  </si>
  <si>
    <t>Fosfoserin (Serum/Plazma)</t>
  </si>
  <si>
    <t>L109680</t>
  </si>
  <si>
    <t>Fosfoserin (Kuru kan)</t>
  </si>
  <si>
    <t>L109690</t>
  </si>
  <si>
    <t>Fosfoserin (İdrar)</t>
  </si>
  <si>
    <t>L109700</t>
  </si>
  <si>
    <t>Fosfoserin (BOS)</t>
  </si>
  <si>
    <t>L109710</t>
  </si>
  <si>
    <t>Glisin (Serum/Plazma)</t>
  </si>
  <si>
    <t>L109720</t>
  </si>
  <si>
    <t>Glisin (Kuru kan)</t>
  </si>
  <si>
    <t>L109730</t>
  </si>
  <si>
    <t>Glisin (İdrar)</t>
  </si>
  <si>
    <t>L109740</t>
  </si>
  <si>
    <t>Glisin (BOS)</t>
  </si>
  <si>
    <t>L109750</t>
  </si>
  <si>
    <t>Glisin (Diğer vücut sıvıları)</t>
  </si>
  <si>
    <t>L109760</t>
  </si>
  <si>
    <t>Glutamat (Serum/Plazma)</t>
  </si>
  <si>
    <t>L109770</t>
  </si>
  <si>
    <t>Glutamat (Kuru kan)</t>
  </si>
  <si>
    <t>L109780</t>
  </si>
  <si>
    <t>Glutamat (İdrar)</t>
  </si>
  <si>
    <t>L109790</t>
  </si>
  <si>
    <t>Glutamat (BOS)</t>
  </si>
  <si>
    <t>L109800</t>
  </si>
  <si>
    <t>Glutamat (Diğer vücut sıvıları)</t>
  </si>
  <si>
    <t>L109810</t>
  </si>
  <si>
    <t>Glutamin (Serum/Plazma)</t>
  </si>
  <si>
    <t>L109820</t>
  </si>
  <si>
    <t>Glutamin (Kuru kan)</t>
  </si>
  <si>
    <t>L109830</t>
  </si>
  <si>
    <t>Glutamin (İdrar)</t>
  </si>
  <si>
    <t>L109840</t>
  </si>
  <si>
    <t>Glutamin (BOS)</t>
  </si>
  <si>
    <t>L109850</t>
  </si>
  <si>
    <t>Glutamin (Diğer vücut sıvıları)</t>
  </si>
  <si>
    <t>L109860</t>
  </si>
  <si>
    <t>Hidroksilizin (Serum/Plazma)</t>
  </si>
  <si>
    <t>L109870</t>
  </si>
  <si>
    <t>Hidroksilizin (Kuru kan)</t>
  </si>
  <si>
    <t>L109880</t>
  </si>
  <si>
    <t>Hidroksilizin (İdrar)</t>
  </si>
  <si>
    <t>L109890</t>
  </si>
  <si>
    <t>Hidroksilizin (BOS)</t>
  </si>
  <si>
    <t>L109900</t>
  </si>
  <si>
    <t>Hidroksilizin (Diğer vücut sıvıları)</t>
  </si>
  <si>
    <t>L109910</t>
  </si>
  <si>
    <t>Histidin (Serum/Plazma)</t>
  </si>
  <si>
    <t>L109920</t>
  </si>
  <si>
    <t>Histidin (Kuru kan)</t>
  </si>
  <si>
    <t>L109930</t>
  </si>
  <si>
    <t>Histidin (İdrar)</t>
  </si>
  <si>
    <t>L109940</t>
  </si>
  <si>
    <t>Histidin (BOS)</t>
  </si>
  <si>
    <t>L109950</t>
  </si>
  <si>
    <t>Histidin (Diğer vücut sıvıları)</t>
  </si>
  <si>
    <t>L109960</t>
  </si>
  <si>
    <t xml:space="preserve">Homosistein (Serum/Plazma) </t>
  </si>
  <si>
    <t>Çocuk genetik hastalıkları, endokrinoloji, hematoloji, kardiyoloji, metabolizma, nefroloji, neonatoloji, nöroloji ve tıbbi onkoloji uzman hekimleri tarafından istenmesi halinde faturalandırılır.</t>
  </si>
  <si>
    <t>L109970</t>
  </si>
  <si>
    <t xml:space="preserve">Homosistein/Kreatinin (Spot idrar ) </t>
  </si>
  <si>
    <t>Çocuk genetik hastalıkları, endokrinoloji, hematoloji, kardiyoloji, metabolizma, nefroloji, neonatoloji, nöroloji ve tıbbi onkoloji uzman hekimleri tarafından istenmesi halinde faturalandırılır. L104780, L104790, L104800, L104810, L109980 ile birlikte faturalandırılmaz.</t>
  </si>
  <si>
    <t>L109980</t>
  </si>
  <si>
    <t xml:space="preserve">Homosistein (24 saatlik idrar)  </t>
  </si>
  <si>
    <t>Çocuk genetik hastalıkları, endokrinoloji, hematoloji, kardiyoloji, metabolizma, nefroloji, neonatoloji, nöroloji ve tıbbi onkoloji uzman hekimleri tarafından istenmesi halinde faturalandırılır. L109970 ile birlikte faturalandırılmaz.</t>
  </si>
  <si>
    <t>L109990</t>
  </si>
  <si>
    <t>Homosistein (Kuru kan)</t>
  </si>
  <si>
    <t>L110000</t>
  </si>
  <si>
    <t>Homosistein (BOS)</t>
  </si>
  <si>
    <t>L110010</t>
  </si>
  <si>
    <t>Homosistein (Diğer vücut sıvıları)</t>
  </si>
  <si>
    <t>L110020</t>
  </si>
  <si>
    <t xml:space="preserve">Homositrülin (Serum/Plazma) </t>
  </si>
  <si>
    <t>L110030</t>
  </si>
  <si>
    <t>Homositrülin (Kuru kan)</t>
  </si>
  <si>
    <t>L110040</t>
  </si>
  <si>
    <t xml:space="preserve">Homositrülin (İdrar) </t>
  </si>
  <si>
    <t>L110050</t>
  </si>
  <si>
    <t xml:space="preserve">Homositrülin (BOS) </t>
  </si>
  <si>
    <t>L110060</t>
  </si>
  <si>
    <t>İzolösin (Serum/Plazma)</t>
  </si>
  <si>
    <t>L110070</t>
  </si>
  <si>
    <t>İzolösin (Kuru kan)</t>
  </si>
  <si>
    <t>L110080</t>
  </si>
  <si>
    <t>İzolösin (İdrar)</t>
  </si>
  <si>
    <t>L110090</t>
  </si>
  <si>
    <t>İzolösin (BOS)</t>
  </si>
  <si>
    <t>L110100</t>
  </si>
  <si>
    <t>İzolösin (Diğer vücut sıvıları)</t>
  </si>
  <si>
    <t>L110110</t>
  </si>
  <si>
    <t>Lizin (Serum/Plazma)</t>
  </si>
  <si>
    <t>L110120</t>
  </si>
  <si>
    <t>Lizin (Kuru kan)</t>
  </si>
  <si>
    <t>L110130</t>
  </si>
  <si>
    <t>Lizin (İdrar)</t>
  </si>
  <si>
    <t>L110140</t>
  </si>
  <si>
    <t>Lizin (BOS)</t>
  </si>
  <si>
    <t>L110150</t>
  </si>
  <si>
    <t>Lizin (Diğer vücut sıvıları)</t>
  </si>
  <si>
    <t>L110160</t>
  </si>
  <si>
    <t>Lösin (Serum/Plazma)</t>
  </si>
  <si>
    <t>L110170</t>
  </si>
  <si>
    <t>Lösin (Kuru kan)</t>
  </si>
  <si>
    <t>L110180</t>
  </si>
  <si>
    <t>Lösin (İdrar)</t>
  </si>
  <si>
    <t>L110190</t>
  </si>
  <si>
    <t>Lösin (BOS)</t>
  </si>
  <si>
    <t>L110200</t>
  </si>
  <si>
    <t>Lösin (Diğer vücut sıvıları)</t>
  </si>
  <si>
    <t>L110210</t>
  </si>
  <si>
    <t>Metilhistidin (Serum/Plazma)</t>
  </si>
  <si>
    <t>L110220</t>
  </si>
  <si>
    <t>Metilhistidin (Kuru kan)</t>
  </si>
  <si>
    <t>L110230</t>
  </si>
  <si>
    <t>Metilhistidin (İdrar)</t>
  </si>
  <si>
    <t>L110240</t>
  </si>
  <si>
    <t>Metilhistidin (BOS)</t>
  </si>
  <si>
    <t>L110250</t>
  </si>
  <si>
    <t>Metilhistidin (Diğer vücut sıvıları)</t>
  </si>
  <si>
    <t>L110260</t>
  </si>
  <si>
    <t>Metiyonin (Serum/Plazma)</t>
  </si>
  <si>
    <t>L110270</t>
  </si>
  <si>
    <t>Metiyonin (Kuru kan)</t>
  </si>
  <si>
    <t>L110280</t>
  </si>
  <si>
    <t>Metiyonin (İdrar)</t>
  </si>
  <si>
    <t>L110290</t>
  </si>
  <si>
    <t>Metiyonin (BOS)</t>
  </si>
  <si>
    <t>L110300</t>
  </si>
  <si>
    <t>Metiyonin (Diğer vücut sıvıları)</t>
  </si>
  <si>
    <t>L110310</t>
  </si>
  <si>
    <t>Ornitin (Serum/Plazma)</t>
  </si>
  <si>
    <t>L110320</t>
  </si>
  <si>
    <t>Ornitin (Kuru kan)</t>
  </si>
  <si>
    <t>L110330</t>
  </si>
  <si>
    <t>Ornitin (İdrar)</t>
  </si>
  <si>
    <t>L110340</t>
  </si>
  <si>
    <t>Ornitin (BOS)</t>
  </si>
  <si>
    <t>L110350</t>
  </si>
  <si>
    <t>Ornitin (Diğer vücut sıvıları)</t>
  </si>
  <si>
    <t>L110360</t>
  </si>
  <si>
    <t>Prolin (Serum/Plazma)</t>
  </si>
  <si>
    <t>L110370</t>
  </si>
  <si>
    <t>Prolin (Kuru kan)</t>
  </si>
  <si>
    <t>L110380</t>
  </si>
  <si>
    <t>Prolin (İdrar)</t>
  </si>
  <si>
    <t>L110390</t>
  </si>
  <si>
    <t>Prolin (BOS)</t>
  </si>
  <si>
    <t>L110400</t>
  </si>
  <si>
    <t>Prolin (Diğer vücut sıvıları)</t>
  </si>
  <si>
    <t>L110410</t>
  </si>
  <si>
    <t>Serin (Serum/Plazma)</t>
  </si>
  <si>
    <t>L110420</t>
  </si>
  <si>
    <t>Serin (Kuru kan)</t>
  </si>
  <si>
    <t>L110430</t>
  </si>
  <si>
    <t>Serin (İdrar)</t>
  </si>
  <si>
    <t>L110440</t>
  </si>
  <si>
    <t>Serin (BOS)</t>
  </si>
  <si>
    <t>L110450</t>
  </si>
  <si>
    <t>Serin (Diğer vücut sıvıları)</t>
  </si>
  <si>
    <t>L110460</t>
  </si>
  <si>
    <t xml:space="preserve">Sistatiyonin (Serum/Plazma) </t>
  </si>
  <si>
    <t>L110470</t>
  </si>
  <si>
    <t>Sistatiyonin (Kuru kan)</t>
  </si>
  <si>
    <t>L110480</t>
  </si>
  <si>
    <t>Sistatyonin (İdrar)</t>
  </si>
  <si>
    <t>L110490</t>
  </si>
  <si>
    <t>Sistatiyonin (BOS)</t>
  </si>
  <si>
    <t>L110500</t>
  </si>
  <si>
    <t>Sistatiyonin (Diğer vücut sıvıları)</t>
  </si>
  <si>
    <t>L110510</t>
  </si>
  <si>
    <t>Sistein (Serum/Plazma)</t>
  </si>
  <si>
    <t>L110520</t>
  </si>
  <si>
    <t>Sistein (Kuru kan)</t>
  </si>
  <si>
    <t>L110530</t>
  </si>
  <si>
    <t>Sistein (İdrar)</t>
  </si>
  <si>
    <t>L110540</t>
  </si>
  <si>
    <t>Sistein (BOS)</t>
  </si>
  <si>
    <t>L110550</t>
  </si>
  <si>
    <t>Sistin/Kreatinin (Spot idrar)</t>
  </si>
  <si>
    <t>L104780, L104790, L104800, L104810, L110560 ile birlikte faturalandırılmaz.</t>
  </si>
  <si>
    <t>L110560</t>
  </si>
  <si>
    <t>Sistin (24 saatlik idrar)</t>
  </si>
  <si>
    <t>L110550 ile birlikte faturalandırılmaz.</t>
  </si>
  <si>
    <t>L110570</t>
  </si>
  <si>
    <t>Sistin (Lökosit)</t>
  </si>
  <si>
    <t>L110580</t>
  </si>
  <si>
    <t>Sitrülin (Serum/Plazma)</t>
  </si>
  <si>
    <t>L110590</t>
  </si>
  <si>
    <t>Sitrülin (Kuru kan)</t>
  </si>
  <si>
    <t>L110600</t>
  </si>
  <si>
    <t>Sitrülin (İdrar)</t>
  </si>
  <si>
    <t>L110610</t>
  </si>
  <si>
    <t>Sitrülin (BOS)</t>
  </si>
  <si>
    <t>L110620</t>
  </si>
  <si>
    <t>Sitrülin (Diğer vücut sıvıları)</t>
  </si>
  <si>
    <t>L110630</t>
  </si>
  <si>
    <t>Taurin (Serum/Plazma)</t>
  </si>
  <si>
    <t>L110640</t>
  </si>
  <si>
    <t>Taurin (Kuru kan)</t>
  </si>
  <si>
    <t>L110650</t>
  </si>
  <si>
    <t>Taurin (İdrar)</t>
  </si>
  <si>
    <t>L110660</t>
  </si>
  <si>
    <t>Taurin (BOS)</t>
  </si>
  <si>
    <t>L110670</t>
  </si>
  <si>
    <t>Taurin (Diğer vücut sıvıları)</t>
  </si>
  <si>
    <t>L110680</t>
  </si>
  <si>
    <t>Tirozin (Serum/Plazma)</t>
  </si>
  <si>
    <t>L110690</t>
  </si>
  <si>
    <t>Tirozin (Kuru kan)</t>
  </si>
  <si>
    <t>L110700</t>
  </si>
  <si>
    <t>Tirozin (İdrar)</t>
  </si>
  <si>
    <t>L110710</t>
  </si>
  <si>
    <t>Tirozin (BOS)</t>
  </si>
  <si>
    <t>L110720</t>
  </si>
  <si>
    <t>Tirozin (Diğer vücut sıvıları)</t>
  </si>
  <si>
    <t>L110730</t>
  </si>
  <si>
    <t>Treonin (Serum/Plazma)</t>
  </si>
  <si>
    <t>L110740</t>
  </si>
  <si>
    <t>Treonin (Kuru kan)</t>
  </si>
  <si>
    <t>L110750</t>
  </si>
  <si>
    <t>Treonin (İdrar)</t>
  </si>
  <si>
    <t>L110760</t>
  </si>
  <si>
    <t>Treonin (BOS)</t>
  </si>
  <si>
    <t>L110770</t>
  </si>
  <si>
    <t>Treonin (Diğer vücut sıvıları)</t>
  </si>
  <si>
    <t>L110780</t>
  </si>
  <si>
    <t xml:space="preserve">Triptofan (Serum/Plazma) </t>
  </si>
  <si>
    <t>L110790</t>
  </si>
  <si>
    <t>Triptofan (Kuru kan)</t>
  </si>
  <si>
    <t>L110800</t>
  </si>
  <si>
    <t xml:space="preserve">Triptofan (İdrar) </t>
  </si>
  <si>
    <t>L110810</t>
  </si>
  <si>
    <t xml:space="preserve">Triptofan (BOS) </t>
  </si>
  <si>
    <t>L110820</t>
  </si>
  <si>
    <t xml:space="preserve">Triptofan (Diğer vücut sıvıları) </t>
  </si>
  <si>
    <t>L110830</t>
  </si>
  <si>
    <t>Valin (Serum/Plazma)</t>
  </si>
  <si>
    <t>L110840</t>
  </si>
  <si>
    <t>Valin (Kuru kan)</t>
  </si>
  <si>
    <t>L110850</t>
  </si>
  <si>
    <t>Valin (İdrar)</t>
  </si>
  <si>
    <t>L110860</t>
  </si>
  <si>
    <t>Valin (BOS)</t>
  </si>
  <si>
    <t>L110870</t>
  </si>
  <si>
    <t>Valin (Diğer vücut sıvıları)</t>
  </si>
  <si>
    <t>DİNAMİK TESTLER</t>
  </si>
  <si>
    <t>ACTH-CRH Uyarı Testi</t>
  </si>
  <si>
    <t>L100270 ile birlikte faturalandırılmaz.</t>
  </si>
  <si>
    <t>L110900</t>
  </si>
  <si>
    <t>ACTH-CRH uyarı testi -15. dakika</t>
  </si>
  <si>
    <t>L110910</t>
  </si>
  <si>
    <t>ACTH-CRH uyarı testi 0. dakika</t>
  </si>
  <si>
    <t>L110920</t>
  </si>
  <si>
    <t>ACTH-CRH uyarı testi 5. dakika</t>
  </si>
  <si>
    <t>L110930</t>
  </si>
  <si>
    <t>ACTH-CRH uyarı testi 15. dakika</t>
  </si>
  <si>
    <t>L110940</t>
  </si>
  <si>
    <t>ACTH-CRH uyarı testi 30. dakika</t>
  </si>
  <si>
    <t>L110950</t>
  </si>
  <si>
    <t>ACTH-CRH uyarı testi 45. dakika</t>
  </si>
  <si>
    <t>L110960</t>
  </si>
  <si>
    <t>ACTH-CRH uyarı testi 60. dakika</t>
  </si>
  <si>
    <t>L110970</t>
  </si>
  <si>
    <t>ACTH-CRH uyarı testi 90. dakika</t>
  </si>
  <si>
    <t>L110980</t>
  </si>
  <si>
    <t>ACTH-CRH uyarı testi 120. dakika</t>
  </si>
  <si>
    <t>Kortizol-CRH Uyarı Testi</t>
  </si>
  <si>
    <t>L104670, L104680, L104690, L104700, L104710, L104720, L106740, L106750 ile birlikte faturalandırılmaz.</t>
  </si>
  <si>
    <t>L111000</t>
  </si>
  <si>
    <t>Kortizol-CRH uyarı testi -15. dakika</t>
  </si>
  <si>
    <t>L111010</t>
  </si>
  <si>
    <t>Kortizol-CRH uyarı testi 0. dakika</t>
  </si>
  <si>
    <t>L111020</t>
  </si>
  <si>
    <t>Kortizol-CRH uyarı testi 5. dakika</t>
  </si>
  <si>
    <t>L111030</t>
  </si>
  <si>
    <t>Kortizol-CRH uyarı testi 15. dakika</t>
  </si>
  <si>
    <t>L111040</t>
  </si>
  <si>
    <t>Kortizol-CRH uyarı testi 30. dakika</t>
  </si>
  <si>
    <t>L111050</t>
  </si>
  <si>
    <t>Kortizol-CRH uyarı testi 45. dakika</t>
  </si>
  <si>
    <t>L111060</t>
  </si>
  <si>
    <t>Kortizol-CRH uyarı testi 60. dakika</t>
  </si>
  <si>
    <t>L111070</t>
  </si>
  <si>
    <t>Kortizol-CRH uyarı testi 90. dakika</t>
  </si>
  <si>
    <t>L111080</t>
  </si>
  <si>
    <t>Kortizol-CRH uyarı testi 120. dakika</t>
  </si>
  <si>
    <t>Kortizol-ACTH Uyarı Testi</t>
  </si>
  <si>
    <t>L100270, L104670, L104680, L104690, L104700, L104710, L104720, L106740, L106750 ile birlikte faturalandırılmaz.</t>
  </si>
  <si>
    <t>L111100</t>
  </si>
  <si>
    <t>Kortizol-ACTH uyarı testi -15. dakika</t>
  </si>
  <si>
    <t>L111110</t>
  </si>
  <si>
    <t>Kortizol-ACTH uyarı testi 0. dakika</t>
  </si>
  <si>
    <t>L111120</t>
  </si>
  <si>
    <t>Kortizol-ACTH uyarı testi 15. dakika</t>
  </si>
  <si>
    <t>L111130</t>
  </si>
  <si>
    <t>Kortizol-ACTH uyarı testi 30. dakika</t>
  </si>
  <si>
    <t>L111140</t>
  </si>
  <si>
    <t>Kortizol-ACTH uyarı testi 45. dakika</t>
  </si>
  <si>
    <t>L111150</t>
  </si>
  <si>
    <t>Kortizol-ACTH uyarı testi 60. dakika</t>
  </si>
  <si>
    <t>L111160</t>
  </si>
  <si>
    <t>Kortizol-ACTH uyarı testi 90. dakika</t>
  </si>
  <si>
    <t>L111170</t>
  </si>
  <si>
    <t>Kortizol-ACTH uyarı testi 120. dakika</t>
  </si>
  <si>
    <t>L111180</t>
  </si>
  <si>
    <t>Kortizol-ACTH uyarı testi 24. Saat</t>
  </si>
  <si>
    <t>17-OH Progesteron-ACTH Uyarı Testi</t>
  </si>
  <si>
    <t>L100190, L100200, L100270 ile birlikte faturalandırılmaz.</t>
  </si>
  <si>
    <t>L111200</t>
  </si>
  <si>
    <t>17-OH Progesteron-ACTH uyarı testi -15. dakika</t>
  </si>
  <si>
    <t>L111210</t>
  </si>
  <si>
    <t>17-OH Progesteron-ACTH uyarı testi 0. dakika</t>
  </si>
  <si>
    <t>L111220</t>
  </si>
  <si>
    <t>17-OH Progesteron-ACTH uyarı testi 15. dakika</t>
  </si>
  <si>
    <t>L111230</t>
  </si>
  <si>
    <t>17-OH Progesteron-ACTH uyarı testi 30. dakika</t>
  </si>
  <si>
    <t>L111240</t>
  </si>
  <si>
    <t>17-OH Progesteron-ACTH uyarı testi 45. dakika</t>
  </si>
  <si>
    <t>L111250</t>
  </si>
  <si>
    <t>17-OH Progesteron-ACTH uyarı testi 60. dakika</t>
  </si>
  <si>
    <t>L111260</t>
  </si>
  <si>
    <t>17-OH Progesteron-ACTH uyarı testi 90. dakika</t>
  </si>
  <si>
    <t>L111270</t>
  </si>
  <si>
    <t>17-OH Progesteron-ACTH uyarı testi 120. dakika</t>
  </si>
  <si>
    <t>DHEA-SO4-ACTH Uyarı Testi</t>
  </si>
  <si>
    <t>L100270, L102100, L102110 ile birlikte faturalandırılmaz.</t>
  </si>
  <si>
    <t>L111290</t>
  </si>
  <si>
    <t>DHEA-SO4-ACTH uyarı testi -15. dakika</t>
  </si>
  <si>
    <t>L111300</t>
  </si>
  <si>
    <t>DHEA-SO4-ACTH uyarı testi 0. dakika</t>
  </si>
  <si>
    <t>L111310</t>
  </si>
  <si>
    <t>DHEA-SO4-ACTH uyarı testi 15. dakika</t>
  </si>
  <si>
    <t>L111320</t>
  </si>
  <si>
    <t>DHEA-SO4-ACTH uyarı testi 30. dakika</t>
  </si>
  <si>
    <t>L111330</t>
  </si>
  <si>
    <t>DHEA-SO4-ACTH uyarı testi 45. dakika</t>
  </si>
  <si>
    <t>L111340</t>
  </si>
  <si>
    <t>DHEA-SO4-ACTH uyarı testi 60. dakika</t>
  </si>
  <si>
    <t>L111350</t>
  </si>
  <si>
    <t>DHEA-SO4-ACTH uyarı testi 90. dakika</t>
  </si>
  <si>
    <t>L111360</t>
  </si>
  <si>
    <t>DHEA-SO4-ACTH uyarı testi 120. dakika</t>
  </si>
  <si>
    <t>Testosteron-ACTH Uyarı Testi</t>
  </si>
  <si>
    <t>L100270, L106690, L106700, L106780, L107160 ile birlikte faturalandırılmaz.</t>
  </si>
  <si>
    <t>L111380</t>
  </si>
  <si>
    <t>Testosteron-ACTH uyarı testi 0. dakika</t>
  </si>
  <si>
    <t>L111390</t>
  </si>
  <si>
    <t>Testosteron-ACTH uyarı testi 15. dakika</t>
  </si>
  <si>
    <t>L111400</t>
  </si>
  <si>
    <t>Testosteron-ACTH uyarı testi 30. dakika</t>
  </si>
  <si>
    <t>L111410</t>
  </si>
  <si>
    <t>Testosteron-ACTH uyarı testi 45. dakika</t>
  </si>
  <si>
    <t>L111420</t>
  </si>
  <si>
    <t>Testosteron-ACTH uyarı testi 60. dakika</t>
  </si>
  <si>
    <t>L111430</t>
  </si>
  <si>
    <t>Testosteron-ACTH uyarı testi 90. dakika</t>
  </si>
  <si>
    <t>L111440</t>
  </si>
  <si>
    <t>Testosteron-ACTH uyarı testi 120. dakika</t>
  </si>
  <si>
    <t>11-Deoksikortizol-ACTH Uyarı Testi</t>
  </si>
  <si>
    <t>L100160, L100270 ile birlikte faturalandırılmaz.</t>
  </si>
  <si>
    <t>L111460</t>
  </si>
  <si>
    <t>11-Deoksikortizol-ACTH uyarı testi 0. dakika</t>
  </si>
  <si>
    <t>L111470</t>
  </si>
  <si>
    <t>11-Deoksikortizol-ACTH uyarı testi 15. dakika</t>
  </si>
  <si>
    <t>L111480</t>
  </si>
  <si>
    <t>11-Deoksikortizol-ACTH uyarı testi 30. dakika</t>
  </si>
  <si>
    <t>L111490</t>
  </si>
  <si>
    <t>11-Deoksikortizol-ACTH uyarı testi 45. dakika</t>
  </si>
  <si>
    <t>L111500</t>
  </si>
  <si>
    <t>11-Deoksikortizol-ACTH uyarı testi 60. dakika</t>
  </si>
  <si>
    <t>Androstenedion-ACTH Uyarı Testi</t>
  </si>
  <si>
    <t>L100010, L100270 ile birlikte faturalandırılmaz.</t>
  </si>
  <si>
    <t>L111520</t>
  </si>
  <si>
    <t>Androstenedion-ACTH uyarı testi 0.dakika</t>
  </si>
  <si>
    <t>L111530</t>
  </si>
  <si>
    <t>Androstenedion-ACTH uyarı testi 15.dakika</t>
  </si>
  <si>
    <t>L111540</t>
  </si>
  <si>
    <t>Androstenedion-ACTH uyarı testi 30.dakika</t>
  </si>
  <si>
    <t>L111550</t>
  </si>
  <si>
    <t>Androstenedion-ACTH uyarı testi 60. dakika</t>
  </si>
  <si>
    <t>L111560</t>
  </si>
  <si>
    <t>Androstenedion-ACTH uyarı testi 120.dakika</t>
  </si>
  <si>
    <t>Büyüme hormonu-İnsülin Uyarı Testi</t>
  </si>
  <si>
    <t>L101820, L103780, L103790 ile birlikte faturalandırılmaz.</t>
  </si>
  <si>
    <t>L111580</t>
  </si>
  <si>
    <t xml:space="preserve">Büyüme hormonu-İnsülin uyarı testi -15. dakika </t>
  </si>
  <si>
    <t>L111590</t>
  </si>
  <si>
    <t xml:space="preserve">Büyüme hormonu-İnsülin uyarı testi 0. dakika </t>
  </si>
  <si>
    <t>L111600</t>
  </si>
  <si>
    <t xml:space="preserve">Büyüme hormonu-İnsülin uyarı testi 10. dakika </t>
  </si>
  <si>
    <t>L111610</t>
  </si>
  <si>
    <t xml:space="preserve">Büyüme hormonu-İnsülin uyarı testi 15. dakika </t>
  </si>
  <si>
    <t>L111620</t>
  </si>
  <si>
    <t xml:space="preserve">Büyüme hormonu-İnsülin uyarı testi 20. dakika </t>
  </si>
  <si>
    <t>L111630</t>
  </si>
  <si>
    <t xml:space="preserve">Büyüme hormonu-İnsülin uyarı testi 30. dakika </t>
  </si>
  <si>
    <t>L111640</t>
  </si>
  <si>
    <t xml:space="preserve">Büyüme hormonu-İnsülin uyarı testi 40. dakika </t>
  </si>
  <si>
    <t>L111650</t>
  </si>
  <si>
    <t xml:space="preserve">Büyüme hormonu-İnsülin uyarı testi 45. dakika </t>
  </si>
  <si>
    <t>L111660</t>
  </si>
  <si>
    <t xml:space="preserve">Büyüme hormonu-İnsülin uyarı testi 60. dakika </t>
  </si>
  <si>
    <t>L111670</t>
  </si>
  <si>
    <t xml:space="preserve">Büyüme hormonu-İnsülin uyarı testi 90. dakika </t>
  </si>
  <si>
    <t>L111680</t>
  </si>
  <si>
    <t xml:space="preserve">Büyüme hormonu-İnsülin uyarı testi 120. dakika </t>
  </si>
  <si>
    <t>Kortizol-İnsülin Uyarı Testi</t>
  </si>
  <si>
    <t>L103780, L103790, L104670, L104680, L104690, L104700, L104710, L104720, L106740, L106750 ile birlikte faturalandırılmaz.</t>
  </si>
  <si>
    <t>L111700</t>
  </si>
  <si>
    <t>Kortizol-İnsülin uyarı testi -30. dakika</t>
  </si>
  <si>
    <t>L111710</t>
  </si>
  <si>
    <t xml:space="preserve">Kortizol-İnsülin uyarı testi 0. dakika </t>
  </si>
  <si>
    <t>L111720</t>
  </si>
  <si>
    <t xml:space="preserve">Kortizol-İnsülin uyarı testi 10. dakika </t>
  </si>
  <si>
    <t>L111730</t>
  </si>
  <si>
    <t xml:space="preserve">Kortizol-İnsülin uyarı testi 15. dakika </t>
  </si>
  <si>
    <t>L111740</t>
  </si>
  <si>
    <t xml:space="preserve">Kortizol-İnsülin uyarı testi 20. dakika </t>
  </si>
  <si>
    <t>L111750</t>
  </si>
  <si>
    <t xml:space="preserve">Kortizol-İnsülin uyarı testi 30. dakika </t>
  </si>
  <si>
    <t>L111760</t>
  </si>
  <si>
    <t xml:space="preserve">Kortizol-İnsülin uyarı testi 40. dakika </t>
  </si>
  <si>
    <t>L111770</t>
  </si>
  <si>
    <t xml:space="preserve">Kortizol-İnsülin uyarı testi 45. dakika </t>
  </si>
  <si>
    <t>L111780</t>
  </si>
  <si>
    <t xml:space="preserve">Kortizol-İnsülin uyarı testi 60. dakika </t>
  </si>
  <si>
    <t>L111790</t>
  </si>
  <si>
    <t xml:space="preserve">Kortizol-İnsülin uyarı testi 90. dakika </t>
  </si>
  <si>
    <t>L111800</t>
  </si>
  <si>
    <t xml:space="preserve">Kortizol-İnsülin uyarı testi 120. dakika </t>
  </si>
  <si>
    <t>Glukoz-İnsülin Uyarı Testi</t>
  </si>
  <si>
    <t>L102890, L102900, L102910, L102920, L102930, L102940, L102950, L102960, L103030, L103780, L103790 ile birlikte faturalandırılmaz.</t>
  </si>
  <si>
    <t>L111820</t>
  </si>
  <si>
    <t xml:space="preserve">Glukoz-İnsülin uyarı testi -15. dakika </t>
  </si>
  <si>
    <t>L111830</t>
  </si>
  <si>
    <t xml:space="preserve">Glukoz-İnsülin uyarı testi 0. dakika </t>
  </si>
  <si>
    <t>L111840</t>
  </si>
  <si>
    <t xml:space="preserve">Glukoz-İnsülin uyarı testi 10. dakika </t>
  </si>
  <si>
    <t>L111850</t>
  </si>
  <si>
    <t xml:space="preserve">Glukoz-İnsülin uyarı testi 15. dakika </t>
  </si>
  <si>
    <t>L111860</t>
  </si>
  <si>
    <t xml:space="preserve">Glukoz-İnsülin uyarı testi 20. dakika </t>
  </si>
  <si>
    <t>L111870</t>
  </si>
  <si>
    <t xml:space="preserve">Glukoz-İnsülin uyarı testi 30. dakika </t>
  </si>
  <si>
    <t>L111880</t>
  </si>
  <si>
    <t xml:space="preserve">Glukoz-İnsülin uyarı testi 40. dakika </t>
  </si>
  <si>
    <t>L111890</t>
  </si>
  <si>
    <t xml:space="preserve">Glukoz-İnsülin uyarı testi 45. dakika </t>
  </si>
  <si>
    <t>L111900</t>
  </si>
  <si>
    <t xml:space="preserve">Glukoz-İnsülin uyarı testi 60. dakika </t>
  </si>
  <si>
    <t>L111910</t>
  </si>
  <si>
    <t xml:space="preserve">Glukoz-İnsülin uyarı testi 90. dakika </t>
  </si>
  <si>
    <t>L111920</t>
  </si>
  <si>
    <t xml:space="preserve">Glukoz-İnsülin uyarı testi 120. dakika </t>
  </si>
  <si>
    <t>Büyüme Hormonu-Klonidin/L-DOPA Uyarı Testi</t>
  </si>
  <si>
    <t>En fazla beş adet faturalandırılır. L101820 ile birlikte faturalandırılmaz.</t>
  </si>
  <si>
    <t>L111940</t>
  </si>
  <si>
    <t>Büyüme hormonu-Klonidin/L-DOPA uyarı testi 0. dakika</t>
  </si>
  <si>
    <t>L111950</t>
  </si>
  <si>
    <t>Büyüme hormonu-Klonidin/L-DOPA uyarı testi 30. dakika</t>
  </si>
  <si>
    <t>L111960</t>
  </si>
  <si>
    <t>Büyüme hormonu-Klonidin/L-DOPA uyarı testi 45. dakika</t>
  </si>
  <si>
    <t>L111970</t>
  </si>
  <si>
    <t>Büyüme hormonu-Klonidin/L-DOPA uyarı testi 60. dakika</t>
  </si>
  <si>
    <t>L111980</t>
  </si>
  <si>
    <t>Büyüme hormonu-Klonidin/L-DOPA uyarı testi 90. dakika</t>
  </si>
  <si>
    <t>L111990</t>
  </si>
  <si>
    <t>Büyüme hormonu-Klonidin/L-DOPA uyarı testi 120. dakika</t>
  </si>
  <si>
    <t>Büyüme Hormonu-Arjinin Uyarı Testi</t>
  </si>
  <si>
    <t>En fazla beş adet faturalandırılır. L101820, L109400, L109410, L109420, L109430, L109440 ile birlikte faturalandırılmaz.</t>
  </si>
  <si>
    <t>L112010</t>
  </si>
  <si>
    <t xml:space="preserve"> Büyüme hormonu-Arjinin uyarı testi -15. dakika</t>
  </si>
  <si>
    <t>L112020</t>
  </si>
  <si>
    <t xml:space="preserve"> Büyüme hormonu-Arjinin uyarı testi 0. dakika</t>
  </si>
  <si>
    <t>L112030</t>
  </si>
  <si>
    <t xml:space="preserve"> Büyüme hormonu-Arjinin uyarı testi 20. dakika</t>
  </si>
  <si>
    <t>L112040</t>
  </si>
  <si>
    <t xml:space="preserve"> Büyüme hormonu-Arjinin uyarı testi 30. dakika</t>
  </si>
  <si>
    <t>L112050</t>
  </si>
  <si>
    <t xml:space="preserve"> Büyüme hormonu-Arjinin uyarı testi 45. dakika</t>
  </si>
  <si>
    <t>L112060</t>
  </si>
  <si>
    <t xml:space="preserve"> Büyüme hormonu-Arjinin uyarı testi 60. dakika</t>
  </si>
  <si>
    <t>L112070</t>
  </si>
  <si>
    <t xml:space="preserve"> Büyüme hormonu-Arjinin uyarı testi 90. dakika</t>
  </si>
  <si>
    <t>L112080</t>
  </si>
  <si>
    <t xml:space="preserve"> Büyüme hormonu-Arjinin uyarı testi 120. dakika</t>
  </si>
  <si>
    <t>ACTH-Glukagon Uyarı Testi</t>
  </si>
  <si>
    <t>Endokrinoloji ve/veya metabolizma uzman hekimleri tarafından istenmesi halinde en fazla altı adet faturalandırılır. L100270, L102880 ile birlikte faturalandırılamaz.</t>
  </si>
  <si>
    <t>L112100</t>
  </si>
  <si>
    <t xml:space="preserve">ACTH-Glukagon uyarı testi 0. dakika </t>
  </si>
  <si>
    <t>L112110</t>
  </si>
  <si>
    <t xml:space="preserve">ACTH-Glukagon uyarı testi 30. dakika </t>
  </si>
  <si>
    <t>L112120</t>
  </si>
  <si>
    <t xml:space="preserve">ACTH-Glukagon uyarı testi 60. dakika </t>
  </si>
  <si>
    <t>L112130</t>
  </si>
  <si>
    <t xml:space="preserve">ACTH-Glukagon uyarı testi 90. dakika </t>
  </si>
  <si>
    <t>L112140</t>
  </si>
  <si>
    <t xml:space="preserve">ACTH-Glukagon uyarı testi 120. dakika </t>
  </si>
  <si>
    <t>L112150</t>
  </si>
  <si>
    <t xml:space="preserve">ACTH-Glukagon uyarı testi 150. dakika </t>
  </si>
  <si>
    <t>L112160</t>
  </si>
  <si>
    <t xml:space="preserve">ACTH-Glukagon uyarı testi 180. dakika </t>
  </si>
  <si>
    <t>Kortizol-Glukagon Uyarı Testi</t>
  </si>
  <si>
    <t>Endokrinoloji ve/veya metabolizma uzman hekimleri tarafından istenmesi halinde faturalandırılır. L102880, L104670, L104680, L104690, L104700, L104710, L104720, L106740, L106750 ile birlikte faturalandırılmaz.</t>
  </si>
  <si>
    <t>L112180</t>
  </si>
  <si>
    <t>Kortizol-Glukagon uyarı testi 0. dakika</t>
  </si>
  <si>
    <t>L112190</t>
  </si>
  <si>
    <t>Kortizol-Glukagon uyarı testi 30. dakika</t>
  </si>
  <si>
    <t>L112200</t>
  </si>
  <si>
    <t>Kortizol-Glukagon uyarı testi 60. dakika</t>
  </si>
  <si>
    <t>L112210</t>
  </si>
  <si>
    <t>Kortizol-Glukagon uyarı testi 90. dakika</t>
  </si>
  <si>
    <t>L112220</t>
  </si>
  <si>
    <t>Kortizol-Glukagon uyarı testi 120. dakika</t>
  </si>
  <si>
    <t>L112230</t>
  </si>
  <si>
    <t>Kortizol-Glukagon uyarı testi 180. dakika</t>
  </si>
  <si>
    <t>Büyüme hormonu-Glukagon Uyarı Testi</t>
  </si>
  <si>
    <t>Endokrinoloji ve/veya metabolizma uzman hekimleri tarafından istenmesi halinde en fazla altı adet faturalandırılır. L101820, L102880 ile birlikte faturalandırılmaz.</t>
  </si>
  <si>
    <t>L112250</t>
  </si>
  <si>
    <t xml:space="preserve">Büyüme hormonu-Glukagon uyarı testi 0. dakika </t>
  </si>
  <si>
    <t>L112260</t>
  </si>
  <si>
    <t xml:space="preserve">Büyüme hormonu-Glukagon uyarı testi 30. dakika </t>
  </si>
  <si>
    <t>L112270</t>
  </si>
  <si>
    <t xml:space="preserve">Büyüme hormonu-Glukagon uyarı testi 60. dakika </t>
  </si>
  <si>
    <t>L112280</t>
  </si>
  <si>
    <t xml:space="preserve">Büyüme hormonu-Glukagon uyarı testi 90. dakika </t>
  </si>
  <si>
    <t>L112290</t>
  </si>
  <si>
    <t xml:space="preserve">Büyüme hormonu-Glukagon uyarı testi 120. dakika </t>
  </si>
  <si>
    <t>L112300</t>
  </si>
  <si>
    <t xml:space="preserve">Büyüme hormonu-Glukagon uyarı testi 150. dakika </t>
  </si>
  <si>
    <t>L112310</t>
  </si>
  <si>
    <t xml:space="preserve">Büyüme hormonu-Glukagon uyarı testi 180. dakika </t>
  </si>
  <si>
    <t>C peptid-Glukagon Uyarı Testi</t>
  </si>
  <si>
    <t>Endokrinoloji ve/veya metabolizma uzman hekimleri tarafından istenmesi halinde faturalandırılır. L101830, L102880 ile birlikte faturalandırılmaz.</t>
  </si>
  <si>
    <t>L112330</t>
  </si>
  <si>
    <t>C peptid-Glukagon uyarı testi 0. dakika</t>
  </si>
  <si>
    <t>L112340</t>
  </si>
  <si>
    <t>C peptid-Glukagon uyarı testi 5. dakika</t>
  </si>
  <si>
    <t>L112350</t>
  </si>
  <si>
    <t>C peptid-Glukagon uyarı testi 10. dakika</t>
  </si>
  <si>
    <t>L112360</t>
  </si>
  <si>
    <t>C peptid-Glukagon uyarı testi 15. dakika</t>
  </si>
  <si>
    <t>FSH-LHRH Uyarı Testi</t>
  </si>
  <si>
    <t>Endokrinoloji ve/veya metabolizma uzman hekimleri tarafından istenmesi halinde en fazla beş adet faturalandırılır. L102500 ile birlikte faturalandırılmaz.</t>
  </si>
  <si>
    <t>L112380</t>
  </si>
  <si>
    <t>FSH-LHRH uyarı testi -15. dakika</t>
  </si>
  <si>
    <t>L112390</t>
  </si>
  <si>
    <t>FSH-LHRH uyarı testi 0. dakika</t>
  </si>
  <si>
    <t>L112400</t>
  </si>
  <si>
    <t>FSH-LHRH uyarı testi 15. dakika</t>
  </si>
  <si>
    <t>L112410</t>
  </si>
  <si>
    <t>FSH-LHRH uyarı testi 30. dakika</t>
  </si>
  <si>
    <t>L112420</t>
  </si>
  <si>
    <t>FSH-LHRH uyarı testi 60. dakika</t>
  </si>
  <si>
    <t>L112430</t>
  </si>
  <si>
    <t>FSH-LHRH uyarı testi 90. dakika</t>
  </si>
  <si>
    <t>L112440</t>
  </si>
  <si>
    <t>FSH-LHRH uyarı testi 120. dakika</t>
  </si>
  <si>
    <t>L112450</t>
  </si>
  <si>
    <t>FSH-LHRH uyarı testi 240. dakika</t>
  </si>
  <si>
    <t>LH-LHRH Uyarı Testi</t>
  </si>
  <si>
    <t>Endokrinoloji ve/veya metabolizma uzman hekimleri tarafından istenmesi halinde en fazla beş adet faturalandırılır. L105220 ile birlikte faturalandırılmaz.</t>
  </si>
  <si>
    <t>L112470</t>
  </si>
  <si>
    <t>LH-LHRH uyarı testi -15. dakika</t>
  </si>
  <si>
    <t>L112480</t>
  </si>
  <si>
    <t>LH-LHRH uyarı testi 0. dakika</t>
  </si>
  <si>
    <t>L112490</t>
  </si>
  <si>
    <t>LH-LHRH uyarı testi 30. dakika</t>
  </si>
  <si>
    <t>L112500</t>
  </si>
  <si>
    <t>LH-LHRH uyarı testi 60. dakika</t>
  </si>
  <si>
    <t>L112510</t>
  </si>
  <si>
    <t>LH-LHRH uyarı testi 90. dakika</t>
  </si>
  <si>
    <t>L112520</t>
  </si>
  <si>
    <t>LH LHRH uyarı testi 120. dakika</t>
  </si>
  <si>
    <t>L112530</t>
  </si>
  <si>
    <t>LH-LHRH uyarı testi 240. dakika</t>
  </si>
  <si>
    <t>FSH-GNRH Uyarı Testi</t>
  </si>
  <si>
    <t>L102500 ile birlikte faturalandırılmaz.</t>
  </si>
  <si>
    <t>L112550</t>
  </si>
  <si>
    <t>FSH-GNRH uyarı testi 0. dakika</t>
  </si>
  <si>
    <t>L112560</t>
  </si>
  <si>
    <t>FSH-GNRH uyarı testi 15. dakika</t>
  </si>
  <si>
    <t>L112570</t>
  </si>
  <si>
    <t>FSH-GNRH uyarı testi 20. dakika</t>
  </si>
  <si>
    <t>L112580</t>
  </si>
  <si>
    <t>FSH-GNRH uyarı testi 30. dakika</t>
  </si>
  <si>
    <t>L112590</t>
  </si>
  <si>
    <t>FSH-GNRH uyarı testi 45. dakika</t>
  </si>
  <si>
    <t>L112600</t>
  </si>
  <si>
    <t>FSH-GNRH uyarı testi 60. dakika</t>
  </si>
  <si>
    <t>L112610</t>
  </si>
  <si>
    <t>FSH-GNRH uyarı testi 90. dakika</t>
  </si>
  <si>
    <t>L112620</t>
  </si>
  <si>
    <t>FSH-GNRH uyarı testi 120. dakika</t>
  </si>
  <si>
    <t>LH-GNRH Uyarı Testi</t>
  </si>
  <si>
    <t>L105220 ile birlikte faturalandırılmaz.</t>
  </si>
  <si>
    <t>L112640</t>
  </si>
  <si>
    <t>LH-GNRH uyarı testi 0. dakika</t>
  </si>
  <si>
    <t>L112650</t>
  </si>
  <si>
    <t>LH-GNRH uyarı testi 15. dakika</t>
  </si>
  <si>
    <t>L112660</t>
  </si>
  <si>
    <t>LH-GNRH uyarı testi 20. dakika</t>
  </si>
  <si>
    <t>L112670</t>
  </si>
  <si>
    <t>LH-GNRH uyarı testi 30. dakika</t>
  </si>
  <si>
    <t>L112680</t>
  </si>
  <si>
    <t>LH-GNRH uyarı testi 45. dakika</t>
  </si>
  <si>
    <t>L112690</t>
  </si>
  <si>
    <t>LH-GNRH uyarı testi 60. dakika</t>
  </si>
  <si>
    <t>L112700</t>
  </si>
  <si>
    <t>LH-GNRH uyarı testi 90. dakika</t>
  </si>
  <si>
    <t>L112710</t>
  </si>
  <si>
    <t>LH-GNRH uyarı testi 120. dakika</t>
  </si>
  <si>
    <t>C peptid-Karışık Öğün (Mixed Meal) Testi</t>
  </si>
  <si>
    <t>Endokrinoloji ve/veya metabolizma uzman hekimleri tarafından istenmesi halinde faturalandırılır. L101830 ile birlikte faturalandırılmaz.</t>
  </si>
  <si>
    <t>L112730</t>
  </si>
  <si>
    <t>C peptid-Karışık öğün (Mixed Meal) testi 0. dakika</t>
  </si>
  <si>
    <t>L112740</t>
  </si>
  <si>
    <t>C peptid-Karışık öğün (Mixed Meal) testi 60. dakika</t>
  </si>
  <si>
    <t>L112750</t>
  </si>
  <si>
    <t>C peptid-Karışık öğün (Mixed Meal) testi 120. dakika</t>
  </si>
  <si>
    <t>L112760</t>
  </si>
  <si>
    <t>C peptid-Karışık öğün (Mixed Meal) testi 180. dakika</t>
  </si>
  <si>
    <t>L112770</t>
  </si>
  <si>
    <t>C peptid-Karışık öğün (Mixed Meal) testi 240. dakika</t>
  </si>
  <si>
    <t>L112780</t>
  </si>
  <si>
    <t>C peptid-Karışık öğün (Mixed Meal) testi 300. dakika</t>
  </si>
  <si>
    <t>İnsülin-Karışık Öğün (Mixed Meal) Testi</t>
  </si>
  <si>
    <t>Endokrinoloji ve/veya metabolizma uzman hekimleri tarafından istenmesi halinde faturalandırılır. L103780, L103790 ile birlikte faturalandırılmaz.</t>
  </si>
  <si>
    <t>L112800</t>
  </si>
  <si>
    <t>İnsülin-Karışık öğün (Mixed Meal) testi 0. dakika</t>
  </si>
  <si>
    <t>L112810</t>
  </si>
  <si>
    <t>İnsülin-Karışık öğün (Mixed Meal) testi 60. dakika</t>
  </si>
  <si>
    <t>L112820</t>
  </si>
  <si>
    <t>İnsülin-Karışık öğün (Mixed Meal) testi 120. dakika</t>
  </si>
  <si>
    <t>L112830</t>
  </si>
  <si>
    <t>İnsülin-Karışık öğün (Mixed Meal) testi 180. dakika</t>
  </si>
  <si>
    <t>L112840</t>
  </si>
  <si>
    <t>İnsülin-Karışık öğün (Mixed Meal) testi 240. dakika</t>
  </si>
  <si>
    <t>L112850</t>
  </si>
  <si>
    <t>İnsülin-Karışık öğün (Mixed Meal) testi 300. dakika</t>
  </si>
  <si>
    <t>Glukoz-Karışık Öğün (Mixed Meal) Testi</t>
  </si>
  <si>
    <t>Endokrinoloji ve/veya metabolizma uzman hekimleri tarafından istenmesi halinde faturalandırılır. L102890, L102900, L102910, L102920, L102930, L102940, L102950, L102960, L103030 ile birlikte faturalandırılmaz.</t>
  </si>
  <si>
    <t>L112870</t>
  </si>
  <si>
    <t>Glukoz-Karışık öğün (Mixed Meal) testi 0. dakika</t>
  </si>
  <si>
    <t>L112880</t>
  </si>
  <si>
    <t>Glukoz-Karışık öğün (Mixed Meal) testi 60. dakika</t>
  </si>
  <si>
    <t>L112890</t>
  </si>
  <si>
    <t>Glukoz-Karışık öğün (Mixed Meal) testi 120. dakika</t>
  </si>
  <si>
    <t>L112900</t>
  </si>
  <si>
    <t>Glukoz-Karışık öğün (Mixed Meal) testi 180. dakika</t>
  </si>
  <si>
    <t>L112910</t>
  </si>
  <si>
    <t>Glukoz-Karışık öğün (Mixed Meal) testi 240. dakika</t>
  </si>
  <si>
    <t>L112920</t>
  </si>
  <si>
    <t>Glukoz-Karışık öğün (Mixed Meal) testi 300. dakika</t>
  </si>
  <si>
    <t>Prolaktin-L-DOPA Baskılama Testi</t>
  </si>
  <si>
    <t>Endokrinoloji ve/veya metabolizma uzman hekimleri tarafından istenmesi halinde faturalandırılır. L106260 ile birlikte faturalandırılmaz.</t>
  </si>
  <si>
    <t>L112940</t>
  </si>
  <si>
    <t>Prolaktin-L-DOPA baskılama testi 0. dakika</t>
  </si>
  <si>
    <t>L112950</t>
  </si>
  <si>
    <t>Prolaktin-L-DOPA baskılama testi 60. dakika</t>
  </si>
  <si>
    <t>L112960</t>
  </si>
  <si>
    <t>Prolaktin-L-DOPA baskılama testi 120. dakika</t>
  </si>
  <si>
    <t>L112970</t>
  </si>
  <si>
    <t>Prolaktin-L-DOPA baskılama testi 180. dakika</t>
  </si>
  <si>
    <t>Prolaktin-TRH Uyarı Testi</t>
  </si>
  <si>
    <t>L112990</t>
  </si>
  <si>
    <t>Prolaktin-TRH uyarı testi 0. dakika</t>
  </si>
  <si>
    <t>L113000</t>
  </si>
  <si>
    <t>Prolaktin-TRH uyarı testi 20. dakika</t>
  </si>
  <si>
    <t>L113010</t>
  </si>
  <si>
    <t>Prolaktin-TRH uyarı testi 40. dakika</t>
  </si>
  <si>
    <t>L113020</t>
  </si>
  <si>
    <t>Prolaktin-TRH uyarı testi 60. dakika</t>
  </si>
  <si>
    <t>TSH-TRH Uyarı Testi</t>
  </si>
  <si>
    <t>Endokrinoloji ve/veya metabolizma uzman hekimleri tarafından istenmesi halinde faturalandırılır. L107380 ile birlikte faturalandırılmaz.</t>
  </si>
  <si>
    <t>L113040</t>
  </si>
  <si>
    <t>TSH-TRH uyarı testi 0. dakika</t>
  </si>
  <si>
    <t>L113050</t>
  </si>
  <si>
    <t>TSH-TRH uyarı testi 20. dakika</t>
  </si>
  <si>
    <t>L113060</t>
  </si>
  <si>
    <t>TSH-TRH uyarı testi 30. dakika</t>
  </si>
  <si>
    <t>L113070</t>
  </si>
  <si>
    <t>TSH-TRH uyarı testi 40. dakika</t>
  </si>
  <si>
    <t>L113080</t>
  </si>
  <si>
    <t>TSH-TRH uyarı testi 60. dakika</t>
  </si>
  <si>
    <t>L113090</t>
  </si>
  <si>
    <t>TSH-TRH uyarı testi 90. dakika</t>
  </si>
  <si>
    <t>L113100</t>
  </si>
  <si>
    <t>TSH-TRH uyarı testi 120. dakika</t>
  </si>
  <si>
    <t>Testosteron-HCG Uyarı Testi</t>
  </si>
  <si>
    <t>L100550, L101540, L101550, L102810, L106690, L106700, L106710, L106780, L107110, L107160 ile birlikte faturalandırılmaz.</t>
  </si>
  <si>
    <t>L113120</t>
  </si>
  <si>
    <t>Testosteron-HCG uyarı testi 0. dakika</t>
  </si>
  <si>
    <t>L113130</t>
  </si>
  <si>
    <t>Testosteron-HCG uyarı testi 1. gün</t>
  </si>
  <si>
    <t>L113140</t>
  </si>
  <si>
    <t>Testosteron-HCG uyarı testi 2. gün</t>
  </si>
  <si>
    <t>L113150</t>
  </si>
  <si>
    <t>Testosteron-HCG uyarı testi 3. gün</t>
  </si>
  <si>
    <t>L113160</t>
  </si>
  <si>
    <t>Testosteron-HCG uyarı testi 4. gün</t>
  </si>
  <si>
    <t>Androstenedion-HCG Uyarı Testi</t>
  </si>
  <si>
    <t>L100010, L100550, L101540, L101550, L102810, L106710, L107110 ile birlikte faturalandırılmaz.</t>
  </si>
  <si>
    <t>L113180</t>
  </si>
  <si>
    <t>Androstenedion-HCG uyarı testi 0. dakika</t>
  </si>
  <si>
    <t>L113190</t>
  </si>
  <si>
    <t>Androstenedion-HCG uyarı testi 1. gün</t>
  </si>
  <si>
    <t>L113200</t>
  </si>
  <si>
    <t>Androstenedion-HCG uyarı testi 2. gün</t>
  </si>
  <si>
    <t>L113210</t>
  </si>
  <si>
    <t>Androstenedion-HCG uyarı testi 3. gün</t>
  </si>
  <si>
    <t>L113220</t>
  </si>
  <si>
    <t>Androstenedion-HCG uyarı testi 4. gün</t>
  </si>
  <si>
    <t>75g Glukoz Tolerans Testi (OGTT)</t>
  </si>
  <si>
    <t>Diyabet tanısı için en fazla beş adet faturalandırılır. L102890, L102900, L102910, L102920, L102930, L102940, L102950, L102960, L103030 ile birlikte faturalandırılmaz.</t>
  </si>
  <si>
    <t>L113240</t>
  </si>
  <si>
    <t>Glukoz-75g OGTT 0. dakika</t>
  </si>
  <si>
    <t>L113250</t>
  </si>
  <si>
    <t>Glukoz-75g OGTT 30. dakika</t>
  </si>
  <si>
    <t>L113260</t>
  </si>
  <si>
    <t>Glukoz-75g OGTT 60. dakika</t>
  </si>
  <si>
    <t>L113270</t>
  </si>
  <si>
    <t>Glukoz-75g OGTT 90. dakika</t>
  </si>
  <si>
    <t>L113280</t>
  </si>
  <si>
    <t>Glukoz-75g OGTT 120. dakika</t>
  </si>
  <si>
    <t>L113290</t>
  </si>
  <si>
    <t>Glukoz-75g OGTT 150. dakika</t>
  </si>
  <si>
    <t>L113300</t>
  </si>
  <si>
    <t>Glukoz-75g OGTT 180. dakika</t>
  </si>
  <si>
    <t>L113310</t>
  </si>
  <si>
    <t>Glukoz-75g OGTT 240. dakika</t>
  </si>
  <si>
    <t>75g OGTT Simultane İnsülin Testi</t>
  </si>
  <si>
    <t>Endokrinoloji ve/veya metabolizma uzman hekimleri tarafından istenmesi halinde faturalandırılır. L102890, L102900, L102910, L102920, L102930, L102940, L102950, L102960, L103030, L103780, L103790 ile birlikte faturalandırılmaz.</t>
  </si>
  <si>
    <t>L113330</t>
  </si>
  <si>
    <t>İnsülin-75g OGTT 0. dakika</t>
  </si>
  <si>
    <t>L113340</t>
  </si>
  <si>
    <t>İnsülin-75g OGTT 30. dakika</t>
  </si>
  <si>
    <t>L113350</t>
  </si>
  <si>
    <t>İnsülin-75g OGTT 60. dakika</t>
  </si>
  <si>
    <t>L113360</t>
  </si>
  <si>
    <t>İnsülin-75g OGTT 90. dakika</t>
  </si>
  <si>
    <t>L113370</t>
  </si>
  <si>
    <t>İnsülin-75g OGTT 120. dakika</t>
  </si>
  <si>
    <t>L113380</t>
  </si>
  <si>
    <t>İnsülin-75g OGTT 180. dakika</t>
  </si>
  <si>
    <t>L113390</t>
  </si>
  <si>
    <t>İnsülin-75g OGTT 240. dakika</t>
  </si>
  <si>
    <t>Gebelikte 100 g Glukoz Tolerans Testi</t>
  </si>
  <si>
    <t>L102890, L102900, L102910, L102920, L102930, L102940, L102950, L102960, L103030 ile birlikte faturalandırılmaz.</t>
  </si>
  <si>
    <t>L113410</t>
  </si>
  <si>
    <t>Glukoz-100g OGTT 0. dakika</t>
  </si>
  <si>
    <t>L113420</t>
  </si>
  <si>
    <t>Glukoz-100g OGTT 30. dakika</t>
  </si>
  <si>
    <t>L113430</t>
  </si>
  <si>
    <t>Glukoz-100g OGTT 60. dakika</t>
  </si>
  <si>
    <t>L113440</t>
  </si>
  <si>
    <t>Glukoz-100g OGTT 90. dakika</t>
  </si>
  <si>
    <t>L113450</t>
  </si>
  <si>
    <t>Glukoz-100g OGTT 120. dakika</t>
  </si>
  <si>
    <t>L113460</t>
  </si>
  <si>
    <t>Glukoz-100g OGTT 180. dakika</t>
  </si>
  <si>
    <t>Gebelikte 50g Glukoz Yükleme Testi</t>
  </si>
  <si>
    <t>L113480</t>
  </si>
  <si>
    <t>Gebelikte 50g glukoz yükleme testi</t>
  </si>
  <si>
    <t xml:space="preserve">Ksiloz Tolerans Testi </t>
  </si>
  <si>
    <t>İlaç hariçtir.</t>
  </si>
  <si>
    <t>L113500</t>
  </si>
  <si>
    <t>Ksiloz-Ksiloz tolerans testi 0. dakika</t>
  </si>
  <si>
    <t>L113510</t>
  </si>
  <si>
    <t>Ksiloz-Ksiloz tolerans testi 60. dakika</t>
  </si>
  <si>
    <t>L113520</t>
  </si>
  <si>
    <t>Ksiloz-Ksiloz tolerans testi 120. dakika</t>
  </si>
  <si>
    <t>L113530</t>
  </si>
  <si>
    <t>Ksiloz-Ksiloz tolerans testi 180. dakika</t>
  </si>
  <si>
    <t>L113540</t>
  </si>
  <si>
    <t>Ksiloz-Ksiloz tolerans testi 240. dakika</t>
  </si>
  <si>
    <t>L113550</t>
  </si>
  <si>
    <t>Ksiloz-Ksiloz tolerans testi 300. dakika</t>
  </si>
  <si>
    <t>OGTT İle Büyüme Hormonu Baskılama Testi</t>
  </si>
  <si>
    <t>Endokrinoloji ve/veya metabolizma uzman hekimleri tarafından istenmesi halinde faturalandırılır. L101820, L102890, L102900, L102910, L102920, L102930, L102940, L102950, L102960, L103030 ile birlikte faturalandırılmaz.</t>
  </si>
  <si>
    <t>L113570</t>
  </si>
  <si>
    <t>Büyüme hormonu-OGTT ile baskılama testi 0. dakika</t>
  </si>
  <si>
    <t>L113580</t>
  </si>
  <si>
    <t>Büyüme hormonu-OGTT ile baskılama testi 30. dakika</t>
  </si>
  <si>
    <t>L113590</t>
  </si>
  <si>
    <t>Büyüme hormonu-OGTT ile baskılama testi 60. dakika</t>
  </si>
  <si>
    <t>L113600</t>
  </si>
  <si>
    <t>Büyüme hormonu-OGTT ile baskılama testi 90. dakika</t>
  </si>
  <si>
    <t>L113610</t>
  </si>
  <si>
    <t>Büyüme hormonu-OGTT ile baskılama testi 120. dakika</t>
  </si>
  <si>
    <t>Su Kısıtlama Testi (Susuzluk Testi)</t>
  </si>
  <si>
    <t>Endokrinoloji ve/veya metabolizma uzman hekimleri tarafından istenmesi halinde faturalandırılır. L105740 ile birlikte faturalandırılmaz.</t>
  </si>
  <si>
    <t>L113630</t>
  </si>
  <si>
    <t>İdrar ozmolalitesi-Su kısıtlama testi 0. dakika</t>
  </si>
  <si>
    <t>L113640</t>
  </si>
  <si>
    <t>İdrar ozmolalitesi-Su kısıtlama testi 1. saat</t>
  </si>
  <si>
    <t>L113650</t>
  </si>
  <si>
    <t>İdrar ozmolalitesi-Su kısıtlama testi 2. saat</t>
  </si>
  <si>
    <t>L113660</t>
  </si>
  <si>
    <t>İdrar ozmolalitesi-Su kısıtlama testi 3. saat</t>
  </si>
  <si>
    <t>L113670</t>
  </si>
  <si>
    <t>İdrar ozmolalitesi-Su kısıtlama testi 4. saat</t>
  </si>
  <si>
    <t>L113680</t>
  </si>
  <si>
    <t>İdrar ozmolalitesi-Su kısıtlama testi 5. saat</t>
  </si>
  <si>
    <t>L113690</t>
  </si>
  <si>
    <t>İdrar ozmolalitesi-Su kısıtlama testi 6. saat</t>
  </si>
  <si>
    <t>L113700</t>
  </si>
  <si>
    <t>İdrar ozmolalitesi-Su kısıtlama testi 7. saat</t>
  </si>
  <si>
    <t>L113710</t>
  </si>
  <si>
    <t>İdrar ozmolalitesi-Su kısıtlama testi 8. saat</t>
  </si>
  <si>
    <t>Deksametazon Baskılama Testi</t>
  </si>
  <si>
    <t>Endokrinoloji ve/veya metabolizma uzman hekimleri tarafından istenmesi halinde faturalandırılır. L100270, L104670, L104680, L104690, L104700, L104710, L104720, L106740, L106750 ile birlikte faturalandırılmaz.</t>
  </si>
  <si>
    <t>L113730</t>
  </si>
  <si>
    <t xml:space="preserve">Kortizol-Gecelik düşük doz deksametazon baskılama testi </t>
  </si>
  <si>
    <t>L113740</t>
  </si>
  <si>
    <t xml:space="preserve">Kortizol-Düşük doz (0.5 mg) deksametazon baskılama testi </t>
  </si>
  <si>
    <t>L113750</t>
  </si>
  <si>
    <t xml:space="preserve">Serbest kortizol-Düşük doz (0.5mg) deksametazon baskılama testi </t>
  </si>
  <si>
    <t>L113760</t>
  </si>
  <si>
    <t xml:space="preserve">ACTH-Düşük doz (0.5mg) deksametazon baskılama testi </t>
  </si>
  <si>
    <t>L113770</t>
  </si>
  <si>
    <t xml:space="preserve">Kortizol-Yüksek doz (2 mg) deksametazon baskılama testi </t>
  </si>
  <si>
    <t>L113780</t>
  </si>
  <si>
    <t xml:space="preserve">Serbest kortizol-Yüksek doz (2mg) deksametazon baskılama testi </t>
  </si>
  <si>
    <t>IGF-1-Somatomedin Jenerasyon Testi</t>
  </si>
  <si>
    <t>Endokrinoloji ve/veya metabolizma uzman hekimleri tarafından istenmesi halinde faturalandırılır. L103800 ile birlikte faturalandırılmaz.</t>
  </si>
  <si>
    <t>L113800</t>
  </si>
  <si>
    <t xml:space="preserve">IGF-1-Somatomedin jenerasyon testi bazal </t>
  </si>
  <si>
    <t>L113810</t>
  </si>
  <si>
    <t>IGF-1-Somatomedin jenerasyon testi 2. numune</t>
  </si>
  <si>
    <t>L113820</t>
  </si>
  <si>
    <t>IGF-1-Somatomedin jenerasyon testi 3. numune</t>
  </si>
  <si>
    <t>L113830</t>
  </si>
  <si>
    <t>IGF-1-Somatomedin jenerasyon testi 4. numune</t>
  </si>
  <si>
    <t>IGFBP-3-Somatomedin Jenerasyon Testi</t>
  </si>
  <si>
    <t>Endokrinoloji ve/veya metabolizma uzman hekimleri tarafından istenmesi halinde faturalandırılır. L103810 ile birlikte faturalandırılmaz.</t>
  </si>
  <si>
    <t>L113850</t>
  </si>
  <si>
    <t xml:space="preserve">IGFBP-3-Somatomedin jenerasyon testi bazal </t>
  </si>
  <si>
    <t>L113860</t>
  </si>
  <si>
    <t>IGFBP-3-Somatomedin jenerasyon testi 2. numune</t>
  </si>
  <si>
    <t>L113870</t>
  </si>
  <si>
    <t>IGFBP-3-Somatomedin jenerasyon testi 3. numune</t>
  </si>
  <si>
    <t>L113880</t>
  </si>
  <si>
    <t>IGFBP-3-Somatomedin jenerasyon testi 4. numune</t>
  </si>
  <si>
    <t>Renin-NaCl İnfüzyon (Yükleme) Testi</t>
  </si>
  <si>
    <t>Endokrinoloji ve/veya metabolizma uzman hekimleri tarafından istenmesi halinde faturalandırılır. L106490, L106500 ile birlikte faturalandırılmaz.</t>
  </si>
  <si>
    <t>L113900</t>
  </si>
  <si>
    <t>Renin-NaCl infüzyon testi öncesi</t>
  </si>
  <si>
    <t>L113910</t>
  </si>
  <si>
    <t>Renin-NaCl infüzyon testi sonrası</t>
  </si>
  <si>
    <t>Aldosteron-NaCl İnfüzyon (Yükleme) Testi</t>
  </si>
  <si>
    <t>Endokrinoloji ve/veya metabolizma uzman hekimleri tarafından istenmesi halinde faturalandırılır. L100380, L100390, L100400 ile birlikte faturalandırılmaz.</t>
  </si>
  <si>
    <t>L113930</t>
  </si>
  <si>
    <t>Aldosteron-NaCl infüzyon testi öncesi</t>
  </si>
  <si>
    <t>L113940</t>
  </si>
  <si>
    <t>Aldosteron-NaCl infüzyon testi sonrası</t>
  </si>
  <si>
    <t>İLAÇ DÜZEYİ</t>
  </si>
  <si>
    <t>L113960</t>
  </si>
  <si>
    <t>Amikasin (Serum/Plazma)</t>
  </si>
  <si>
    <t>L113970</t>
  </si>
  <si>
    <t>Amitriptilin (Serum/Plazma)</t>
  </si>
  <si>
    <t>L113980</t>
  </si>
  <si>
    <t>Apiksaban (Serum/Plazma)</t>
  </si>
  <si>
    <t>L113990 ile birlikte faturalandırılmaz.</t>
  </si>
  <si>
    <t>L113990</t>
  </si>
  <si>
    <t>Apiksaban (LC/MS/MS) (Serum/Plazma)</t>
  </si>
  <si>
    <t>L113980 ile birlikte faturalandırılmaz.</t>
  </si>
  <si>
    <t>L113991</t>
  </si>
  <si>
    <t>Argatroban (Plazma)</t>
  </si>
  <si>
    <t>L114000</t>
  </si>
  <si>
    <t>Aripiprazol (Serum/Plazma)</t>
  </si>
  <si>
    <t>L114010</t>
  </si>
  <si>
    <t>Asetaminofen (Serum/Plazma)</t>
  </si>
  <si>
    <t>L114020</t>
  </si>
  <si>
    <t>Bromazepam (Serum/Plazma)</t>
  </si>
  <si>
    <t>L114030</t>
  </si>
  <si>
    <t>Busulfan (Serum/Plazma)</t>
  </si>
  <si>
    <t>L114040</t>
  </si>
  <si>
    <t>Dabigatran (Serum/Plazma)</t>
  </si>
  <si>
    <t>L114050 ile birlikte faturalandırılmaz.</t>
  </si>
  <si>
    <t>L114050</t>
  </si>
  <si>
    <t>Dabigatran (LC/MS/MS) (Serum/Plazma)</t>
  </si>
  <si>
    <t>L114040 ile birlikte faturalandırılmaz.</t>
  </si>
  <si>
    <t>L114060</t>
  </si>
  <si>
    <t>Desipramin (Serum/Plazma)</t>
  </si>
  <si>
    <t>L114070</t>
  </si>
  <si>
    <t>Desmetilsüksimid (Serum/Plazma)</t>
  </si>
  <si>
    <t>L114080</t>
  </si>
  <si>
    <t>Diazepam (Serum/Plazma)</t>
  </si>
  <si>
    <t>L114090</t>
  </si>
  <si>
    <t>Digoksin (Serum/Plazma)</t>
  </si>
  <si>
    <t>L114100</t>
  </si>
  <si>
    <t>Doksepin (Serum/Plazma)</t>
  </si>
  <si>
    <t>L114101</t>
  </si>
  <si>
    <t>Edoksaban (Plazma)</t>
  </si>
  <si>
    <t>L114102 ile birlikte faturalandırılmaz.</t>
  </si>
  <si>
    <t>L114102</t>
  </si>
  <si>
    <t>Edoksaban (LC/MS/MS) (Serum/Plazma)</t>
  </si>
  <si>
    <t>L114101 ile birlikte faturalandırılmaz.</t>
  </si>
  <si>
    <t>L114110</t>
  </si>
  <si>
    <t>Esitalopram (Serum/Plazma)</t>
  </si>
  <si>
    <t>L114120</t>
  </si>
  <si>
    <t>Etosüksimid (Serum/Plazma)</t>
  </si>
  <si>
    <t>L114130</t>
  </si>
  <si>
    <t xml:space="preserve">Everolimus (Plazma) </t>
  </si>
  <si>
    <t>L114140 ile birlikte faturalandırılmaz.</t>
  </si>
  <si>
    <t>L114140</t>
  </si>
  <si>
    <t xml:space="preserve">Everolimus (Kan) </t>
  </si>
  <si>
    <t>L114130 ile birlikte faturalandırılmaz.</t>
  </si>
  <si>
    <t>L114150</t>
  </si>
  <si>
    <t>Felbamat (Serum/Plazma)</t>
  </si>
  <si>
    <t>L114160</t>
  </si>
  <si>
    <t>Fenitoin (Serum/Plazma)</t>
  </si>
  <si>
    <t>L114170</t>
  </si>
  <si>
    <t>Fenobarbital (Serum/Plazma)</t>
  </si>
  <si>
    <t>L114180</t>
  </si>
  <si>
    <t>Flunitrazepam (Serum/Plazma)</t>
  </si>
  <si>
    <t>L114190</t>
  </si>
  <si>
    <t>Flupenazin (Serum/Plazma)</t>
  </si>
  <si>
    <t>L114200</t>
  </si>
  <si>
    <t>Flurazepam (Serum/Plazma)</t>
  </si>
  <si>
    <t>L114210</t>
  </si>
  <si>
    <t>Gentamisin (Serum/Plazma)</t>
  </si>
  <si>
    <t>L114220</t>
  </si>
  <si>
    <t>Haloperidol (Serum/Plazma)</t>
  </si>
  <si>
    <t>L114221</t>
  </si>
  <si>
    <t>Heparin -Düşük moleküler ağırlıklı (LMWH) (Plazma)</t>
  </si>
  <si>
    <t>L114222</t>
  </si>
  <si>
    <t>Heparin-Fraksiyone olmayan (UFH) (Plazma)</t>
  </si>
  <si>
    <t>L114230</t>
  </si>
  <si>
    <t>Hidroksiitrakonazol (Serum/Plazma)</t>
  </si>
  <si>
    <t>L114240</t>
  </si>
  <si>
    <t>İmipramin (Serum/Plazma)</t>
  </si>
  <si>
    <t>L114250</t>
  </si>
  <si>
    <t>İtrakonazol (Serum/Plazma)</t>
  </si>
  <si>
    <t>L114260</t>
  </si>
  <si>
    <t>Karbamazepin (Serum/Plazma)</t>
  </si>
  <si>
    <t>L114270</t>
  </si>
  <si>
    <t>Karbamazepin Epoksid (Serum/Plazma)</t>
  </si>
  <si>
    <t>L114280</t>
  </si>
  <si>
    <t>Klobazam (Serum/Plazma)</t>
  </si>
  <si>
    <t>L114290</t>
  </si>
  <si>
    <t>Klomipramin (Serum/Plazma)</t>
  </si>
  <si>
    <t>L114300</t>
  </si>
  <si>
    <t>Klonazepam (Serum/Plazma)</t>
  </si>
  <si>
    <t>L114310</t>
  </si>
  <si>
    <t>Klozapin (Serum/Plazma)</t>
  </si>
  <si>
    <t>L114320</t>
  </si>
  <si>
    <t>Kuetiapin (Serum/Plazma)</t>
  </si>
  <si>
    <t>L114330</t>
  </si>
  <si>
    <t>Lakozamid (Serum/Plazma)</t>
  </si>
  <si>
    <t>L114340</t>
  </si>
  <si>
    <t>Lamotrijin (Serum/Plazma)</t>
  </si>
  <si>
    <t>L114350</t>
  </si>
  <si>
    <t>Leflunomid (Serum/Plazma)</t>
  </si>
  <si>
    <t>L114360</t>
  </si>
  <si>
    <t>Levetirasetam (Serum/Plazma)</t>
  </si>
  <si>
    <t>L114370</t>
  </si>
  <si>
    <t>Levofloksazin (Serum/Plazma)</t>
  </si>
  <si>
    <t>L114380</t>
  </si>
  <si>
    <t>Linezolid (Serum/Plazma)</t>
  </si>
  <si>
    <t>L114390</t>
  </si>
  <si>
    <t>Lityum (Serum/Plazma)</t>
  </si>
  <si>
    <t>L114400</t>
  </si>
  <si>
    <t>Lorazepam (Serum/Plazma)</t>
  </si>
  <si>
    <t>L114410</t>
  </si>
  <si>
    <t>Metotreksat (Serum/Plazma)</t>
  </si>
  <si>
    <t>L114420</t>
  </si>
  <si>
    <t>Midazolam (Serum/Plazma)</t>
  </si>
  <si>
    <t>L114430</t>
  </si>
  <si>
    <t>Mikofenolik asit (Serum/Plazma)</t>
  </si>
  <si>
    <t>L114440</t>
  </si>
  <si>
    <t>Mitotan (Serum/Plazma)</t>
  </si>
  <si>
    <t>L114450</t>
  </si>
  <si>
    <t>Nitrazepam (Serum/Plazma)</t>
  </si>
  <si>
    <t>L114460</t>
  </si>
  <si>
    <t>Nordiazepam (Serum/Plazma)</t>
  </si>
  <si>
    <t>L114470</t>
  </si>
  <si>
    <t>Nordoksepin (Serum/Plazma)</t>
  </si>
  <si>
    <t>L114480</t>
  </si>
  <si>
    <t>Norklozapin (Serum/Plazma)</t>
  </si>
  <si>
    <t>L114490</t>
  </si>
  <si>
    <t>Nortriptilin (Serum/Plazma)</t>
  </si>
  <si>
    <t>L114500</t>
  </si>
  <si>
    <t>Okskarbazepin (Serum/Plazma)</t>
  </si>
  <si>
    <t>L114510</t>
  </si>
  <si>
    <t>Olanzapin (Serum/Plazma)</t>
  </si>
  <si>
    <t>L114520</t>
  </si>
  <si>
    <t>Oksazepam (Serum/Plazma)</t>
  </si>
  <si>
    <t>L114530</t>
  </si>
  <si>
    <t>Paliperidon (Serum/Plazma)</t>
  </si>
  <si>
    <t>L114540</t>
  </si>
  <si>
    <t>Posakonazol (Serum/Plazma)</t>
  </si>
  <si>
    <t>L114550</t>
  </si>
  <si>
    <t>Primidon (Serum/Plazma)</t>
  </si>
  <si>
    <t>L114560</t>
  </si>
  <si>
    <t>Risperidon (Serum/Plazma)</t>
  </si>
  <si>
    <t>L114570</t>
  </si>
  <si>
    <t>Rivaroksaban (Serum/Plazma)</t>
  </si>
  <si>
    <t>L114580</t>
  </si>
  <si>
    <t>Rufinamid (Serum/Plazma)</t>
  </si>
  <si>
    <t>L114590</t>
  </si>
  <si>
    <t>Salisilat (Serum/Plazma)</t>
  </si>
  <si>
    <t>L114600</t>
  </si>
  <si>
    <t>Siklosporin (Immunokimya) (Kan)</t>
  </si>
  <si>
    <t>L114610 ile birlikte faturalandırılmaz.</t>
  </si>
  <si>
    <t>L114610</t>
  </si>
  <si>
    <t>Siklosporin (LC/MS/MS) (Kan)</t>
  </si>
  <si>
    <t>L114600 ile birlikte faturalandırılmaz.</t>
  </si>
  <si>
    <t>L114620</t>
  </si>
  <si>
    <t>Siprofloksazin (Serum/Plazma)</t>
  </si>
  <si>
    <t>L114630</t>
  </si>
  <si>
    <t>Sirolimus (Plazma)</t>
  </si>
  <si>
    <t>L114640 ile birlikte faturalandırılmaz.</t>
  </si>
  <si>
    <t>L114640</t>
  </si>
  <si>
    <t>Sirolimus (Kan)</t>
  </si>
  <si>
    <t>L114630 ile birlikte faturalandırılmaz.</t>
  </si>
  <si>
    <t>L114650</t>
  </si>
  <si>
    <t>Sitalopram (Serum/Plazma)</t>
  </si>
  <si>
    <t>L114660</t>
  </si>
  <si>
    <t>Streptomisin (Serum/Plazma)</t>
  </si>
  <si>
    <t>L114670</t>
  </si>
  <si>
    <t>Takrolimus (FK 506) (Serum/Plazma)</t>
  </si>
  <si>
    <t>L114680 ile birlikte faturalandırılmaz.</t>
  </si>
  <si>
    <t>L114680</t>
  </si>
  <si>
    <t>Takrolimus (FK 506) (Kan)</t>
  </si>
  <si>
    <t>L114670 ile birlikte faturalandırılmaz.</t>
  </si>
  <si>
    <t>L114690</t>
  </si>
  <si>
    <t>Teikoplanin (Serum/Plazma)</t>
  </si>
  <si>
    <t>L114700</t>
  </si>
  <si>
    <t>Teofilin (Serum/Plazma)</t>
  </si>
  <si>
    <t>L114710</t>
  </si>
  <si>
    <t>Topiramat (Serum/Plazma)</t>
  </si>
  <si>
    <t>L114720</t>
  </si>
  <si>
    <t>Triazolam (Serum/Plazma)</t>
  </si>
  <si>
    <t>L114730</t>
  </si>
  <si>
    <t>Valproik Asit (Serum/Plazma)</t>
  </si>
  <si>
    <t>L114740</t>
  </si>
  <si>
    <t>Vankomisin (Serum/Plazma)</t>
  </si>
  <si>
    <t>L114750</t>
  </si>
  <si>
    <t>Vorikonazol (Serum/Plazma)</t>
  </si>
  <si>
    <t>L114760</t>
  </si>
  <si>
    <t>Ziprasidon (Serum/Plazma)</t>
  </si>
  <si>
    <t>L114770</t>
  </si>
  <si>
    <t>Zonisamid (Serum/Plazma)</t>
  </si>
  <si>
    <t>MONOKLONAL ANTİKOR (Akım sitometresi)</t>
  </si>
  <si>
    <t>Bu başlık altında yer alan işlemler ayrıntılı sonuç raporu ile birlikte her birinden bir adet faturalandırılır. L105010 ile birlikte faturalandırılmaz.</t>
  </si>
  <si>
    <t>L114790</t>
  </si>
  <si>
    <t>BCL2 oranı</t>
  </si>
  <si>
    <t>L114800</t>
  </si>
  <si>
    <t>BCLXL oranı</t>
  </si>
  <si>
    <t>L114810</t>
  </si>
  <si>
    <t>Canlı hücre oranı (Kan)</t>
  </si>
  <si>
    <t>L114820</t>
  </si>
  <si>
    <t>Canlı hücre oranı (Kemik iliği)</t>
  </si>
  <si>
    <t>L114830</t>
  </si>
  <si>
    <t>Canlı hücre oranı (Diğer)</t>
  </si>
  <si>
    <t>L114840</t>
  </si>
  <si>
    <t>CD1 oranı (Kan)</t>
  </si>
  <si>
    <t>L114850</t>
  </si>
  <si>
    <t>CD1 oranı (Diğer)</t>
  </si>
  <si>
    <t>L114860</t>
  </si>
  <si>
    <t>CD10 oranı (Kan)</t>
  </si>
  <si>
    <t>L114870</t>
  </si>
  <si>
    <t>CD10 oranı (Kemik iliği)</t>
  </si>
  <si>
    <t>L114880</t>
  </si>
  <si>
    <t>CD10 oranı (Doku)</t>
  </si>
  <si>
    <t>L114890</t>
  </si>
  <si>
    <t>CD10 oranı (BOS)</t>
  </si>
  <si>
    <t>L114900</t>
  </si>
  <si>
    <t>CD10 oranı (Diğer vücut sıvıları)</t>
  </si>
  <si>
    <t>L114910</t>
  </si>
  <si>
    <t>CD102 oranı (Kan)</t>
  </si>
  <si>
    <t>L114920</t>
  </si>
  <si>
    <t>CD103 oranı (Kan)</t>
  </si>
  <si>
    <t>L114930</t>
  </si>
  <si>
    <t>CD103 oranı (Kemik iliği)</t>
  </si>
  <si>
    <t>L114940</t>
  </si>
  <si>
    <t>CD103 oranı (Doku)</t>
  </si>
  <si>
    <t>L114950</t>
  </si>
  <si>
    <t>CD103 oranı (BOS)</t>
  </si>
  <si>
    <t>L114960</t>
  </si>
  <si>
    <t>CD103 oranı (Diğer vücut sıvıları)</t>
  </si>
  <si>
    <t>L114970</t>
  </si>
  <si>
    <t>CD104 oranı (Kan)</t>
  </si>
  <si>
    <t>L114980</t>
  </si>
  <si>
    <t>CD105 oranı (Kan)</t>
  </si>
  <si>
    <t>L114990</t>
  </si>
  <si>
    <t>CD105 oranı (Kemik iliği)</t>
  </si>
  <si>
    <t>L115000</t>
  </si>
  <si>
    <t>CD105 oranı (Doku)</t>
  </si>
  <si>
    <t>L115010</t>
  </si>
  <si>
    <t>CD105 oranı (BOS)</t>
  </si>
  <si>
    <t>L115020</t>
  </si>
  <si>
    <t>CD105 oranı (Diğer vücut sıvıları)</t>
  </si>
  <si>
    <t>L115030</t>
  </si>
  <si>
    <t>CD106 oranı (Kan)</t>
  </si>
  <si>
    <t>L115040</t>
  </si>
  <si>
    <t>CD107a oranı (Kan)</t>
  </si>
  <si>
    <t>L115050</t>
  </si>
  <si>
    <t>CD107b oranı (Kan)</t>
  </si>
  <si>
    <t>L115060</t>
  </si>
  <si>
    <t>CD11 oranı (Kan)</t>
  </si>
  <si>
    <t>L115070</t>
  </si>
  <si>
    <t>CD115 oranı (Kan)</t>
  </si>
  <si>
    <t>L115080</t>
  </si>
  <si>
    <t>CD117 oranı (Kan)</t>
  </si>
  <si>
    <t>L115090</t>
  </si>
  <si>
    <t>CD117 oranı (Kemik iliği)</t>
  </si>
  <si>
    <t>L115100</t>
  </si>
  <si>
    <t>CD117 oranı (Doku)</t>
  </si>
  <si>
    <t>L115110</t>
  </si>
  <si>
    <t>CD117 oranı (BOS)</t>
  </si>
  <si>
    <t>L115120</t>
  </si>
  <si>
    <t>CD117 oranı (Diğer vücut sıvıları)</t>
  </si>
  <si>
    <t>L115130</t>
  </si>
  <si>
    <t>CD117 oranı (Diğer)</t>
  </si>
  <si>
    <t>L115140</t>
  </si>
  <si>
    <t>CD118 oranı (Kan)</t>
  </si>
  <si>
    <t>L115150</t>
  </si>
  <si>
    <t>CD11a blast oranı (Kemik iliği)</t>
  </si>
  <si>
    <t>L115160</t>
  </si>
  <si>
    <t>CD11a oranı (Kan)</t>
  </si>
  <si>
    <t>L115170</t>
  </si>
  <si>
    <t>CD11a oranı (Vücut sıvıları)</t>
  </si>
  <si>
    <t>L115180</t>
  </si>
  <si>
    <t>CD11b oranı (Kan)</t>
  </si>
  <si>
    <t>L115190</t>
  </si>
  <si>
    <t>CD11b oranı (Kemik iliği)</t>
  </si>
  <si>
    <t>L115200</t>
  </si>
  <si>
    <t>CD11b oranı (Doku)</t>
  </si>
  <si>
    <t>L115210</t>
  </si>
  <si>
    <t>CD11b oranı (BOS)</t>
  </si>
  <si>
    <t>L115220</t>
  </si>
  <si>
    <t>CD11b oranı (Diğer vücut sıvıları)</t>
  </si>
  <si>
    <t>L115230</t>
  </si>
  <si>
    <t>CD11c oranı (Kan)</t>
  </si>
  <si>
    <t>L115240</t>
  </si>
  <si>
    <t>CD11c oranı (Kemik iliği)</t>
  </si>
  <si>
    <t>L115250</t>
  </si>
  <si>
    <t>CD11c oranı (Doku)</t>
  </si>
  <si>
    <t>L115260</t>
  </si>
  <si>
    <t>CD11c oranı (BOS)</t>
  </si>
  <si>
    <t>L115270</t>
  </si>
  <si>
    <t>CD11c oranı (Diğer vücut sıvıları)</t>
  </si>
  <si>
    <t>L115280</t>
  </si>
  <si>
    <t>CD120A oranı (Kan)</t>
  </si>
  <si>
    <t>L115290</t>
  </si>
  <si>
    <t>CD120B oranı (Kan)</t>
  </si>
  <si>
    <t>L115300</t>
  </si>
  <si>
    <t>CD122 oranı (Kan)</t>
  </si>
  <si>
    <t>L115310</t>
  </si>
  <si>
    <t>CD123 blast oranı (Kan)</t>
  </si>
  <si>
    <t>L115320</t>
  </si>
  <si>
    <t>CD123 blast oranı (Kemik iliği)</t>
  </si>
  <si>
    <t>L115330</t>
  </si>
  <si>
    <t>CD123 blast oranı (Diğer)</t>
  </si>
  <si>
    <t>L115340</t>
  </si>
  <si>
    <t>CD126 blast oranı (Kan)</t>
  </si>
  <si>
    <t>L115350</t>
  </si>
  <si>
    <t>CD126 blast oranı (Kemik iliği)</t>
  </si>
  <si>
    <t>L115360</t>
  </si>
  <si>
    <t>CD126 blast oranı (Diğer)</t>
  </si>
  <si>
    <t>L115370</t>
  </si>
  <si>
    <t>CD126 oranı (Kan)</t>
  </si>
  <si>
    <t>L115380</t>
  </si>
  <si>
    <t>CD127 blast oranı (Kan)</t>
  </si>
  <si>
    <t>L115390</t>
  </si>
  <si>
    <t>CD127 blast oranı (Kemik iliği)</t>
  </si>
  <si>
    <t>L115400</t>
  </si>
  <si>
    <t>CD127 blast oranı (Diğer)</t>
  </si>
  <si>
    <t>L115410</t>
  </si>
  <si>
    <t>CD128 oranı (Kan)</t>
  </si>
  <si>
    <t>L115420</t>
  </si>
  <si>
    <t>CD13 oranı (Kan)</t>
  </si>
  <si>
    <t>L115430</t>
  </si>
  <si>
    <t>CD13 oranı (Kemik iliği)</t>
  </si>
  <si>
    <t>L115440</t>
  </si>
  <si>
    <t>CD13 oranı (Doku)</t>
  </si>
  <si>
    <t>L115450</t>
  </si>
  <si>
    <t>CD13 oranı (BOS)</t>
  </si>
  <si>
    <t>L115460</t>
  </si>
  <si>
    <t>CD13 oranı (Diğer vücut sıvıları)</t>
  </si>
  <si>
    <t>L115470</t>
  </si>
  <si>
    <t>CD135 blast oranı (Kan)</t>
  </si>
  <si>
    <t>L115480</t>
  </si>
  <si>
    <t>CD135 blast oranı (Kemik iliği)</t>
  </si>
  <si>
    <t>L115490</t>
  </si>
  <si>
    <t>CD135 blast oranı (Diğer)</t>
  </si>
  <si>
    <t>L115500</t>
  </si>
  <si>
    <t>CD138 oranı (Kan)</t>
  </si>
  <si>
    <t>L115510</t>
  </si>
  <si>
    <t>CD138 oranı (Kemik iliği)</t>
  </si>
  <si>
    <t>L115520</t>
  </si>
  <si>
    <t>CD138 oranı (Doku)</t>
  </si>
  <si>
    <t>L115530</t>
  </si>
  <si>
    <t>CD138 oranı (BOS)</t>
  </si>
  <si>
    <t>L115540</t>
  </si>
  <si>
    <t>CD138 oranı (Diğer vücut sıvıları)</t>
  </si>
  <si>
    <t>L115550</t>
  </si>
  <si>
    <t>CD138 oranı (Diğer)</t>
  </si>
  <si>
    <t>L115560</t>
  </si>
  <si>
    <t>CD14 oranı (Kan)</t>
  </si>
  <si>
    <t>L115570</t>
  </si>
  <si>
    <t>CD14 oranı (Kemik iliği)</t>
  </si>
  <si>
    <t>L115580</t>
  </si>
  <si>
    <t>CD14 oranı (Doku)</t>
  </si>
  <si>
    <t>L115590</t>
  </si>
  <si>
    <t>CD14 oranı (BOS)</t>
  </si>
  <si>
    <t>L115600</t>
  </si>
  <si>
    <t>CD14 oranı (Diğer vücut sıvıları)</t>
  </si>
  <si>
    <t>L115610</t>
  </si>
  <si>
    <t>CD14+CD11b+ oranı (Kan)</t>
  </si>
  <si>
    <t>L115620</t>
  </si>
  <si>
    <t>CD15 oranı (Kan)</t>
  </si>
  <si>
    <t>L115630</t>
  </si>
  <si>
    <t>CD15 oranı (Kemik iliği)</t>
  </si>
  <si>
    <t>L115640</t>
  </si>
  <si>
    <t>CD15 oranı (Doku)</t>
  </si>
  <si>
    <t>L115650</t>
  </si>
  <si>
    <t>CD15 oranı (BOS)</t>
  </si>
  <si>
    <t>L115660</t>
  </si>
  <si>
    <t>CD15 oranı (Diğer vücut sıvıları)</t>
  </si>
  <si>
    <t>L115670</t>
  </si>
  <si>
    <t>CD154 oranı (Vücut sıvıları)</t>
  </si>
  <si>
    <t>L115680</t>
  </si>
  <si>
    <t>CD158 sayısı (Kan)</t>
  </si>
  <si>
    <t>L115690</t>
  </si>
  <si>
    <t>CD16 oranı (Kan)</t>
  </si>
  <si>
    <t>L115700</t>
  </si>
  <si>
    <t>CD16 oranı (Vücut sıvıları)</t>
  </si>
  <si>
    <t>L115710</t>
  </si>
  <si>
    <t>CD16 oranı (Diğer)</t>
  </si>
  <si>
    <t>L115720</t>
  </si>
  <si>
    <t>CD16+CD56+ oranı (Kan)</t>
  </si>
  <si>
    <t>L115730</t>
  </si>
  <si>
    <t>CD16+CD56+ oranı (Kemik iliği)</t>
  </si>
  <si>
    <t>L115740</t>
  </si>
  <si>
    <t>CD16+CD56+ oranı (Doku)</t>
  </si>
  <si>
    <t>L115750</t>
  </si>
  <si>
    <t>CD16+CD56+ oranı (BOS)</t>
  </si>
  <si>
    <t>L115760</t>
  </si>
  <si>
    <t>CD16+CD56+ oranı (Diğer vücut sıvıları)</t>
  </si>
  <si>
    <t>L115770</t>
  </si>
  <si>
    <t>CD16+CD57+ oranı (Kan)</t>
  </si>
  <si>
    <t>L115780</t>
  </si>
  <si>
    <t>CD16+CD57+ oranı (Kemik iliği)</t>
  </si>
  <si>
    <t>L115790</t>
  </si>
  <si>
    <t>CD16+CD57+ oranı (Doku)</t>
  </si>
  <si>
    <t>L115800</t>
  </si>
  <si>
    <t>CD16+CD57+ oranı (BOS)</t>
  </si>
  <si>
    <t>L115810</t>
  </si>
  <si>
    <t>CD16+CD57+ oranı (Diğer vücut sıvıları)</t>
  </si>
  <si>
    <t>L115820</t>
  </si>
  <si>
    <t>CD16B oranı (Kan)</t>
  </si>
  <si>
    <t>L115830</t>
  </si>
  <si>
    <t>CD16B oranı (Kemik iliği)</t>
  </si>
  <si>
    <t>L115840</t>
  </si>
  <si>
    <t>CD16B oranı (Doku)</t>
  </si>
  <si>
    <t>L115850</t>
  </si>
  <si>
    <t>CD16B oranı (BOS)</t>
  </si>
  <si>
    <t>L115860</t>
  </si>
  <si>
    <t>CD16B oranı (Diğer vücut sıvıları)</t>
  </si>
  <si>
    <t>L115870</t>
  </si>
  <si>
    <t>CD17 oranı (Kan)</t>
  </si>
  <si>
    <t>L115880</t>
  </si>
  <si>
    <t>CD179a blast oranı (Kan)</t>
  </si>
  <si>
    <t>L115890</t>
  </si>
  <si>
    <t>CD179a blast oranı (Kemik iliği)</t>
  </si>
  <si>
    <t>L115900</t>
  </si>
  <si>
    <t>CD179a blast oranı (Diğer)</t>
  </si>
  <si>
    <t>L115910</t>
  </si>
  <si>
    <t>CD18 oranı (Kan)</t>
  </si>
  <si>
    <t>L115920</t>
  </si>
  <si>
    <t>CD18 oranı (Kemik iliği)</t>
  </si>
  <si>
    <t>L115930</t>
  </si>
  <si>
    <t>CD18 oranı (Doku)</t>
  </si>
  <si>
    <t>L115940</t>
  </si>
  <si>
    <t>CD18 oranı (Vücut sıvıları)</t>
  </si>
  <si>
    <t>L115950</t>
  </si>
  <si>
    <t>CD18 oranı (Diğer)</t>
  </si>
  <si>
    <t>L115960</t>
  </si>
  <si>
    <t>CD19 oranı (Kan)</t>
  </si>
  <si>
    <t>L115970</t>
  </si>
  <si>
    <t>CD19 oranı (Kemik iliği)</t>
  </si>
  <si>
    <t>L115980</t>
  </si>
  <si>
    <t>CD19 oranı (Doku)</t>
  </si>
  <si>
    <t>L115990</t>
  </si>
  <si>
    <t>CD19 oranı (Bronşial materyal)</t>
  </si>
  <si>
    <t>L116000</t>
  </si>
  <si>
    <t>CD19 oranı (BOS)</t>
  </si>
  <si>
    <t>L116010</t>
  </si>
  <si>
    <t>CD19 oranı (Diğer vücut sıvıları)</t>
  </si>
  <si>
    <t>L116020</t>
  </si>
  <si>
    <t>CD19 oranı (Diğer)</t>
  </si>
  <si>
    <t>L116030</t>
  </si>
  <si>
    <t>CD19+Kappa+ oranı (Kan)</t>
  </si>
  <si>
    <t>L116040</t>
  </si>
  <si>
    <t>CD19+Kappa+ oranı (Vücut sıvıları)</t>
  </si>
  <si>
    <t>L116050</t>
  </si>
  <si>
    <t>CD19+Kappa+ oranı (Diğer)</t>
  </si>
  <si>
    <t>L116060</t>
  </si>
  <si>
    <t>CD19+Lambda+ oranı (Kan)</t>
  </si>
  <si>
    <t>L116070</t>
  </si>
  <si>
    <t>CD19+Lambda+ oranı (Vücut sıvıları)</t>
  </si>
  <si>
    <t>L116080</t>
  </si>
  <si>
    <t>CD19+Lambda+ oranı (Diğer)</t>
  </si>
  <si>
    <t>L116090</t>
  </si>
  <si>
    <t>CD1a oranı (Kan)</t>
  </si>
  <si>
    <t>L116100</t>
  </si>
  <si>
    <t>CD1a oranı (Kemik iliği)</t>
  </si>
  <si>
    <t>L116110</t>
  </si>
  <si>
    <t>CD1a oranı (Doku)</t>
  </si>
  <si>
    <t>L116120</t>
  </si>
  <si>
    <t>CD1a oranı (Bronşial materyal)</t>
  </si>
  <si>
    <t>L116130</t>
  </si>
  <si>
    <t>CD1a oranı (BOS)</t>
  </si>
  <si>
    <t>L116140</t>
  </si>
  <si>
    <t>CD1a oranı (Diğer vücut sıvıları)</t>
  </si>
  <si>
    <t>L116150</t>
  </si>
  <si>
    <t>CD1a oranı (Diğer)</t>
  </si>
  <si>
    <t>L116160</t>
  </si>
  <si>
    <t>CD2 oranı (Kan)</t>
  </si>
  <si>
    <t>L116170</t>
  </si>
  <si>
    <t>CD2 oranı (Kemik iliği)</t>
  </si>
  <si>
    <t>L116180</t>
  </si>
  <si>
    <t>CD2 oranı (Vücut sıvıları)</t>
  </si>
  <si>
    <t>L116190</t>
  </si>
  <si>
    <t>CD2 oranı (Diğer)</t>
  </si>
  <si>
    <t>L116200</t>
  </si>
  <si>
    <t>CD20 oranı (Kan)</t>
  </si>
  <si>
    <t>L116210</t>
  </si>
  <si>
    <t>CD20 oranı (Vücut sıvıları)</t>
  </si>
  <si>
    <t>L116220</t>
  </si>
  <si>
    <t>CD20 oranı (Diğer)</t>
  </si>
  <si>
    <t>L116230</t>
  </si>
  <si>
    <t>CD21 oranı (Kan)</t>
  </si>
  <si>
    <t>L116240</t>
  </si>
  <si>
    <t>CD21 oranı (Vücut sıvıları)</t>
  </si>
  <si>
    <t>L116250</t>
  </si>
  <si>
    <t>CD21 oranı (Diğer)</t>
  </si>
  <si>
    <t>L116260</t>
  </si>
  <si>
    <t>CD22 oranı (Kan)</t>
  </si>
  <si>
    <t>L116270</t>
  </si>
  <si>
    <t>CD22 oranı (Vücut sıvıları)</t>
  </si>
  <si>
    <t>L116280</t>
  </si>
  <si>
    <t>CD22 oranı (Diğer)</t>
  </si>
  <si>
    <t>L116290</t>
  </si>
  <si>
    <t>CD227 oranı (Kan)</t>
  </si>
  <si>
    <t>L116300</t>
  </si>
  <si>
    <t>CD23 oranı (Kan)</t>
  </si>
  <si>
    <t>L116310</t>
  </si>
  <si>
    <t>CD23 oranı (Kemik iliği)</t>
  </si>
  <si>
    <t>L116320</t>
  </si>
  <si>
    <t>CD23 oranı (Doku)</t>
  </si>
  <si>
    <t>L116330</t>
  </si>
  <si>
    <t>CD23 oranı (BOS)</t>
  </si>
  <si>
    <t>L116340</t>
  </si>
  <si>
    <t>CD23 oranı (Diğer vücut sıvıları)</t>
  </si>
  <si>
    <t>L116350</t>
  </si>
  <si>
    <t>CD23 oranı (Diğer)</t>
  </si>
  <si>
    <t>L116360</t>
  </si>
  <si>
    <t>CD235a oranı (Kan)</t>
  </si>
  <si>
    <t>L116370</t>
  </si>
  <si>
    <t>CD235a oranı (Kemik iliği)</t>
  </si>
  <si>
    <t>L116380</t>
  </si>
  <si>
    <t>CD235a oranı (Doku)</t>
  </si>
  <si>
    <t>L116390</t>
  </si>
  <si>
    <t>CD235a oranı (Aspirat)</t>
  </si>
  <si>
    <t>L116400</t>
  </si>
  <si>
    <t>CD235a oranı (Periton sıvısı)</t>
  </si>
  <si>
    <t>L116410</t>
  </si>
  <si>
    <t>CD235a oranı (Plevra sıvısı)</t>
  </si>
  <si>
    <t>L116420</t>
  </si>
  <si>
    <t>CD235a oranı (Diğer vücut sıvıları)</t>
  </si>
  <si>
    <t>L116430</t>
  </si>
  <si>
    <t>CD24 oranı (Kan)</t>
  </si>
  <si>
    <t>L116440</t>
  </si>
  <si>
    <t>CD24 oranı (Diğer)</t>
  </si>
  <si>
    <t>L116450</t>
  </si>
  <si>
    <t>CD25 oranı (Kan)</t>
  </si>
  <si>
    <t>L116460</t>
  </si>
  <si>
    <t>CD25 oranı (Kemik iliği)</t>
  </si>
  <si>
    <t>L116470</t>
  </si>
  <si>
    <t>CD25 oranı (Doku)</t>
  </si>
  <si>
    <t>L116480</t>
  </si>
  <si>
    <t>CD25 oranı (BOS)</t>
  </si>
  <si>
    <t>L116490</t>
  </si>
  <si>
    <t>CD25 oranı (Diğer vücut sıvıları)</t>
  </si>
  <si>
    <t>L116500</t>
  </si>
  <si>
    <t>CD25 oranı (Diğer)</t>
  </si>
  <si>
    <t>L116510</t>
  </si>
  <si>
    <t>CD25+CD127 zayıf+CD4 T-regülatör hücre oranı</t>
  </si>
  <si>
    <t>L116520</t>
  </si>
  <si>
    <t>CD26 oranı (Kan)</t>
  </si>
  <si>
    <t>L116530</t>
  </si>
  <si>
    <t>CD27 oranı (Kan)</t>
  </si>
  <si>
    <t>L116540</t>
  </si>
  <si>
    <t>CD27 oranı (Vücut sıvıları)</t>
  </si>
  <si>
    <t>L116550</t>
  </si>
  <si>
    <t>CD28 oranı (Kan)</t>
  </si>
  <si>
    <t>L116560</t>
  </si>
  <si>
    <t>CD28 oranı (Kemik iliği)</t>
  </si>
  <si>
    <t>L116570</t>
  </si>
  <si>
    <t>CD29 oranı (Kan)</t>
  </si>
  <si>
    <t>L116580</t>
  </si>
  <si>
    <t>CD3 oranı (Kan)</t>
  </si>
  <si>
    <t>L116590</t>
  </si>
  <si>
    <t>CD3 oranı (Kemik iliği)</t>
  </si>
  <si>
    <t>L116600</t>
  </si>
  <si>
    <t>CD3 oranı (Doku)</t>
  </si>
  <si>
    <t>L116610</t>
  </si>
  <si>
    <t>CD3 oranı (Bronşial materyal)</t>
  </si>
  <si>
    <t>L116620</t>
  </si>
  <si>
    <t>CD3 oranı (BOS)</t>
  </si>
  <si>
    <t>L116630</t>
  </si>
  <si>
    <t>CD3 oranı (Diğer vücut sıvıları)</t>
  </si>
  <si>
    <t>L116640</t>
  </si>
  <si>
    <t>CD3 oranı (Diğer)</t>
  </si>
  <si>
    <t>L116650</t>
  </si>
  <si>
    <t>CD3+CD4+ T-helper hücre oranı (Kan)</t>
  </si>
  <si>
    <t>L116660</t>
  </si>
  <si>
    <t>CD3+CD4+ T-helper hücre oranı (Kemik iliği)</t>
  </si>
  <si>
    <t>L116670</t>
  </si>
  <si>
    <t>CD3+CD4+ T-helper hücre oranı (Doku)</t>
  </si>
  <si>
    <t>L116680</t>
  </si>
  <si>
    <t>CD3+CD4+ T-helper hücre oranı (Bronşial materyal)</t>
  </si>
  <si>
    <t>L116690</t>
  </si>
  <si>
    <t>CD3+CD4+ T-helper hücre oranı (BOS)</t>
  </si>
  <si>
    <t>L116700</t>
  </si>
  <si>
    <t>CD3+CD4+ T-helper hücre oranı (Diğer vücut sıvıları)</t>
  </si>
  <si>
    <t>L116710</t>
  </si>
  <si>
    <t>CD3+CD4+ T-helper hücre oranı (Diğer)</t>
  </si>
  <si>
    <t>L116720</t>
  </si>
  <si>
    <t>CD3 hücrelerde CD4/CD8 oranı (Kan)</t>
  </si>
  <si>
    <t>L116730</t>
  </si>
  <si>
    <t>CD3 hücrelerde CD4/CD8 oranı (Kemik iliği)</t>
  </si>
  <si>
    <t>L116740</t>
  </si>
  <si>
    <t>CD3 hücrelerde CD4/CD8 oranı (Doku)</t>
  </si>
  <si>
    <t>L116750</t>
  </si>
  <si>
    <t>CD3 hücrelerde CD4/CD8 oranı (Bronşial materyal)</t>
  </si>
  <si>
    <t>L116760</t>
  </si>
  <si>
    <t>CD3 hücrelerde CD4/CD8 oranı (Vücut sıvıları)</t>
  </si>
  <si>
    <t>L116770</t>
  </si>
  <si>
    <t>CD3 hücrelerde CD4/CD8 oranı (Diğer)</t>
  </si>
  <si>
    <t>L116780</t>
  </si>
  <si>
    <t>CD30 oranı (Kan)</t>
  </si>
  <si>
    <t>L116790</t>
  </si>
  <si>
    <t>CD30 oranı (Kemik iliği)</t>
  </si>
  <si>
    <t>L116800</t>
  </si>
  <si>
    <t>CD30 oranı (Doku)</t>
  </si>
  <si>
    <t>L116810</t>
  </si>
  <si>
    <t>CD30 oranı (BOS)</t>
  </si>
  <si>
    <t>L116820</t>
  </si>
  <si>
    <t>CD30 oranı (Diğer vücut sıvıları)</t>
  </si>
  <si>
    <t>L116830</t>
  </si>
  <si>
    <t>CD30 oranı (Diğer)</t>
  </si>
  <si>
    <t>L116840</t>
  </si>
  <si>
    <t>CD31 oranı (Kan)</t>
  </si>
  <si>
    <t>L116850</t>
  </si>
  <si>
    <t>CD32 oranı (Kan)</t>
  </si>
  <si>
    <t>L116860</t>
  </si>
  <si>
    <t>CD33 oranı (Kan)</t>
  </si>
  <si>
    <t>L116870</t>
  </si>
  <si>
    <t>CD33 oranı (Kemik iliği)</t>
  </si>
  <si>
    <t>L116880</t>
  </si>
  <si>
    <t>CD33 oranı (Doku)</t>
  </si>
  <si>
    <t>L116890</t>
  </si>
  <si>
    <t>CD33 oranı (BOS)</t>
  </si>
  <si>
    <t>L116900</t>
  </si>
  <si>
    <t>CD33 oranı (Diğer vücut sıvıları)</t>
  </si>
  <si>
    <t>L116910</t>
  </si>
  <si>
    <t>CD33 oranı (Diğer)</t>
  </si>
  <si>
    <t>L116920</t>
  </si>
  <si>
    <t>CD34 oranı (Kan)</t>
  </si>
  <si>
    <t>L116930</t>
  </si>
  <si>
    <t>CD34 oranı (Kan ürünlerinin kanı)</t>
  </si>
  <si>
    <t>L116940</t>
  </si>
  <si>
    <t>CD34 oranı (Kemik iliği)</t>
  </si>
  <si>
    <t>L116950</t>
  </si>
  <si>
    <t>CD34 oranı (Vücut sıvıları)</t>
  </si>
  <si>
    <t>L116960</t>
  </si>
  <si>
    <t>CD34 oranı (Diğer)</t>
  </si>
  <si>
    <t>L116970</t>
  </si>
  <si>
    <t>CD35 oranı (Kan)</t>
  </si>
  <si>
    <t>L116980</t>
  </si>
  <si>
    <t>CD36 oranı (Kan)</t>
  </si>
  <si>
    <t>L116990</t>
  </si>
  <si>
    <t>CD36 oranı (Kemik iliği)</t>
  </si>
  <si>
    <t>L117000</t>
  </si>
  <si>
    <t>CD36 oranı (Doku)</t>
  </si>
  <si>
    <t>L117010</t>
  </si>
  <si>
    <t>CD36 oranı (BOS)</t>
  </si>
  <si>
    <t>L117020</t>
  </si>
  <si>
    <t>CD36 oranı (Diğer vücut sıvıları)</t>
  </si>
  <si>
    <t>L117030</t>
  </si>
  <si>
    <t>CD37 oranı (Kan)</t>
  </si>
  <si>
    <t>L117040</t>
  </si>
  <si>
    <t>CD38 oranı (Kan)</t>
  </si>
  <si>
    <t>L117050</t>
  </si>
  <si>
    <t>CD38 oranı (Kemik iliği)</t>
  </si>
  <si>
    <t>L117060</t>
  </si>
  <si>
    <t>CD38 oranı (Doku)</t>
  </si>
  <si>
    <t>L117070</t>
  </si>
  <si>
    <t>CD38 oranı (BOS)</t>
  </si>
  <si>
    <t>L117080</t>
  </si>
  <si>
    <t>CD38 oranı (Diğer vücut sıvıları)</t>
  </si>
  <si>
    <t>L117090</t>
  </si>
  <si>
    <t>CD38 oranı (Diğer)</t>
  </si>
  <si>
    <t>L117100</t>
  </si>
  <si>
    <t>CD39 oranı (Kan)</t>
  </si>
  <si>
    <t>L117110</t>
  </si>
  <si>
    <t>CD4+CD45+ oranı (Kan)</t>
  </si>
  <si>
    <t>L117120</t>
  </si>
  <si>
    <t>CD4+CD45+ oranı (Kemik iliği)</t>
  </si>
  <si>
    <t>L117130</t>
  </si>
  <si>
    <t>CD4+CD45+ oranı (Doku)</t>
  </si>
  <si>
    <t>L117140</t>
  </si>
  <si>
    <t>CD40 oranı (Kan)</t>
  </si>
  <si>
    <t>L117150</t>
  </si>
  <si>
    <t>CD40 oranı (Vücut sıvıları)</t>
  </si>
  <si>
    <t>L117160</t>
  </si>
  <si>
    <t>CD40 oranı (Diğer)</t>
  </si>
  <si>
    <t>L117170</t>
  </si>
  <si>
    <t>CD41 oranı (Kan)</t>
  </si>
  <si>
    <t>L117180</t>
  </si>
  <si>
    <t>CD41 oranı (Kemik iliği)</t>
  </si>
  <si>
    <t>L117190</t>
  </si>
  <si>
    <t>CD41 oranı (Doku)</t>
  </si>
  <si>
    <t>L117200</t>
  </si>
  <si>
    <t>CD41 oranı (BOS)</t>
  </si>
  <si>
    <t>L117210</t>
  </si>
  <si>
    <t>CD41 oranı (Diğer vücut sıvıları)</t>
  </si>
  <si>
    <t>L117220</t>
  </si>
  <si>
    <t>CD41 oranı (Diğer)</t>
  </si>
  <si>
    <t>L117230</t>
  </si>
  <si>
    <t>CD41a oranı (Kan)</t>
  </si>
  <si>
    <t>L117240</t>
  </si>
  <si>
    <t>CD41a oranı (Diğer)</t>
  </si>
  <si>
    <t>L117250</t>
  </si>
  <si>
    <t>CD42 oranı (Kan)</t>
  </si>
  <si>
    <t>L117260</t>
  </si>
  <si>
    <t>CD42 oranı (Kemik iliği)</t>
  </si>
  <si>
    <t>L117270</t>
  </si>
  <si>
    <t>CD42 oranı (Doku)</t>
  </si>
  <si>
    <t>L117280</t>
  </si>
  <si>
    <t>CD42 oranı (BOS)</t>
  </si>
  <si>
    <t>L117290</t>
  </si>
  <si>
    <t>CD42 oranı (Diğer vücut sıvıları)</t>
  </si>
  <si>
    <t>L117300</t>
  </si>
  <si>
    <t>CD42 oranı (Diğer)</t>
  </si>
  <si>
    <t>L117310</t>
  </si>
  <si>
    <t>CD42a oranı (Kan)</t>
  </si>
  <si>
    <t>L117320</t>
  </si>
  <si>
    <t>CD42a oranı (Vücut sıvıları)</t>
  </si>
  <si>
    <t>L117330</t>
  </si>
  <si>
    <t>CD42b oranı (Kan)</t>
  </si>
  <si>
    <t>L117340</t>
  </si>
  <si>
    <t>CD42b oranı (Kemik iliği)</t>
  </si>
  <si>
    <t>L117350</t>
  </si>
  <si>
    <t>CD42b oranı (Doku)</t>
  </si>
  <si>
    <t>L117360</t>
  </si>
  <si>
    <t>CD42b oranı (BOS)</t>
  </si>
  <si>
    <t>L117370</t>
  </si>
  <si>
    <t>CD42b oranı (Diğer vücut sıvıları)</t>
  </si>
  <si>
    <t>L117380</t>
  </si>
  <si>
    <t>CD42c oranı (Kan)</t>
  </si>
  <si>
    <t>L117390</t>
  </si>
  <si>
    <t>CD42d oranı (Kan)</t>
  </si>
  <si>
    <t>L117400</t>
  </si>
  <si>
    <t>CD43 oranı (Kan)</t>
  </si>
  <si>
    <t>L117410</t>
  </si>
  <si>
    <t>CD43 oranı (Kemik iliği)</t>
  </si>
  <si>
    <t>L117420</t>
  </si>
  <si>
    <t>CD43 oranı (Doku)</t>
  </si>
  <si>
    <t>L117430</t>
  </si>
  <si>
    <t>CD43 oranı (BOS)</t>
  </si>
  <si>
    <t>L117440</t>
  </si>
  <si>
    <t>CD43 oranı (Diğer vücut sıvıları)</t>
  </si>
  <si>
    <t>L117450</t>
  </si>
  <si>
    <t>CD43 oranı (Diğer)</t>
  </si>
  <si>
    <t>L117460</t>
  </si>
  <si>
    <t>CD44 oranı (Kan)</t>
  </si>
  <si>
    <t>L117470</t>
  </si>
  <si>
    <t>CD44R oranı (Kan)</t>
  </si>
  <si>
    <t>L117480</t>
  </si>
  <si>
    <t>CD45 oranı (Kan)</t>
  </si>
  <si>
    <t>L117490</t>
  </si>
  <si>
    <t>CD45 oranı (Kemik iliği)</t>
  </si>
  <si>
    <t>L117500</t>
  </si>
  <si>
    <t>CD45 oranı (Doku)</t>
  </si>
  <si>
    <t>L117510</t>
  </si>
  <si>
    <t>CD45 oranı (BOS)</t>
  </si>
  <si>
    <t>L117520</t>
  </si>
  <si>
    <t>CD45 oranı (Diğer vücut sıvıları)</t>
  </si>
  <si>
    <t>L117530</t>
  </si>
  <si>
    <t>CD45 oranı (Diğer)</t>
  </si>
  <si>
    <t>L117540</t>
  </si>
  <si>
    <t>CD45 mutlak sayım değeri</t>
  </si>
  <si>
    <t>L117550</t>
  </si>
  <si>
    <t>CD45RA oranı (Kan)</t>
  </si>
  <si>
    <t>L117560</t>
  </si>
  <si>
    <t>CD45RA oranı (Vücut sıvıları)</t>
  </si>
  <si>
    <t>L117570</t>
  </si>
  <si>
    <t>CD45RB oranı (Kan)</t>
  </si>
  <si>
    <t>L117580</t>
  </si>
  <si>
    <t>CD45RO oranı (Kan)</t>
  </si>
  <si>
    <t>L117590</t>
  </si>
  <si>
    <t>CD45RO oranı (Vücut sıvıları)</t>
  </si>
  <si>
    <t>L117600</t>
  </si>
  <si>
    <t>CD46 oranı (Kan)</t>
  </si>
  <si>
    <t>L117610</t>
  </si>
  <si>
    <t>CD47 oranı (Kan)</t>
  </si>
  <si>
    <t>L117620</t>
  </si>
  <si>
    <t>CD48 oranı (Kan)</t>
  </si>
  <si>
    <t>L117630</t>
  </si>
  <si>
    <t>CD49a oranı (Kan)</t>
  </si>
  <si>
    <t>L117640</t>
  </si>
  <si>
    <t>CD49b oranı (Kan)</t>
  </si>
  <si>
    <t>L117650</t>
  </si>
  <si>
    <t>CD49c oranı (Kan)</t>
  </si>
  <si>
    <t>L117660</t>
  </si>
  <si>
    <t>CD49d oranı (Kan)</t>
  </si>
  <si>
    <t>L117670</t>
  </si>
  <si>
    <t>CD49e oranı (Kan)</t>
  </si>
  <si>
    <t>L117680</t>
  </si>
  <si>
    <t>CD49f oranı (Kan)</t>
  </si>
  <si>
    <t>L117690</t>
  </si>
  <si>
    <t>CD5 oranı (Kan)</t>
  </si>
  <si>
    <t>L117700</t>
  </si>
  <si>
    <t>CD5 oranı (Kemik iliği)</t>
  </si>
  <si>
    <t>L117710</t>
  </si>
  <si>
    <t>CD5 oranı (Vücut sıvıları)</t>
  </si>
  <si>
    <t>L117720</t>
  </si>
  <si>
    <t>CD5 oranı (Diğer)</t>
  </si>
  <si>
    <t>L117730</t>
  </si>
  <si>
    <t>CD50 oranı (Kan)</t>
  </si>
  <si>
    <t>L117740</t>
  </si>
  <si>
    <t>CD51 oranı (Kan)</t>
  </si>
  <si>
    <t>L117750</t>
  </si>
  <si>
    <t>CD52 oranı (Kan)</t>
  </si>
  <si>
    <t>L117760</t>
  </si>
  <si>
    <t>CD52 oranı (Kemik iliği)</t>
  </si>
  <si>
    <t>L117770</t>
  </si>
  <si>
    <t>CD52 oranı (Doku)</t>
  </si>
  <si>
    <t>L117780</t>
  </si>
  <si>
    <t>CD52 oranı (Vücut sıvıları)</t>
  </si>
  <si>
    <t>L117790</t>
  </si>
  <si>
    <t>CD52 oranı (Diğer)</t>
  </si>
  <si>
    <t>L117800</t>
  </si>
  <si>
    <t>CD53 oranı (Kan)</t>
  </si>
  <si>
    <t>L117810</t>
  </si>
  <si>
    <t>CD54 oranı (Kan)</t>
  </si>
  <si>
    <t>L117820</t>
  </si>
  <si>
    <t>CD54 oranı (Vücut sıvıları)</t>
  </si>
  <si>
    <t>L117830</t>
  </si>
  <si>
    <t>CD55+ granülosit varlığı (Kan)</t>
  </si>
  <si>
    <t>L117840</t>
  </si>
  <si>
    <t>CD55+ eritrosit oranı (Kan)</t>
  </si>
  <si>
    <t>L117850</t>
  </si>
  <si>
    <t>CD55 oranı (Kan)</t>
  </si>
  <si>
    <t>L117860</t>
  </si>
  <si>
    <t>CD55 oranı (Kemik iliği)</t>
  </si>
  <si>
    <t>L117870</t>
  </si>
  <si>
    <t>CD55 oranı (Doku)</t>
  </si>
  <si>
    <t>L117880</t>
  </si>
  <si>
    <t>CD55 oranı (BOS)</t>
  </si>
  <si>
    <t>L117890</t>
  </si>
  <si>
    <t>CD55 oranı (Diğer vücut sıvıları)</t>
  </si>
  <si>
    <t>L117900</t>
  </si>
  <si>
    <t>CD55 oranı (Diğer)</t>
  </si>
  <si>
    <t>L117910</t>
  </si>
  <si>
    <t>CD56 oranı (Kan)</t>
  </si>
  <si>
    <t>L117920</t>
  </si>
  <si>
    <t>CD56 oranı (Vücut sıvıları)</t>
  </si>
  <si>
    <t>L117930</t>
  </si>
  <si>
    <t>CD56 oranı (Diğer)</t>
  </si>
  <si>
    <t>L117940</t>
  </si>
  <si>
    <t>CD57 oranı (Kan)</t>
  </si>
  <si>
    <t>L117950</t>
  </si>
  <si>
    <t>CD57 oranı (Kemik iliği)</t>
  </si>
  <si>
    <t>L117960</t>
  </si>
  <si>
    <t>CD57 oranı (Doku)</t>
  </si>
  <si>
    <t>L117970</t>
  </si>
  <si>
    <t>CD57 oranı (BOS)</t>
  </si>
  <si>
    <t>L117980</t>
  </si>
  <si>
    <t>CD57 oranı (Diğer vücut sıvıları)</t>
  </si>
  <si>
    <t>L117990</t>
  </si>
  <si>
    <t>CD57 oranı (Diğer)</t>
  </si>
  <si>
    <t>L118000</t>
  </si>
  <si>
    <t>CD58 oranı (Kan)</t>
  </si>
  <si>
    <t>L118010</t>
  </si>
  <si>
    <t>CD59 eritrosit oranı (Kan)</t>
  </si>
  <si>
    <t>L118020</t>
  </si>
  <si>
    <t>CD59 oranı (Kan)</t>
  </si>
  <si>
    <t>L118030</t>
  </si>
  <si>
    <t>CD59 oranı (Kemik iliği)</t>
  </si>
  <si>
    <t>L118040</t>
  </si>
  <si>
    <t>CD59 oranı (Doku)</t>
  </si>
  <si>
    <t>L118050</t>
  </si>
  <si>
    <t>CD59 oranı (BOS)</t>
  </si>
  <si>
    <t>L118060</t>
  </si>
  <si>
    <t>CD59 oranı (Diğer vücut sıvıları)</t>
  </si>
  <si>
    <t>L118070</t>
  </si>
  <si>
    <t>CD59 oranı (Diğer)</t>
  </si>
  <si>
    <t>L118080</t>
  </si>
  <si>
    <t>CD61 oranı (Kan)</t>
  </si>
  <si>
    <t>L118090</t>
  </si>
  <si>
    <t>CD61 oranı (Kemik iliği)</t>
  </si>
  <si>
    <t>L118100</t>
  </si>
  <si>
    <t>CD61 oranı (Doku)</t>
  </si>
  <si>
    <t>L118110</t>
  </si>
  <si>
    <t>CD61 oranı (BOS)</t>
  </si>
  <si>
    <t>L118120</t>
  </si>
  <si>
    <t>CD61 oranı (Diğer vücut sıvıları)</t>
  </si>
  <si>
    <t>L118130</t>
  </si>
  <si>
    <t>CD61 oranı (Diğer)</t>
  </si>
  <si>
    <t>L118140</t>
  </si>
  <si>
    <t>CD62 oranı</t>
  </si>
  <si>
    <t>L118150</t>
  </si>
  <si>
    <t>CD62E oranı (Kan)</t>
  </si>
  <si>
    <t>L118160</t>
  </si>
  <si>
    <t>CD62E oranı (Diğer)</t>
  </si>
  <si>
    <t>L118170</t>
  </si>
  <si>
    <t>CD62L oranı (Kan)</t>
  </si>
  <si>
    <t>L118180</t>
  </si>
  <si>
    <t>CD62P oranı (Kan)</t>
  </si>
  <si>
    <t>L118190</t>
  </si>
  <si>
    <t>CD62P oranı (Diğer)</t>
  </si>
  <si>
    <t>L118200</t>
  </si>
  <si>
    <t>CD63 oranı (Kan)</t>
  </si>
  <si>
    <t>L118210</t>
  </si>
  <si>
    <t>CD64 oranı (Kan)</t>
  </si>
  <si>
    <t>L118220</t>
  </si>
  <si>
    <t>CD64 oranı (Kemik iliği)</t>
  </si>
  <si>
    <t>L118230</t>
  </si>
  <si>
    <t>CD64 oranı (Doku)</t>
  </si>
  <si>
    <t>L118240</t>
  </si>
  <si>
    <t>CD64 oranı (BOS)</t>
  </si>
  <si>
    <t>L118250</t>
  </si>
  <si>
    <t>CD64 oranı (Diğer vücut sıvıları)</t>
  </si>
  <si>
    <t>L118260</t>
  </si>
  <si>
    <t>CD64 oranı (Diğer)</t>
  </si>
  <si>
    <t>L118270</t>
  </si>
  <si>
    <t>CD65w oranı (Kan)</t>
  </si>
  <si>
    <t>L118280</t>
  </si>
  <si>
    <t>CD65w oranı (Kemik iliği)</t>
  </si>
  <si>
    <t>L118290</t>
  </si>
  <si>
    <t>CD65w oranı (Doku)</t>
  </si>
  <si>
    <t>L118300</t>
  </si>
  <si>
    <t>CD65w oranı (BOS)</t>
  </si>
  <si>
    <t>L118310</t>
  </si>
  <si>
    <t>CD65w oranı (Diğer vücut sıvıları)</t>
  </si>
  <si>
    <t>L118320</t>
  </si>
  <si>
    <t>CD66a oranı (Kan)</t>
  </si>
  <si>
    <t>L118330</t>
  </si>
  <si>
    <t>CD66b oranı (Kan)</t>
  </si>
  <si>
    <t>L118340</t>
  </si>
  <si>
    <t>CD66c oranı (Kan)</t>
  </si>
  <si>
    <t>L118350</t>
  </si>
  <si>
    <t>CD66d oranı (Kan)</t>
  </si>
  <si>
    <t>L118360</t>
  </si>
  <si>
    <t>CD66e oranı (Kan)</t>
  </si>
  <si>
    <t>L118370</t>
  </si>
  <si>
    <t>CD68 oranı (Kan)</t>
  </si>
  <si>
    <t>L118380</t>
  </si>
  <si>
    <t>CD69 oranı (Kan)</t>
  </si>
  <si>
    <t>L118390</t>
  </si>
  <si>
    <t>CD7 oranı (Kan)</t>
  </si>
  <si>
    <t>L118400</t>
  </si>
  <si>
    <t>CD7 oranı (Kemik iliği)</t>
  </si>
  <si>
    <t>L118410</t>
  </si>
  <si>
    <t>CD7 oranı (Vücut sıvıları)</t>
  </si>
  <si>
    <t>L118420</t>
  </si>
  <si>
    <t>CD7 oranı (Diğer)</t>
  </si>
  <si>
    <t>L118430</t>
  </si>
  <si>
    <t>CD71 oranı (Kan)</t>
  </si>
  <si>
    <t>L118440</t>
  </si>
  <si>
    <t>CD71 oranı (Vücut sıvıları)</t>
  </si>
  <si>
    <t>L118450</t>
  </si>
  <si>
    <t>CD71 oranı (Diğer)</t>
  </si>
  <si>
    <t>L118460</t>
  </si>
  <si>
    <t>CD72 oranı (Kan)</t>
  </si>
  <si>
    <t>L118470</t>
  </si>
  <si>
    <t>CD73 oranı (Kan)</t>
  </si>
  <si>
    <t>L118480</t>
  </si>
  <si>
    <t>CD74 oranı (Kan)</t>
  </si>
  <si>
    <t>L118490</t>
  </si>
  <si>
    <t>CD77 oranı (Kan)</t>
  </si>
  <si>
    <t>L118500</t>
  </si>
  <si>
    <t>CD79 oranı (Kan)</t>
  </si>
  <si>
    <t>L118510</t>
  </si>
  <si>
    <t>CD79 oranı (Diğer)</t>
  </si>
  <si>
    <t>L118520</t>
  </si>
  <si>
    <t>CD79a oranı (Kan)</t>
  </si>
  <si>
    <t>L118530</t>
  </si>
  <si>
    <t>CD79a oranı (Kemik iliği)</t>
  </si>
  <si>
    <t>L118540</t>
  </si>
  <si>
    <t>CD79a oranı (Vücut sıvıları)</t>
  </si>
  <si>
    <t>L118550</t>
  </si>
  <si>
    <t>CD79a oranı (Diğer)</t>
  </si>
  <si>
    <t>L118560</t>
  </si>
  <si>
    <t>CD79b oranı (Kan)</t>
  </si>
  <si>
    <t>L118570</t>
  </si>
  <si>
    <t>CD79b oranı (Kemik iliği)</t>
  </si>
  <si>
    <t>L118580</t>
  </si>
  <si>
    <t>CD79b oranı (Doku)</t>
  </si>
  <si>
    <t>L118590</t>
  </si>
  <si>
    <t>CD79b oranı (BOS)</t>
  </si>
  <si>
    <t>L118600</t>
  </si>
  <si>
    <t>CD79b oranı (Diğer vücut sıvıları)</t>
  </si>
  <si>
    <t>L118610</t>
  </si>
  <si>
    <t>CD79b oranı (Diğer)</t>
  </si>
  <si>
    <t>L118620</t>
  </si>
  <si>
    <t>CD80 oranı (Kan)</t>
  </si>
  <si>
    <t>L118630</t>
  </si>
  <si>
    <t>CD81 oranı (Kan)</t>
  </si>
  <si>
    <t>L118640</t>
  </si>
  <si>
    <t>CD81 oranı (Kemik iliği)</t>
  </si>
  <si>
    <t>L118650</t>
  </si>
  <si>
    <t>CD81 oranı (Doku)</t>
  </si>
  <si>
    <t>L118660</t>
  </si>
  <si>
    <t>CD81 oranı (BOS)</t>
  </si>
  <si>
    <t>L118670</t>
  </si>
  <si>
    <t>CD81 oranı (Diğer vücut sıvıları)</t>
  </si>
  <si>
    <t>L118680</t>
  </si>
  <si>
    <t>CD82 oranı (Kan)</t>
  </si>
  <si>
    <t>L118690</t>
  </si>
  <si>
    <t>CD83 oranı (Kan)</t>
  </si>
  <si>
    <t>L118700</t>
  </si>
  <si>
    <t>CD83 oranı (Diğer)</t>
  </si>
  <si>
    <t>L118710</t>
  </si>
  <si>
    <t>CD85 oranı (Kan)</t>
  </si>
  <si>
    <t>L118720</t>
  </si>
  <si>
    <t>CD86 oranı (Kan)</t>
  </si>
  <si>
    <t>L118730</t>
  </si>
  <si>
    <t>CD87 oranı (Kan)</t>
  </si>
  <si>
    <t>L118740</t>
  </si>
  <si>
    <t>CD88 oranı (Kan)</t>
  </si>
  <si>
    <t>L118750</t>
  </si>
  <si>
    <t>CD9 oranı (Kan)</t>
  </si>
  <si>
    <t>L118760</t>
  </si>
  <si>
    <t>CD9 oranı (Kemik iliği)</t>
  </si>
  <si>
    <t>L118770</t>
  </si>
  <si>
    <t>CD9 oranı (Doku)</t>
  </si>
  <si>
    <t>L118780</t>
  </si>
  <si>
    <t>CD9 oranı (BOS)</t>
  </si>
  <si>
    <t>L118790</t>
  </si>
  <si>
    <t>CD9 oranı (Diğer vücut sıvıları)</t>
  </si>
  <si>
    <t>L118800</t>
  </si>
  <si>
    <t>CD90 oranı</t>
  </si>
  <si>
    <t>L118810</t>
  </si>
  <si>
    <t>CD91 oranı (Kan)</t>
  </si>
  <si>
    <t>L118820</t>
  </si>
  <si>
    <t>CD93 oranı (Kan)</t>
  </si>
  <si>
    <t>L118830</t>
  </si>
  <si>
    <t>CD94 oranı (Kan)</t>
  </si>
  <si>
    <t>L118840</t>
  </si>
  <si>
    <t>CD95 oranı (Kan)</t>
  </si>
  <si>
    <t>L118850</t>
  </si>
  <si>
    <t>CD96 oranı (Kan)</t>
  </si>
  <si>
    <t>L118860</t>
  </si>
  <si>
    <t>CD97 oranı (Kan)</t>
  </si>
  <si>
    <t>L118870</t>
  </si>
  <si>
    <t>CD98 oranı (Kan)</t>
  </si>
  <si>
    <t>L118880</t>
  </si>
  <si>
    <t>CD99 oranı (Kan)</t>
  </si>
  <si>
    <t>L118890</t>
  </si>
  <si>
    <t>Çoklu ilaç direnci+ hücre oranı</t>
  </si>
  <si>
    <t>L118900</t>
  </si>
  <si>
    <t>FLAER+ lökositlerin varlığı (Kan)</t>
  </si>
  <si>
    <t>L118910</t>
  </si>
  <si>
    <t>FMC7 oranı (Kan)</t>
  </si>
  <si>
    <t>L118920</t>
  </si>
  <si>
    <t>FMC7 oranı (Vücut sıvıları)</t>
  </si>
  <si>
    <t>L118930</t>
  </si>
  <si>
    <t>FMC7 oranı (Diğer)</t>
  </si>
  <si>
    <t>L118940</t>
  </si>
  <si>
    <t>HLA-DR+ oranı (Kan)</t>
  </si>
  <si>
    <t>L118950</t>
  </si>
  <si>
    <t>HLA-DR+ oranı (Kemik iliği)</t>
  </si>
  <si>
    <t>L118960</t>
  </si>
  <si>
    <t>HLA-DR+ oranı (Doku)</t>
  </si>
  <si>
    <t>L118970</t>
  </si>
  <si>
    <t>HLA-DR+ oranı (BOS)</t>
  </si>
  <si>
    <t>L118980</t>
  </si>
  <si>
    <t>HLA-DR+ oranı (Diğer vücut sıvıları)</t>
  </si>
  <si>
    <t>L118990</t>
  </si>
  <si>
    <t>HLA-DR+ oranı (Diğer)</t>
  </si>
  <si>
    <t>L119000</t>
  </si>
  <si>
    <t>IgA+ lenfosit oranı (Lökosit)</t>
  </si>
  <si>
    <t>L119010</t>
  </si>
  <si>
    <t>IgD+ lenfosit oranı (Lökosit)</t>
  </si>
  <si>
    <t>L119020</t>
  </si>
  <si>
    <t>IgG+ lenfosit oranı (Lökosit)</t>
  </si>
  <si>
    <t>L119030</t>
  </si>
  <si>
    <t>IgM+ lenfosit oranı (Lökosit)</t>
  </si>
  <si>
    <t>L119040</t>
  </si>
  <si>
    <t>Kappa+ lenfosit oranı (Kan)</t>
  </si>
  <si>
    <t>L119050</t>
  </si>
  <si>
    <t>Kappa+ lenfosit oranı (Kemik iliği)</t>
  </si>
  <si>
    <t>L119060</t>
  </si>
  <si>
    <t>Kappa+ lenfosit oranı (Vücut sıvıları)</t>
  </si>
  <si>
    <t>L119070</t>
  </si>
  <si>
    <t>Kappa+ lenfosit oranı (Diğer)</t>
  </si>
  <si>
    <t>L119080</t>
  </si>
  <si>
    <t>Lambda+ lenfosit oranı (Kan)</t>
  </si>
  <si>
    <t>L119090</t>
  </si>
  <si>
    <t>Lambda+ lenfosit oranı (Diğer)</t>
  </si>
  <si>
    <t>L119100</t>
  </si>
  <si>
    <t>Lenfosit.sitoplazmik IgG oranı (Vücut sıvıları)</t>
  </si>
  <si>
    <t>L119110</t>
  </si>
  <si>
    <t>Lenfosit.sitoplazmik IgM oranı (Vücut sıvıları)</t>
  </si>
  <si>
    <t>L119120</t>
  </si>
  <si>
    <t>Miyeloperoksidaz oranı (Kan)</t>
  </si>
  <si>
    <t>L119130</t>
  </si>
  <si>
    <t>Miyeloperoksidaz oranı (Vücut sıvıları)</t>
  </si>
  <si>
    <t>L119140</t>
  </si>
  <si>
    <t>Miyeloperoksidaz oranı (Diğer)</t>
  </si>
  <si>
    <t>L119150</t>
  </si>
  <si>
    <t>Siklin D1 oranı</t>
  </si>
  <si>
    <t>L119160</t>
  </si>
  <si>
    <t>Sitoplazmik CD117 oranı (Kan)</t>
  </si>
  <si>
    <t>L119170</t>
  </si>
  <si>
    <t>Sitoplazmik CD117 oranı (Kemik iliği)</t>
  </si>
  <si>
    <t>L119180</t>
  </si>
  <si>
    <t>Sitoplazmik CD117 oranı (Diğer)</t>
  </si>
  <si>
    <t>L119190</t>
  </si>
  <si>
    <t>Sitoplazmik CD13 oranı (Kan)</t>
  </si>
  <si>
    <t>L119200</t>
  </si>
  <si>
    <t>Sitoplazmik CD13 oranı (Kemik iliği)</t>
  </si>
  <si>
    <t>L119210</t>
  </si>
  <si>
    <t>Sitoplazmik CD13 oranı (Diğer)</t>
  </si>
  <si>
    <t>L119220</t>
  </si>
  <si>
    <t>Sitoplazmik CD179a oranı (Kan)</t>
  </si>
  <si>
    <t>L119230</t>
  </si>
  <si>
    <t>Sitoplazmik CD179a oranı (Kemik iliği)</t>
  </si>
  <si>
    <t>L119240</t>
  </si>
  <si>
    <t>Sitoplazmik CD179a oranı (Diğer)</t>
  </si>
  <si>
    <t>L119250</t>
  </si>
  <si>
    <t>Sitoplazmik CD22 oranı (Kan)</t>
  </si>
  <si>
    <t>L119260</t>
  </si>
  <si>
    <t>Sitoplazmik CD22 oranı (Kemik iliği)</t>
  </si>
  <si>
    <t>L119270</t>
  </si>
  <si>
    <t>Sitoplazmik CD22 oranı (Doku)</t>
  </si>
  <si>
    <t>L119280</t>
  </si>
  <si>
    <t>Sitoplazmik CD22 oranı (BOS)</t>
  </si>
  <si>
    <t>L119290</t>
  </si>
  <si>
    <t>Sitoplazmik CD22 oranı (Diğer vücut sıvıları)</t>
  </si>
  <si>
    <t>L119300</t>
  </si>
  <si>
    <t>Sitoplazmik CD22 oranı (Diğer)</t>
  </si>
  <si>
    <t>L119310</t>
  </si>
  <si>
    <t>Sitoplazmik CD3 oranı (Kan)</t>
  </si>
  <si>
    <t>L119320</t>
  </si>
  <si>
    <t>Sitoplazmik CD3 oranı (Kemik iliği)</t>
  </si>
  <si>
    <t>L119330</t>
  </si>
  <si>
    <t>Sitoplazmik CD3 oranı (Doku)</t>
  </si>
  <si>
    <t>L119340</t>
  </si>
  <si>
    <t>Sitoplazmik CD3 oranı (BOS)</t>
  </si>
  <si>
    <t>L119350</t>
  </si>
  <si>
    <t>Sitoplazmik CD3 oranı (Diğer vücut sıvıları)</t>
  </si>
  <si>
    <t>L119360</t>
  </si>
  <si>
    <t>Sitoplazmik CD3 oranı (Diğer)</t>
  </si>
  <si>
    <t>L119370</t>
  </si>
  <si>
    <t>Sitoplazmik CD79a oranı (Kan)</t>
  </si>
  <si>
    <t>L119380</t>
  </si>
  <si>
    <t>Sitoplazmik CD79a oranı (Kemik iliği)</t>
  </si>
  <si>
    <t>L119390</t>
  </si>
  <si>
    <t>Sitoplazmik CD79a oranı (Doku)</t>
  </si>
  <si>
    <t>L119400</t>
  </si>
  <si>
    <t>Sitoplazmik CD79a oranı (BOS)</t>
  </si>
  <si>
    <t>L119410</t>
  </si>
  <si>
    <t>Sitoplazmik CD79a oranı (Diğer vücut sıvıları)</t>
  </si>
  <si>
    <t>L119420</t>
  </si>
  <si>
    <t>Sitoplazmik Ig oranı (Kan)</t>
  </si>
  <si>
    <t>L119430</t>
  </si>
  <si>
    <t>Sitoplazmik Ig mu oranı (Kan)</t>
  </si>
  <si>
    <t>L119440</t>
  </si>
  <si>
    <t>Sitotoksik/supresör T hücreler (Kan)</t>
  </si>
  <si>
    <t>L119450</t>
  </si>
  <si>
    <t>Sitotoksik/supresör T hücreler (Kemik iliği)</t>
  </si>
  <si>
    <t>L119460</t>
  </si>
  <si>
    <t>Sitotoksik/supresör T hücreler (Bronşial materyal)</t>
  </si>
  <si>
    <t>L119470</t>
  </si>
  <si>
    <t>Sitotoksik/supresör T hücreler (BOS)</t>
  </si>
  <si>
    <t>L119480</t>
  </si>
  <si>
    <t>Sitotoksik/supresör T hücreler (Diğer vücut sıvıları)</t>
  </si>
  <si>
    <t>L119490</t>
  </si>
  <si>
    <t>Sitotoksik/supresör T hücreler (Diğer)</t>
  </si>
  <si>
    <t>L119500</t>
  </si>
  <si>
    <t>SMIg lenfosit oranı (Kan)</t>
  </si>
  <si>
    <t>L119510</t>
  </si>
  <si>
    <t>SmIg oranı</t>
  </si>
  <si>
    <t>L119520</t>
  </si>
  <si>
    <t>TCR alfa beta+ T hücre sayısı (Kan)</t>
  </si>
  <si>
    <t>L119530</t>
  </si>
  <si>
    <t>TCR alfa beta+ T hücre oranı (Diğer)</t>
  </si>
  <si>
    <t>L119540</t>
  </si>
  <si>
    <t>TCR gama delta+ T hücre sayısı (Kan)</t>
  </si>
  <si>
    <t>L119550</t>
  </si>
  <si>
    <t>TCR gama delta+ T hücre oranı (Doku)</t>
  </si>
  <si>
    <t>L119560</t>
  </si>
  <si>
    <t>TCR gama delta+ T hücre oranı (Diğer)</t>
  </si>
  <si>
    <t>L119570</t>
  </si>
  <si>
    <t>Terminal deoksiribonükleotidil transferaz (Tdt) oranı (Kan)</t>
  </si>
  <si>
    <t>L119580</t>
  </si>
  <si>
    <t>Terminal deoksiribonükleotidil transferaz (Tdt) oranı (Kemik iliği)</t>
  </si>
  <si>
    <t>L119590</t>
  </si>
  <si>
    <t>Terminal deoksiribonükleotidil transferaz (Tdt) oranı (Doku)</t>
  </si>
  <si>
    <t>L119600</t>
  </si>
  <si>
    <t>Terminal deoksiribonükleotidil transferaz (Tdt) oranı (BOS)</t>
  </si>
  <si>
    <t>L119610</t>
  </si>
  <si>
    <t>Terminal deoksiribonükleotidil transferaz (Tdt) oranı (Diğer vücut sıvıları)</t>
  </si>
  <si>
    <t>L119620</t>
  </si>
  <si>
    <t>Terminal deoksiribonükleotidil transferaz (Tdt) oranı (Diğer)</t>
  </si>
  <si>
    <t>L119630</t>
  </si>
  <si>
    <t>ZAP70 oranı (Kan)</t>
  </si>
  <si>
    <t>L119640</t>
  </si>
  <si>
    <t>ZAP70 oranı (Kemik iliği)</t>
  </si>
  <si>
    <t>L119650</t>
  </si>
  <si>
    <t>ZAP70 oranı (Doku)</t>
  </si>
  <si>
    <t>L119660</t>
  </si>
  <si>
    <t>ZAP70 oranı (Vücut sıvıları)</t>
  </si>
  <si>
    <t>L119670</t>
  </si>
  <si>
    <t>ZAP70 oranı (Diğer)</t>
  </si>
  <si>
    <t xml:space="preserve">9.2. YASADIŞI VE KÖTÜYE KULLANILAN MADDE ANALİZLERİ </t>
  </si>
  <si>
    <t>Sadece (F10-19) Psikoaktif madde kullanımına bağlı zihin ve davranış bozuklukları tanılarında (F15, F17 kod grupları hariç) faturalandırılır.</t>
  </si>
  <si>
    <t>L120000</t>
  </si>
  <si>
    <t>İdrar bütünlük testi</t>
  </si>
  <si>
    <t>En az pH, dansite, kreatinin ve nitrit bakılmalıdır. Bu parametrelerin yer aldığı L103560, L103570, L104790, L104800, L107010 ile birlikte faturalandırılmaz. Sadece bu başlık altındaki madde analizlerinde faturalandırılır.</t>
  </si>
  <si>
    <t>Tarama Analizleri</t>
  </si>
  <si>
    <t>Kart testle yapılan tarama analizleri ödenmez. Acil tıp, ruh sağlığı ve hastalıkları uzman hekimleri tarafından istenmesi halinde veya yoğun bakım ünitelerince faturalandırılır.</t>
  </si>
  <si>
    <t>L120010</t>
  </si>
  <si>
    <t>Amfetamin (İdrar)</t>
  </si>
  <si>
    <t>L120020</t>
  </si>
  <si>
    <t>Barbituratlar (İdrar)</t>
  </si>
  <si>
    <t>L120030</t>
  </si>
  <si>
    <t>Benzodiyazepinler (İdrar)</t>
  </si>
  <si>
    <t>L120040</t>
  </si>
  <si>
    <t>Buprenorfin+Norbuprenorfin (İdrar)</t>
  </si>
  <si>
    <t>L120050</t>
  </si>
  <si>
    <t>Ekstazi (MDMA) (İdrar)</t>
  </si>
  <si>
    <t>L120010 pozitif olduğu durumlarda faturalandırılır.</t>
  </si>
  <si>
    <t>L120060</t>
  </si>
  <si>
    <t>Eroin (İdrar)</t>
  </si>
  <si>
    <t>L120090 pozitif olduğu durumlarda faturalandırılır.</t>
  </si>
  <si>
    <t>L120070</t>
  </si>
  <si>
    <t>Kannabinoidler (İdrar)</t>
  </si>
  <si>
    <t>L120080</t>
  </si>
  <si>
    <t>Kokain ve metabolitleri (İdrar)</t>
  </si>
  <si>
    <t>L120090</t>
  </si>
  <si>
    <t>Opiyatlar (İdrar)</t>
  </si>
  <si>
    <t>L120100</t>
  </si>
  <si>
    <t>Sentetik kannabinoidler (İdrar)</t>
  </si>
  <si>
    <t>Doğrulama Analizleri</t>
  </si>
  <si>
    <t>Bu analizler Sağlık Bakanlığı tarafından yetkilendirilmiş doğrulama laboratuvarı tarafından çalışılması halinde ödenir. SUT eki EK-2/Y formu faturaya eklenmelidir. Doğrulama analizleri için istem yapan hekim tarafından tıbbi gerekçe belirtilmelidir. (Tarama testi pozitif olan vaka, tarama test sonucunun klinikle uyumsuzluğu, vb.)</t>
  </si>
  <si>
    <t>L120200</t>
  </si>
  <si>
    <t>Amfetaminler (İdrar)</t>
  </si>
  <si>
    <t>L120210</t>
  </si>
  <si>
    <t>Barbituratlar (Panel en az 5 adet) (İdrar)</t>
  </si>
  <si>
    <t>L120220</t>
  </si>
  <si>
    <t>Benzodiyazepinler (Panel en az 5 adet) (İdrar)</t>
  </si>
  <si>
    <t>L120230</t>
  </si>
  <si>
    <t>Buprenorfin (İdrar)</t>
  </si>
  <si>
    <t>L120240</t>
  </si>
  <si>
    <t>Dihidrokodein (İdrar)</t>
  </si>
  <si>
    <t>L120250</t>
  </si>
  <si>
    <t>L120260</t>
  </si>
  <si>
    <t>L120270</t>
  </si>
  <si>
    <t>Kodein (İdrar)</t>
  </si>
  <si>
    <t>L120280</t>
  </si>
  <si>
    <t>Kokain (İdrar)</t>
  </si>
  <si>
    <t>L120290</t>
  </si>
  <si>
    <t>Metamfetamin (İdrar)</t>
  </si>
  <si>
    <t>L120300</t>
  </si>
  <si>
    <t>Metilendioksiamfetamin (MDA) (İdrar)</t>
  </si>
  <si>
    <t>L120310</t>
  </si>
  <si>
    <t>Metilendioksietilamfetamin (MDEA) (İdrar)</t>
  </si>
  <si>
    <t>L120320</t>
  </si>
  <si>
    <t>Metilendioksimetamfetamin (MDMA) (İdrar)</t>
  </si>
  <si>
    <t>L120330</t>
  </si>
  <si>
    <t>Morfin (İdrar)</t>
  </si>
  <si>
    <t>L120340</t>
  </si>
  <si>
    <t>Norbuprenorfin (İdrar)</t>
  </si>
  <si>
    <t>L120350</t>
  </si>
  <si>
    <t>Sentetik katinonlar (İdrar)</t>
  </si>
  <si>
    <t>L120360</t>
  </si>
  <si>
    <t>Sentetik kannabinoidler (Panel en az 5 adet) (İdrar)</t>
  </si>
  <si>
    <t>9.A. MOLEKÜLER MİKROBİYOLOJİ</t>
  </si>
  <si>
    <t>Adenovirus PCR</t>
  </si>
  <si>
    <t>Kantitatif ölçüm dahildir.</t>
  </si>
  <si>
    <t>Aspergillus PCR</t>
  </si>
  <si>
    <t>BK virüs PCR</t>
  </si>
  <si>
    <t>Bordatella PCR</t>
  </si>
  <si>
    <t>Covid-19 (SARS-CoV-2) PCR</t>
  </si>
  <si>
    <t>Pandemi süresince tüm branşlar tarafından istenmesi halinde faturalandırılır.</t>
  </si>
  <si>
    <t xml:space="preserve">Candida PCR </t>
  </si>
  <si>
    <t>Campylobacter PCR</t>
  </si>
  <si>
    <t xml:space="preserve">Clostridium difficile PCR </t>
  </si>
  <si>
    <t>Chlamydia PCR</t>
  </si>
  <si>
    <t xml:space="preserve">CMV PCR   </t>
  </si>
  <si>
    <t>CMV İlaç Direnci</t>
  </si>
  <si>
    <t>Cryptosporidium PCR</t>
  </si>
  <si>
    <t>EBV PCR</t>
  </si>
  <si>
    <t>HBV PCR</t>
  </si>
  <si>
    <t>Kantitatif ölçüm dahildir</t>
  </si>
  <si>
    <t>HBV İlaç Direnci</t>
  </si>
  <si>
    <t xml:space="preserve">HCV genotiplendirme    </t>
  </si>
  <si>
    <t>HCV PCR</t>
  </si>
  <si>
    <t>HDV PCR</t>
  </si>
  <si>
    <t>HCV İlaç Direnci</t>
  </si>
  <si>
    <t>Helicobacter PCR</t>
  </si>
  <si>
    <t>Herpes PCR, her biri</t>
  </si>
  <si>
    <t>HEV PCR</t>
  </si>
  <si>
    <t xml:space="preserve">HIV PCR           </t>
  </si>
  <si>
    <t>HIV İlaç Direnci</t>
  </si>
  <si>
    <t>Human papilloma virus (HPV) PCR</t>
  </si>
  <si>
    <t>İnfluenza virüs PCR, her biri</t>
  </si>
  <si>
    <t>JC virüs PCR</t>
  </si>
  <si>
    <t>Legionella PCR</t>
  </si>
  <si>
    <t>Mikobakteri PCR</t>
  </si>
  <si>
    <t>Genotiplendirme dahildir. Aynı örnekten bir adet faturalandırılır.</t>
  </si>
  <si>
    <t>Mikobakteri İlaç Direnci, moleküler tanısı</t>
  </si>
  <si>
    <t>Mycoplasma PCR</t>
  </si>
  <si>
    <t>Parvovirus B-19 PCR</t>
  </si>
  <si>
    <t>Plasmodium PCR</t>
  </si>
  <si>
    <t>Pneumocystis jirovecii PCR</t>
  </si>
  <si>
    <t>Respiratuvar sinsityal virüs (RSV) PCR, her biri</t>
  </si>
  <si>
    <t>Toxoplasma PCR</t>
  </si>
  <si>
    <t>Cinsel Yolla Bulaşan Enfeksiyon Paneli</t>
  </si>
  <si>
    <t>Gastrointestinal Sistem Enfeksiyon Paneli</t>
  </si>
  <si>
    <t>Menenjit Paneli (BOS)</t>
  </si>
  <si>
    <t>Solunum Sistemi Enfeksiyon Paneli</t>
  </si>
  <si>
    <t>Real Time PCR</t>
  </si>
  <si>
    <t xml:space="preserve">On günde bir adet faturalandırılır. Mikrobiyoloji uzman onaylı sonuç raporu ile faturalandırılır. Çalışılan etkenin adı belirtilmelidir. Kantitatif ölçüm dahildir. 9.A. Moleküler Mikrobiyoloji başlığı altında yer alan diğer işlem kodlarında belirtilen etkenlere ait PCR dışında çalışıldığında faturalandırılır. 908335, 908336, 908337, 908338 ile birlikte faturalandırılmaz. </t>
  </si>
  <si>
    <t>9.B. SİTOGENETİK TETKİKLER</t>
  </si>
  <si>
    <t>Tüm aşamaları dahildir. SUT 2.4.4.G-1 maddesine bakınız.</t>
  </si>
  <si>
    <t>G100000</t>
  </si>
  <si>
    <t>Kromozom Analizi, Amniyotik sıvı</t>
  </si>
  <si>
    <t>Altı ayda bir adet faturalandırılır. Gebelik süresince, tetkik yapılan her fetus için bir adet faturalandırılır.</t>
  </si>
  <si>
    <t>G100010</t>
  </si>
  <si>
    <t>Kromozom Analizi, Düşük materyali/Gonad biyopsisi/Diğer doku</t>
  </si>
  <si>
    <t>G100020</t>
  </si>
  <si>
    <t>Kromozom Analizi, Fetal kan</t>
  </si>
  <si>
    <t>G100030</t>
  </si>
  <si>
    <t>Kromozom Analizi, Kemik iliği</t>
  </si>
  <si>
    <t>Ayda bir adet faturalandırılır.
Direkt/24,48,72 ve 96 saatlik kültür çalışmaları dahildir.</t>
  </si>
  <si>
    <t>G100040</t>
  </si>
  <si>
    <t>Kromozom Analizi, Koryon villusu</t>
  </si>
  <si>
    <t>Altı ayda bir adet faturalandırılır. Gebelik süresince, tetkik yapılan her fetus için bir adet faturalandırılır. Direkt/en az iki kültür,bantlama ve en az 20 metafaz analiz dahildir.</t>
  </si>
  <si>
    <t>G100050</t>
  </si>
  <si>
    <t>Kromozom Analizi, Kromozomal Kırık Sendromları ve Mutajenite Çalışmaları</t>
  </si>
  <si>
    <t>Altı ayda bir adet faturalandırılır. G100060 ile birlikte faturalandırılmaz.</t>
  </si>
  <si>
    <t>G100060</t>
  </si>
  <si>
    <t>Kromozom Analizi, Periferik kan</t>
  </si>
  <si>
    <t>Altı ayda bir adet faturalandırılır. G100050 ile birlikte faturalandırılmaz.</t>
  </si>
  <si>
    <t>9.B.1. MOLEKÜLER SİTOGENETİK TETKİKLER</t>
  </si>
  <si>
    <t xml:space="preserve">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tetkikler ödenmez. SUT 2.4.4.G-1 maddesine bakınız. </t>
  </si>
  <si>
    <t>G100080</t>
  </si>
  <si>
    <t>FISH, 1-2 genetik lokus</t>
  </si>
  <si>
    <t>Ayda bir adet faturalandırılır. Çalışılan genetik lokus belirtilmelidir. 9.B.1. Moleküler Sitogenetik Tetkikler başlığı altında yer alan  diğer işlem kodlarında belirtilen genetik lokuslara ait FISH dışında çalışıldığında faturalandırılır.</t>
  </si>
  <si>
    <t>G100090</t>
  </si>
  <si>
    <t>FISH, 3-4 genetik lokus</t>
  </si>
  <si>
    <t>G100091</t>
  </si>
  <si>
    <t>FISH, t(1;19) (q22;p13) (TCF3/PBX1)</t>
  </si>
  <si>
    <t>Ayda bir adet faturalandırılır.</t>
  </si>
  <si>
    <t>G100092</t>
  </si>
  <si>
    <t xml:space="preserve">FISH, t(4;11) (q21;q23) (MLL/KMT2A/AFF1) </t>
  </si>
  <si>
    <t>G100100</t>
  </si>
  <si>
    <t>FISH, t(4;14) (p16;q32) (FGFR3/IGH)</t>
  </si>
  <si>
    <t xml:space="preserve">Ayda bir adet faturalandırılır. </t>
  </si>
  <si>
    <t>G100101</t>
  </si>
  <si>
    <t>FISH, t(6;9) (p22;q34) (enK/NUP214) (DEK/NUP214)</t>
  </si>
  <si>
    <t>G100102</t>
  </si>
  <si>
    <t>FISH, t(8;14) (q24;q32) (MYC/IGH)</t>
  </si>
  <si>
    <t>G100110</t>
  </si>
  <si>
    <t>FISH, t(8;21) (q22;q22) (RUNX1/RUNX1T1) (AML/ETO)</t>
  </si>
  <si>
    <t>G100120</t>
  </si>
  <si>
    <t>FISH, t(9;22) (q34;q11.2) (BCR/ABL) (Standart)</t>
  </si>
  <si>
    <t>G100130</t>
  </si>
  <si>
    <t>FISH, t(11;14) (q13;q32) (CCND1/IGH)</t>
  </si>
  <si>
    <t>G100140</t>
  </si>
  <si>
    <t>FISH, t(12;21) (p13;q22) (ETV6/RUNX1) (TEL/AML1)</t>
  </si>
  <si>
    <t>G100141</t>
  </si>
  <si>
    <t>FISH, t(14;16) (q32;q23) (IGH/MAF)</t>
  </si>
  <si>
    <t>G100142</t>
  </si>
  <si>
    <t>FISH, t(14;18) (q32;q21) (IGH/BCL2)</t>
  </si>
  <si>
    <t>G100150</t>
  </si>
  <si>
    <t>FISH, t(15;17) (q22;q21) (PML/RARA)</t>
  </si>
  <si>
    <t>G100151</t>
  </si>
  <si>
    <t>FISH, inv/t(3) (q21q26) (RPN1/MECOM)</t>
  </si>
  <si>
    <t>G100152</t>
  </si>
  <si>
    <t>FISH, 1q21/8p21</t>
  </si>
  <si>
    <t>G100160</t>
  </si>
  <si>
    <t>FISH, 5q delesyonu (5q31; 5q33) (5q-)</t>
  </si>
  <si>
    <t>G100161</t>
  </si>
  <si>
    <t>FISH, 6q21 delesyonu</t>
  </si>
  <si>
    <t>G100162</t>
  </si>
  <si>
    <t>FISH, 6q21/MYC (8q24)</t>
  </si>
  <si>
    <t>G100163</t>
  </si>
  <si>
    <t>FISH, 6q23 delesyonu (MYB)</t>
  </si>
  <si>
    <t>G100170</t>
  </si>
  <si>
    <t>FISH, 7q11.23 delesyonu (Williams Sendromu)</t>
  </si>
  <si>
    <t>G100180</t>
  </si>
  <si>
    <t>FISH, 7q31 delesyonu</t>
  </si>
  <si>
    <t>G100190</t>
  </si>
  <si>
    <t>FISH, 7q- (7q22; 7q36)/SE7 TC</t>
  </si>
  <si>
    <t>G100200</t>
  </si>
  <si>
    <t>FISH, 11q22.3 delesyonu (ATM)</t>
  </si>
  <si>
    <t>G100201</t>
  </si>
  <si>
    <t>FISH, 13q14.3 delesyonu (DLEU1)</t>
  </si>
  <si>
    <t>G100210</t>
  </si>
  <si>
    <t>FISH, 13q14.2 delesyonu (RB1)</t>
  </si>
  <si>
    <t>G100211</t>
  </si>
  <si>
    <t>FISH, 1p32 delesyonu/1q21 amplifikasyonu</t>
  </si>
  <si>
    <t>G100212</t>
  </si>
  <si>
    <t>FISH, 1p.36/19q.13 Delesyon Analizi</t>
  </si>
  <si>
    <t>G100213</t>
  </si>
  <si>
    <t xml:space="preserve">FISH, 17p13 TP53/SE 17  </t>
  </si>
  <si>
    <t>G100220</t>
  </si>
  <si>
    <t>FISH, 17p13.1 delesyonu (p53)</t>
  </si>
  <si>
    <t>G100230</t>
  </si>
  <si>
    <t>FISH, 20q delesyonu (20q-)</t>
  </si>
  <si>
    <t>G100231</t>
  </si>
  <si>
    <t>FISH, ALK (2p23)</t>
  </si>
  <si>
    <t>G100232</t>
  </si>
  <si>
    <t>FISH, BCL2/IGH Gen Füzyonu</t>
  </si>
  <si>
    <t>G100233</t>
  </si>
  <si>
    <t>FISH, BCL6 (3q27 BAR/DC)</t>
  </si>
  <si>
    <t>G100234</t>
  </si>
  <si>
    <t xml:space="preserve">FISH, BCOR-CCNB3 Gen Füzyonu </t>
  </si>
  <si>
    <t>G100235</t>
  </si>
  <si>
    <t>FISH, C11ORF95 (ZFTA)</t>
  </si>
  <si>
    <t>G100236</t>
  </si>
  <si>
    <t>FISH, CCND1 (11q13 BAR/DC)</t>
  </si>
  <si>
    <t>G100237</t>
  </si>
  <si>
    <t>FISH, CCND1 (BCL1;11q13)</t>
  </si>
  <si>
    <t>G100238</t>
  </si>
  <si>
    <t xml:space="preserve">FISH, CDK4 (12q13)/SE 12  </t>
  </si>
  <si>
    <t>G100239</t>
  </si>
  <si>
    <t>FISH, CDKN2A (9p21) 9q21</t>
  </si>
  <si>
    <t>G100240</t>
  </si>
  <si>
    <t>FISH, CBFB t(16;16), inv(16) Break</t>
  </si>
  <si>
    <t>G100241</t>
  </si>
  <si>
    <t>FISH, CDKN2B</t>
  </si>
  <si>
    <t>G100242</t>
  </si>
  <si>
    <t>FISH, CHARGE (CHD7)</t>
  </si>
  <si>
    <t>G100243</t>
  </si>
  <si>
    <t>FISH, Cri-Du-Chat Sendromu (del 5p15.2)</t>
  </si>
  <si>
    <t>G100244</t>
  </si>
  <si>
    <t>FISH, CRTC1-MAML2  t(11;15)(q21;p13) Gen Füzyonu</t>
  </si>
  <si>
    <t>G100245</t>
  </si>
  <si>
    <t>FISH, DDIT3 (12q13)</t>
  </si>
  <si>
    <t>G100246</t>
  </si>
  <si>
    <t>FISH, dup (1q)</t>
  </si>
  <si>
    <t>G100247</t>
  </si>
  <si>
    <t xml:space="preserve">FISH, EGFR/CEN 7  </t>
  </si>
  <si>
    <t>G100248</t>
  </si>
  <si>
    <t xml:space="preserve">FISH, ERBB2 (17q12)/SE 17  </t>
  </si>
  <si>
    <t>G100249</t>
  </si>
  <si>
    <t xml:space="preserve">FISH, ERCC1 (19q13)/ZNF443 (19p13)  </t>
  </si>
  <si>
    <t>G100250</t>
  </si>
  <si>
    <t>FISH, IGH (14q32.33) Break</t>
  </si>
  <si>
    <t>G100251</t>
  </si>
  <si>
    <t xml:space="preserve">FISH, EWSR1 (22q12) </t>
  </si>
  <si>
    <t>G100252</t>
  </si>
  <si>
    <t>FISH, FIP1L1 / CHIC2 / PDGFRA (4q12) Del, Break</t>
  </si>
  <si>
    <t>G100253</t>
  </si>
  <si>
    <t>FISH, FOXO1 (13q14)</t>
  </si>
  <si>
    <t>G100254</t>
  </si>
  <si>
    <t>FISH, FUS (16p11)</t>
  </si>
  <si>
    <t>G100255</t>
  </si>
  <si>
    <t>FISH, IRF4/DUSP22 (6p25)</t>
  </si>
  <si>
    <t>G100256</t>
  </si>
  <si>
    <t>FISH, JAZF1 (7p15.1)</t>
  </si>
  <si>
    <t>G100257</t>
  </si>
  <si>
    <t>FISH, KIAA1549-BRAF Gen Füzyonu</t>
  </si>
  <si>
    <t>G100258</t>
  </si>
  <si>
    <t>FISH, MALT1 (18q21)</t>
  </si>
  <si>
    <t>G100259</t>
  </si>
  <si>
    <t>FISH, MAMD1</t>
  </si>
  <si>
    <t>G100260</t>
  </si>
  <si>
    <t>FISH, MLL (11q23.3) Break (KMT2A Break)</t>
  </si>
  <si>
    <t>G100261</t>
  </si>
  <si>
    <t xml:space="preserve">FISH, MDM2 (12q15)/SE 12  </t>
  </si>
  <si>
    <t>G100262</t>
  </si>
  <si>
    <t xml:space="preserve">FISH, MET/SE7 </t>
  </si>
  <si>
    <t>G100263</t>
  </si>
  <si>
    <t>FISH, MYB-NFIB t(6;9) Gen Füzyonu</t>
  </si>
  <si>
    <t>G100264</t>
  </si>
  <si>
    <t>FISH, MYC (8q24)/SE8</t>
  </si>
  <si>
    <t>G100265</t>
  </si>
  <si>
    <t>FISH, MYC/IGH Gen Füzyonu</t>
  </si>
  <si>
    <t>G100266</t>
  </si>
  <si>
    <t xml:space="preserve">FISH, MYCN (2p24)/AFF3 (2q11)  </t>
  </si>
  <si>
    <t>G100267</t>
  </si>
  <si>
    <t>FISH, NTRK1</t>
  </si>
  <si>
    <t>G100268</t>
  </si>
  <si>
    <t>FISH, NTRK2</t>
  </si>
  <si>
    <t>G100269</t>
  </si>
  <si>
    <t>FISH, NTRK3</t>
  </si>
  <si>
    <t>G100270</t>
  </si>
  <si>
    <t>FISH, DiGeorge (N25) Sendromu</t>
  </si>
  <si>
    <t>G100271</t>
  </si>
  <si>
    <t>FISH, DiGeorge (HIRA) Sendromu</t>
  </si>
  <si>
    <t>G100272</t>
  </si>
  <si>
    <t>FISH, DiGeorge (TBX1) Sendromu</t>
  </si>
  <si>
    <t>G100280</t>
  </si>
  <si>
    <t>FISH, FGFR2-FGRFR3 Geni Füzyonları</t>
  </si>
  <si>
    <t>G100281</t>
  </si>
  <si>
    <t>FISH, PDGFRB (5q32) Break</t>
  </si>
  <si>
    <t>G100282</t>
  </si>
  <si>
    <t>FISH, Prader-Willi SNRPN (15q11)/PML (15q24)</t>
  </si>
  <si>
    <t>G100283</t>
  </si>
  <si>
    <t>FISH, PTEN</t>
  </si>
  <si>
    <t>G100284</t>
  </si>
  <si>
    <t>FISH, RELA (11q.13.1)</t>
  </si>
  <si>
    <t>G100285</t>
  </si>
  <si>
    <t xml:space="preserve">FISH, RET (10q11) </t>
  </si>
  <si>
    <t>G100286</t>
  </si>
  <si>
    <t>FISH, ROS1 (6q22)</t>
  </si>
  <si>
    <t>G100287</t>
  </si>
  <si>
    <t>FISH, SOTOS Sendromu (del 5q35)</t>
  </si>
  <si>
    <t>G100290</t>
  </si>
  <si>
    <t>FISH, SHOX (del Xpter-p22.32)</t>
  </si>
  <si>
    <t>G100291</t>
  </si>
  <si>
    <t xml:space="preserve">FISH, SRD (1p36)/SE 1(1qh)  </t>
  </si>
  <si>
    <t>G100292</t>
  </si>
  <si>
    <t xml:space="preserve">FISH, SRY </t>
  </si>
  <si>
    <t>G100293</t>
  </si>
  <si>
    <t xml:space="preserve">FISH, SS18 (18q11)  </t>
  </si>
  <si>
    <t>G100294</t>
  </si>
  <si>
    <t>FISH, TCR (14q11.2 BAR/DC)</t>
  </si>
  <si>
    <t>G100295</t>
  </si>
  <si>
    <t>FISH, TFEB</t>
  </si>
  <si>
    <t>G100296</t>
  </si>
  <si>
    <t>FISH, TP53 (17p13)/ATM(11q21)</t>
  </si>
  <si>
    <t>G100297</t>
  </si>
  <si>
    <t>FISH, Trizomi/Monozomi 3 (CEP 3) (SE 3) (Sentromer 3)</t>
  </si>
  <si>
    <t>G100298</t>
  </si>
  <si>
    <t>FISH, Trizomi/Monozomi 4 (Sentromer 4)</t>
  </si>
  <si>
    <t>G100299</t>
  </si>
  <si>
    <t>FISH, Trizomi/Monozomi 7 (Sentromer 7)</t>
  </si>
  <si>
    <t>G100300</t>
  </si>
  <si>
    <t>FISH, Trizomi/Monozomi 8 (CEP 8) (SE 8) (Sentromer 8)</t>
  </si>
  <si>
    <t>G100301</t>
  </si>
  <si>
    <t>FISH, Trizomi/Monozomi 9 (CEP 9) (SE 9) (Sentromer 9)</t>
  </si>
  <si>
    <t>G100302</t>
  </si>
  <si>
    <t>FISH, Trizomi/Monozomi 10 (Sentromer 10)</t>
  </si>
  <si>
    <t>G100303</t>
  </si>
  <si>
    <t>FISH, Trizomi/Monozomi 11 (CEP 11) (SE 11) (Sentromer 11)</t>
  </si>
  <si>
    <t>G100310</t>
  </si>
  <si>
    <t>FISH, Trizomi/Monozomi 12 (CEP 12) (SE 12) (Sentromer 12)</t>
  </si>
  <si>
    <t>G100311</t>
  </si>
  <si>
    <t>FISH, Trizomi/Monozomi 17 (Sentromer 17)</t>
  </si>
  <si>
    <t>G100312</t>
  </si>
  <si>
    <t>FISH, Trizomi/Monozomi X (CEP X) (SE X) (Sentromer X)</t>
  </si>
  <si>
    <t>G100313</t>
  </si>
  <si>
    <t>FISH, Trizomi/Monozomi Y (CEP Y) (SE Y) (Sentromer Y)</t>
  </si>
  <si>
    <t>G100314</t>
  </si>
  <si>
    <t>FISH, Wolf Hirschhorn Sendromu (4p16.3)</t>
  </si>
  <si>
    <t>G100315</t>
  </si>
  <si>
    <t>FISH, XIST (Xq13.2)</t>
  </si>
  <si>
    <t>G100316</t>
  </si>
  <si>
    <t>FISH, Xp11 TFE3</t>
  </si>
  <si>
    <t>G100317</t>
  </si>
  <si>
    <t>FISH, Xp11.4 BCOR</t>
  </si>
  <si>
    <t>G100318</t>
  </si>
  <si>
    <t>FISH, YAP1</t>
  </si>
  <si>
    <t>G100319</t>
  </si>
  <si>
    <t>FISH, YWHAE (17p13.3 )</t>
  </si>
  <si>
    <t>9.C. MOLEKÜLER GENETİK TETKİKLER</t>
  </si>
  <si>
    <t>Tüm aşamalar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tetkikler ödenmez. SUT 2.4.4.G-2 maddesine bakınız.</t>
  </si>
  <si>
    <t>G100330</t>
  </si>
  <si>
    <t>Blot Analiz (southern, northern, western)</t>
  </si>
  <si>
    <t>On günde bir adet faturalandırılır.</t>
  </si>
  <si>
    <t>G100350</t>
  </si>
  <si>
    <t xml:space="preserve">On günde bir adet faturalandırılır. Çalışılan genin/genlerin ve bölgenin/bölgelerin adı belirtilmelidir. </t>
  </si>
  <si>
    <t>G100370</t>
  </si>
  <si>
    <t>Konvansiyonel (Sanger) DNA Dizileme, 1 reaksiyon</t>
  </si>
  <si>
    <t>İki ayda bir adet faturalandırılır. Çalışılan genin adı belirtilmelidir. G100380, G100390, G100400, G100410, G100420, G100430, G101830, G101840, G101850, G101860, G101870 ile birlikte faturalandırılmaz.</t>
  </si>
  <si>
    <t>G100380</t>
  </si>
  <si>
    <t>Konvansiyonel (Sanger) DNA Dizileme, 2-5 reaksiyon</t>
  </si>
  <si>
    <t>İki ayda bir adet faturalandırılır. Çalışılan genlerin adı belirtilmelidir. G100370, G100390, G100400, G100410, G100420, G100430, G101830, G101840, G101850, G101860, G101870 ile birlikte faturalandırılmaz.</t>
  </si>
  <si>
    <t>G100390</t>
  </si>
  <si>
    <t>Yeni Nesil DNA Dizileme, 1 Gen</t>
  </si>
  <si>
    <t>G100400</t>
  </si>
  <si>
    <t xml:space="preserve">Yeni Nesil DNA Dizileme Paneli, 2-4 Gen </t>
  </si>
  <si>
    <t>G100410</t>
  </si>
  <si>
    <t>Yeni Nesil DNA Dizileme Paneli, 5-15 Gen</t>
  </si>
  <si>
    <t>G100420</t>
  </si>
  <si>
    <t>Yeni Nesil DNA Dizileme Paneli, 16-40 Gen</t>
  </si>
  <si>
    <t>G100430</t>
  </si>
  <si>
    <t>Yeni Nesil DNA Dizileme Paneli, 41 Gen ve üzeri</t>
  </si>
  <si>
    <t>G100440</t>
  </si>
  <si>
    <t xml:space="preserve">MLPA </t>
  </si>
  <si>
    <t xml:space="preserve">Altı ayda bir adet faturalandırılır. Tanı ve çalışılan genin adı belirtilmelidir. Her gen için ömürde bir adet faturalandırılır. 9.C. Moleküler Genetik Tetkikler altında yer alan diğer işlem kodlarında belirtilen genlere ait MLPA dışında çalışıldığında faturalandırılır. </t>
  </si>
  <si>
    <t>G100441</t>
  </si>
  <si>
    <t xml:space="preserve">MLPA, Ailesel Non-Polipozis Kolorektal Kanser Analizi (HNPCC) (MLH1, MSH2 geni delesyon duplikasyon) </t>
  </si>
  <si>
    <t>Ömürde bir adet faturalandırılır.</t>
  </si>
  <si>
    <t>G100450</t>
  </si>
  <si>
    <t>MLPA, BRCA1</t>
  </si>
  <si>
    <t>G100451</t>
  </si>
  <si>
    <t>MLPA, BRCA2</t>
  </si>
  <si>
    <t>G100460</t>
  </si>
  <si>
    <t>MLPA, CFTR</t>
  </si>
  <si>
    <t>G100470</t>
  </si>
  <si>
    <t>MLPA, CMT (PMP22 geni için)</t>
  </si>
  <si>
    <t>G100480</t>
  </si>
  <si>
    <t>MLPA, CYP21A2 (MLPA - KAH)</t>
  </si>
  <si>
    <t>G100490</t>
  </si>
  <si>
    <t>MLPA, DMD</t>
  </si>
  <si>
    <t>Ömürde bir adet faturalandırılır. DMD/BMD için bu tetkik faturalandırılır. Mutasyon bulunması halinde hasta için aynı hastalıkla ilişkili diğer moleküler tetkikler faturalandırılmaz.</t>
  </si>
  <si>
    <t>G100491</t>
  </si>
  <si>
    <t>MLPA, Marfan Sendromu Analizi (FBN1 geni delesyon duplikasyon)</t>
  </si>
  <si>
    <t>G100492</t>
  </si>
  <si>
    <t xml:space="preserve">MLPA, Nörofibromatozis Analizi (NF1 geni delesyon duplikasyon) </t>
  </si>
  <si>
    <t>G100500</t>
  </si>
  <si>
    <t>MLPA, SMA</t>
  </si>
  <si>
    <t>G100501</t>
  </si>
  <si>
    <t>MLPA-metilasyon spesifik, Beckwith Wiedeman Sendromu</t>
  </si>
  <si>
    <t>G100502</t>
  </si>
  <si>
    <t xml:space="preserve">MLPA-metilasyon spesifik, PWS/AS (Prader Willi ve Angelman Sendromu) </t>
  </si>
  <si>
    <t>G100510</t>
  </si>
  <si>
    <t>5-Alfa Redüktaz Eksikliği (SRD5A2 Geni Dizi Analizi)</t>
  </si>
  <si>
    <t xml:space="preserve">Ömürde bir adet faturalandırılır. Bütün ekzonların ve hastalıkla ilişkilendirilmiş tüm intronik bölgelerin sonuç raporunda belirtilmesi gereklidir. </t>
  </si>
  <si>
    <t>G100520</t>
  </si>
  <si>
    <t>21-Hidroksilaz Eksikliği (CYP21A2 Geni Dizi Analizi)</t>
  </si>
  <si>
    <t>G100530</t>
  </si>
  <si>
    <t>ABL1 Geni T315I Mutasyon Analizi</t>
  </si>
  <si>
    <t>G100540</t>
  </si>
  <si>
    <t>ABL1 Geni Dizi Analizi</t>
  </si>
  <si>
    <t>G100550</t>
  </si>
  <si>
    <t xml:space="preserve">Adenozin Deaminaz Eksikliği (ADA Geni Dizi Analizi) </t>
  </si>
  <si>
    <t>G100560</t>
  </si>
  <si>
    <t>Ağır Kombine İmmün Yetmezlik Paneli (16-40 Gen)</t>
  </si>
  <si>
    <t>Ömürde bir adet faturalandırılır. Bütün ekzonların ve hastalıkla ilişkilendirilmiş tüm intronik bölgelerin sonuç raporunda belirtilmesi gereklidir. Tanı ve çalışılan genlerin adı belirtilmelidir.</t>
  </si>
  <si>
    <t>G100570</t>
  </si>
  <si>
    <t>Ailesel Adenomatozis Polipozis Koli (APC Geni Dizi Analizi)</t>
  </si>
  <si>
    <t>G100580</t>
  </si>
  <si>
    <t>Ailesel Meme/Over Kanseri (BRCA1 ve BRCA2 Geni Dizi Analizi)</t>
  </si>
  <si>
    <t>G100590</t>
  </si>
  <si>
    <t>Akondroplazi Hastalığı (FGFR3-G380R Varyant Analizi)</t>
  </si>
  <si>
    <t>Ömürde bir adet faturalandırılır. Akondroplazi hastalığı için bu tetkik faturalandırılır. Mutasyon bulunması halinde hasta için aynı hastalıkla ilişkili diğer moleküler tetkikler faturalandırılmaz</t>
  </si>
  <si>
    <t>G100600</t>
  </si>
  <si>
    <t>Alfa Talasemi (Delesyon Analizi)</t>
  </si>
  <si>
    <t>Ömürde bir adet faturalandırılır. Bütün ekzonların ve hastalıkla ilişkilendirilmiş tüm intronik bölgelerin sonuç raporunda belirtilmesi gereklidir. Alfa talasemi hastalığı için bu tetkik faturalandırılır. Mutasyon bulunması halinde hasta için aynı hastalıkla ilişkili diğer moleküler tetkikler faturalandırılmaz.</t>
  </si>
  <si>
    <t>G100610</t>
  </si>
  <si>
    <t>Alfa Talasemi (HBA Geni Dizi Analizi)</t>
  </si>
  <si>
    <t>G100620</t>
  </si>
  <si>
    <t>Alfa-1 Antitirpsin Eksikliği (SERPINA1 Geni Dizi Analizi)</t>
  </si>
  <si>
    <t>G100630</t>
  </si>
  <si>
    <t>Alport Sendromu (COL4AA, COL4A3, COL4A5 Geni Dizi Analizi)</t>
  </si>
  <si>
    <t>G100640</t>
  </si>
  <si>
    <t>Ankilozan Spondilit (HLA-B27)</t>
  </si>
  <si>
    <t>G100650</t>
  </si>
  <si>
    <t>Apert Sendromu (FGFR2 Geni Hedef Mutasyon Analizi)</t>
  </si>
  <si>
    <t>Ömürde bir adet faturalandırılır. Bütün ekzonların ve hastalıkla ilişkilendirilmiş tüm intronik bölgelerin sonuç raporunda belirtilmesi gereklidir. Apert Sendromu için bu tetkik faturalandırılır. Mutasyon bulunması halinde hasta için aynı hastalıkla ilişkili diğer moleküler tetkikler faturalandırılmaz.</t>
  </si>
  <si>
    <t>G100660</t>
  </si>
  <si>
    <t>Aritmi Paneli  (41 Gen ve üzeri)</t>
  </si>
  <si>
    <t>Ömürde bir adet faturalandırılır. Bütün ekzonların ve hastalıkla ilişkilendirilmiş tüm intronik bölgelerin sonuç raporunda belirtilmesi gereklidir. Panelin kapsadığı genler raporda belirtilmelidir.</t>
  </si>
  <si>
    <t>G100670</t>
  </si>
  <si>
    <t>Ataksi Telenjektazi (ATM Geni Dizi Analizi)</t>
  </si>
  <si>
    <t>G100680</t>
  </si>
  <si>
    <t>Bardet-Biedl Sendromu Paneli (16-40 gen)</t>
  </si>
  <si>
    <t>G100690</t>
  </si>
  <si>
    <t>Behçet Hastalığı (HLA-B51)</t>
  </si>
  <si>
    <t>G100700</t>
  </si>
  <si>
    <t>Beta Talasemi (HBB Geni Dizi Analizi)</t>
  </si>
  <si>
    <t>G100710</t>
  </si>
  <si>
    <t>Biotinidaz Eksikliği (BTD Geni Dizi Analizi)</t>
  </si>
  <si>
    <t>G100720</t>
  </si>
  <si>
    <t xml:space="preserve">C-KIT (ekzon 9, 11, 13, 17) Mutasyon Analizi </t>
  </si>
  <si>
    <t>G100730</t>
  </si>
  <si>
    <t>CADASIL Hastalığı (NOTCH3 Geni Dizi Analizi)</t>
  </si>
  <si>
    <t>G100740</t>
  </si>
  <si>
    <t>CALR (Calreticulin) Gen Mutasyon Analizi</t>
  </si>
  <si>
    <t>G100750</t>
  </si>
  <si>
    <t>Charcot-Marie-Tooth Hastalığı Paneli</t>
  </si>
  <si>
    <t>G100760</t>
  </si>
  <si>
    <t>Cornelia de Lange Sendromu Paneli (2-4 gen)</t>
  </si>
  <si>
    <t>G100770</t>
  </si>
  <si>
    <t>Çölyak Hastalığı (HLA-DQ2, HLA-DQ8)</t>
  </si>
  <si>
    <t>G100780</t>
  </si>
  <si>
    <t>Diabetes İnsipidus (AVP Geni Dizi Analizi)</t>
  </si>
  <si>
    <t>G100790</t>
  </si>
  <si>
    <t>Dihidropirimidin Dehidrogenaz Eksikliği (DPYD Geni Mutasyon Analizi)</t>
  </si>
  <si>
    <t>G100791</t>
  </si>
  <si>
    <t>Distoni Paneli (5-15 Gen)</t>
  </si>
  <si>
    <t>G100800</t>
  </si>
  <si>
    <t>Dravet Sendromu (SCN1A Geni Dizi Analizi)</t>
  </si>
  <si>
    <t>G100810</t>
  </si>
  <si>
    <t>Duchenne/Becker Musküler Distrofi (DMD Geni Dizi Analizi)</t>
  </si>
  <si>
    <t>G100820</t>
  </si>
  <si>
    <t>Epidermolizis Büllosa Paneli (16-40 Gen)</t>
  </si>
  <si>
    <t>G100821</t>
  </si>
  <si>
    <t>Epilepsi Paneli (41 Gen ve üzeri)</t>
  </si>
  <si>
    <t>G100822</t>
  </si>
  <si>
    <t>Fankoni Anemi Paneli (16-40 Gen)</t>
  </si>
  <si>
    <t>G100830</t>
  </si>
  <si>
    <t>Fabry Hastalığı (GLA Geni Dizi Analizi)</t>
  </si>
  <si>
    <t>G100840</t>
  </si>
  <si>
    <t>Fenilketonüri (PAH Geni Dizi Analizi)</t>
  </si>
  <si>
    <t>G100850</t>
  </si>
  <si>
    <t>FGFR2 İlişkili Kraniyosinostozlar (FGFR2 Geni Dizi Analizi)</t>
  </si>
  <si>
    <t>G100860</t>
  </si>
  <si>
    <t>FGFR3 İlişkili İskelet Displazi (FGFR3)</t>
  </si>
  <si>
    <t>Ömürde bir adet faturalandırılır. Bütün ekzonların ve hastalıkla ilişkilendirilmiş tüm intronik bölgelerin sonuç raporunda belirtilmesi gereklidir. Akondroplazi hastalığı için bu tetkik faturalandırılır. Mutasyon bulunması halinde hasta için aynı hastalıkla ilişkili diğer moleküler tetkikler faturalandırılmaz.</t>
  </si>
  <si>
    <t>G100870</t>
  </si>
  <si>
    <t>FLT3 d835/ITD (TKD/ITD) Mutasyon Analizi</t>
  </si>
  <si>
    <t>G100880</t>
  </si>
  <si>
    <t>FLT3 d835/ITD (TKD/ITD) Mutasyon Yükü Analizi</t>
  </si>
  <si>
    <t>Ayda bir adet faturalandırılır. Mutasyon yükünün sonuç raporunda belirtilmesi gereklidir.</t>
  </si>
  <si>
    <t>G100890</t>
  </si>
  <si>
    <t xml:space="preserve">FMF Hastalığı (MEFV geni) Hedef Bölge/Mutasyon Analizi </t>
  </si>
  <si>
    <t>Ömürde bir adet faturalandırılır. FMF hastalığı için bu tetkik faturalandırılır. Patojenik olduğu bilinen homozigot veya birleşik heterozigot mutasyon bulunması halinde aynı hastalıkla ilişkili diğer moleküler tetkikler faturalandırılmaz.</t>
  </si>
  <si>
    <t>G100900</t>
  </si>
  <si>
    <t>FMF Hastalığı (MEFV geni Dizi Analizi)</t>
  </si>
  <si>
    <t>G100910</t>
  </si>
  <si>
    <t>Fragile X (FMR1 Geni CGG Üçlü Tekrar Sayısı Analizi)</t>
  </si>
  <si>
    <t>G100920</t>
  </si>
  <si>
    <t>Friedreich Ataksisi (FXN Geni GAA Üçlü Tekrar Sayısı Analizi)</t>
  </si>
  <si>
    <t>G100921</t>
  </si>
  <si>
    <t>Glikojen Depo Hastalıkları Paneli (16-40 Gen)</t>
  </si>
  <si>
    <t>G100930</t>
  </si>
  <si>
    <t>Glukoz-6-Fosfat Dehidrogenaz Eksikliği (G6PD Geni Dizi Analizi)</t>
  </si>
  <si>
    <t>G100940</t>
  </si>
  <si>
    <t>GLUT1 Eksikliği (SLC2A1 Geni Dizi Analizi)</t>
  </si>
  <si>
    <t>G100950</t>
  </si>
  <si>
    <t xml:space="preserve">Hemakromatozis (HFE Geni Dizi Analizi) </t>
  </si>
  <si>
    <t>G100951</t>
  </si>
  <si>
    <t>Hemofagositik Sendrom Paneli (5-15 Gen)</t>
  </si>
  <si>
    <t>G100960</t>
  </si>
  <si>
    <t>Hemofili A (F8 Geni Dizi Analizi)</t>
  </si>
  <si>
    <t>G100970</t>
  </si>
  <si>
    <t>Hemolitik Üremik Sendromu (CFH Geni Dizi Analizi)</t>
  </si>
  <si>
    <t>G100980</t>
  </si>
  <si>
    <t>Herediter Spastik Parapleji 4 (SPG4 Geni Dizi Analizi)</t>
  </si>
  <si>
    <t>G100990</t>
  </si>
  <si>
    <t>Herediter Spastik Parapleji Paneli (41 Gen ve üzeri)</t>
  </si>
  <si>
    <t>G101000</t>
  </si>
  <si>
    <t>Huntington Hastalığı (HTT geni CAG Üçlü Tekrar Sayısı Analizi)</t>
  </si>
  <si>
    <t>G101010</t>
  </si>
  <si>
    <t>Hücre Dışı Serbest DNA'dan Somatik Mutasyon Paneli, 1-4 Gen</t>
  </si>
  <si>
    <t>Altı ayda bir adet faturalandırılır. En az bir tıbbi genetik uzmanı/çocuk genetik uzmanı ve tıbbi onkoloji uzmanının bulunduğu sağlık kurulu raporu gereklidir. Raporda güncel tedavilere duyarlılık ve direnç ile ilgili genomik değişiklikler belirtilmelidir. Çalışılan genin adı belirtilmelidir.</t>
  </si>
  <si>
    <t>G101020</t>
  </si>
  <si>
    <t>Hücre Dışı Serbest DNA'dan Somatik Mutasyon Paneli, 5-15 Gen</t>
  </si>
  <si>
    <t>G101030</t>
  </si>
  <si>
    <t>Hücre Dışı Serbest DNA'dan Somatik Mutasyon Paneli, 16-40 Gen</t>
  </si>
  <si>
    <t>Altı ayda bir adet faturalandırılır. En az bir tıbbi genetik uzmanı/çocuk genetik uzmanı ve tıbbi onkoloji uzmanının bulunduğu sağlık kurulu raporu gereklidir. Raporda güncel tedavilere duyarlılık ve direnç ile ilgili genomik değişiklikler belirtilmelidir. Çalışılan genlerin adı belirtilmelidir.</t>
  </si>
  <si>
    <t>G101040</t>
  </si>
  <si>
    <t>Hücre Dışı Serbest DNA'dan Somatik Mutasyon Paneli, 41 Gen ve üzeri</t>
  </si>
  <si>
    <t>G101050</t>
  </si>
  <si>
    <t>IDH1 ve IDH2 Genleri Mutasyon Analizi</t>
  </si>
  <si>
    <t>G101060</t>
  </si>
  <si>
    <t>İmmünglobulin Ağır Zincir Mutasyon ve Hipermutasyon Analizi (IGHV Geni)</t>
  </si>
  <si>
    <t xml:space="preserve">Ömürde bir adet faturalandırılır. Kronik Lenfositik Lösemi (KLL) tanısı alan hastalarda faturalandırılır. </t>
  </si>
  <si>
    <t>G101070</t>
  </si>
  <si>
    <t>JAK2 Geni Ekzon 12 Mutasyon Analizi</t>
  </si>
  <si>
    <t>İki ayda bir adet faturalandırılır.</t>
  </si>
  <si>
    <t>G101080</t>
  </si>
  <si>
    <t>JAK2 Geni V617F Mutasyon Analizi</t>
  </si>
  <si>
    <t>G101090</t>
  </si>
  <si>
    <t>Kimerizm (Kemik iliği nakli öncesi donör)</t>
  </si>
  <si>
    <t>G101100</t>
  </si>
  <si>
    <t>Kimerizm (Kemik iliği nakli öncesi hasta)</t>
  </si>
  <si>
    <t>G101110</t>
  </si>
  <si>
    <t>Kimerizm (Kemik iliği nakli sonrası hasta)</t>
  </si>
  <si>
    <t>G101120</t>
  </si>
  <si>
    <t>Kistik Fibrozis (CFTR Geni Dizi Analizi)</t>
  </si>
  <si>
    <t>G101130</t>
  </si>
  <si>
    <t>Konjenital Amegakaryositik Trombositopeni (MPL Geni Dizi Analizi)</t>
  </si>
  <si>
    <t>G101131</t>
  </si>
  <si>
    <t>Konjenital Miyasteni Paneli (16-40 Gen)</t>
  </si>
  <si>
    <t>G101132</t>
  </si>
  <si>
    <t>Konjenital Nötropeni Paneli (5-15 Gen)</t>
  </si>
  <si>
    <t>G101133</t>
  </si>
  <si>
    <t>Konjenital Trombositopeni Paneli (16-40 Gen)</t>
  </si>
  <si>
    <t>G101140</t>
  </si>
  <si>
    <t>Li Fraumen Sendromu (TP53 Geni Dizi Analizi)</t>
  </si>
  <si>
    <t>G101150</t>
  </si>
  <si>
    <t>Lynch Sendromu Paneli (5-15 gen)</t>
  </si>
  <si>
    <t>G101160</t>
  </si>
  <si>
    <t>Marfan Sendromu (FBN1 Geni Dizi Analizi)</t>
  </si>
  <si>
    <t>G101170</t>
  </si>
  <si>
    <t xml:space="preserve">Maternal Kontaminasyon </t>
  </si>
  <si>
    <t>G101180</t>
  </si>
  <si>
    <t>MEN Tip 1 (MEN1 Geni Dizi Analizi)</t>
  </si>
  <si>
    <t>G101190</t>
  </si>
  <si>
    <t>Metakromatik Lökodistrofi (ARSA Geni Dizi Analizi)</t>
  </si>
  <si>
    <t>G101200</t>
  </si>
  <si>
    <t>Mikrosatellit İnstabilite Testi</t>
  </si>
  <si>
    <t>Altı ayda bir adet faturalandırılır.</t>
  </si>
  <si>
    <t>G101210</t>
  </si>
  <si>
    <t>Minimal Rezidüel Hastalık Analizi</t>
  </si>
  <si>
    <t>On günde bir adet faturalandırılır. Sağlık Bakanlığı tarafından yetkilendirilmiş merkezlerde ve yeni nesil DNA dizileme ile yapılması halinde faturalandırılır. En az bir tıbbi genetik uzmanı/çocuk genetik uzmanı ve çocuk hematoloji  uzmanının bulunduğu sağlık kurulu raporu gereklidir.</t>
  </si>
  <si>
    <t>G101211</t>
  </si>
  <si>
    <t>MODY Paneli (10-20 Gen)</t>
  </si>
  <si>
    <t>G101220</t>
  </si>
  <si>
    <t>Moleküler inv 16 (p13;q22) CBFB-MYH11 Füzyon Transkript Analizi</t>
  </si>
  <si>
    <t>G101230</t>
  </si>
  <si>
    <t>Moleküler Karyotipleme (500K’ya kadar veya eşdeğer çözünürlükte)</t>
  </si>
  <si>
    <t>Ömürde bir adet faturalandırılır. Gebelik süresince, tetkik yapılan her fetus için bir adet faturalandırılır. G101240 ile birlikte faturalandırılmaz.</t>
  </si>
  <si>
    <t>G101240</t>
  </si>
  <si>
    <t>Moleküler Karyotipleme (500K ve üzeri veya eşdeğer çözünürlükte)</t>
  </si>
  <si>
    <t>Ömürde bir adet faturalandırılır. Gebelik süresince, tetkik yapılan her fetus için bir adet faturalandırılır. G101230 ile birlikte faturalandırılmaz.</t>
  </si>
  <si>
    <t>G101250</t>
  </si>
  <si>
    <t>Moleküler Translokasyon Analizi, t(1:19) TCF3 (E2A)-PBX1</t>
  </si>
  <si>
    <t>G101260</t>
  </si>
  <si>
    <t>Moleküler Translokasyon Analizi, t(4:11) AFF1 (AF4)-KMT2A (MLL;KMT2A)</t>
  </si>
  <si>
    <t>G101270</t>
  </si>
  <si>
    <t>Moleküler Translokasyon Analizi, t(8;21)(q22;q22) AML1 (RUNX1)-ETO (RUNX1T1)</t>
  </si>
  <si>
    <t>G101280</t>
  </si>
  <si>
    <t>Moleküler Translokasyon Analizi, t(9;22) (q34;q11.2)  BCR-ABL Mbcr p190</t>
  </si>
  <si>
    <t>G101290</t>
  </si>
  <si>
    <t>Moleküler Translokasyon Analizi, t(9;22) (q34;q11.2) BCR-ABL Mbcr p210</t>
  </si>
  <si>
    <t>G101300</t>
  </si>
  <si>
    <t>Moleküler Translokasyon Analizi, t(9;22) (q34;q11.2) BCR-ABL Mbcr p230</t>
  </si>
  <si>
    <t>G101310</t>
  </si>
  <si>
    <t xml:space="preserve">Moleküler Translokasyon Analizi, t(11;14) (q13;q32) </t>
  </si>
  <si>
    <t>G101320</t>
  </si>
  <si>
    <t>Moleküler Translokasyon Analizi, t(12;21) (p12;q22) TEL-AML1</t>
  </si>
  <si>
    <t>G101330</t>
  </si>
  <si>
    <t>Moleküler Translokasyon Analizi, t(14;18) (q32;q21)</t>
  </si>
  <si>
    <t>G101340</t>
  </si>
  <si>
    <t>Moleküler Translokasyon Analizi, t(15;17) (q22;q21) PML-RARA bcr1/2/3</t>
  </si>
  <si>
    <t>G101350</t>
  </si>
  <si>
    <t>Mukopolisakkaridoz Plus Sendromu (VPS33A Geni Dizi Analizi)</t>
  </si>
  <si>
    <t>G101360</t>
  </si>
  <si>
    <t>Mukopolisakkaridoz Tip 1 (IDUA Geni Dizi Analizi)</t>
  </si>
  <si>
    <t>G101370</t>
  </si>
  <si>
    <t>Mukopolisakkaridoz Tip 2 (IDS Geni Dizi Analizi)</t>
  </si>
  <si>
    <t>G101380</t>
  </si>
  <si>
    <t>Mukopolisakkaridoz Tip 3 (GNS, HGSNAT, NAGLU, SGSH Geni Dizi Analizi)</t>
  </si>
  <si>
    <t>G101390</t>
  </si>
  <si>
    <t>Mukopolisakkaridoz Tip 4 (GALNS, GLB1 Geni Dizi Analizi)</t>
  </si>
  <si>
    <t>G101400</t>
  </si>
  <si>
    <t>Mukopolisakkaridoz Tip 6 (ARSB Geni Dizi Analizi)</t>
  </si>
  <si>
    <t>G101410</t>
  </si>
  <si>
    <t>Mukopolisakkaridoz Tip 7 (GUSB Dizi Analizi)</t>
  </si>
  <si>
    <t>G101420</t>
  </si>
  <si>
    <t>Mukopolisakkaridoz Tip 9 (Hiyalüronidaz Eksikliği, HYAL1 Geni Dizi analizi)</t>
  </si>
  <si>
    <t>G101430</t>
  </si>
  <si>
    <t>Mukopolisakkaridoz, Sınıflandırılmamış (Tüm Panel)</t>
  </si>
  <si>
    <t>Ömürde bir adet faturalandırılır. ARSB, IDS, IDUA, GALNS, GLB1, GNS, GUSB, HGSNAT, HYAL1, NAGLU, SGSH, VPS33A genlerinin tamamının dizi analizi yapılmalıdır. Bütün ekzonların ve hastalıkla ilişkilendirilmiş tüm intronik bölgelerin sonuç raporunda belirtilmesi gereklidir.</t>
  </si>
  <si>
    <t>G101440</t>
  </si>
  <si>
    <t>Müsküler Distrofi Paneli (41 Gen ve üzeri)</t>
  </si>
  <si>
    <t>G101450</t>
  </si>
  <si>
    <t>Myotoni Konjenita (CLCN1 Geni Dizi Analizi)</t>
  </si>
  <si>
    <t>G101460</t>
  </si>
  <si>
    <t>Myotonik Distrofi (DMPK Geni CTG Üçlü Tekrar Sayısı Analizi)</t>
  </si>
  <si>
    <t>G101470</t>
  </si>
  <si>
    <t>Noonan Sendromu (PTPN11 Geni Dizi Analizi)</t>
  </si>
  <si>
    <t>Ömürde bir adet faturalandırılır. Bütün ekzonların ve hastalıkla ilişkilendirilmiş tüm intronik bölgelerin sonuç raporunda belirtilmesi gereklidir. Noonan Sendromu için bu tetkik faturalandırılır. Mutasyon bulunması halinde hasta için aynı hastalıkla ilişkili diğer moleküler tetkikler faturalandırılmaz.</t>
  </si>
  <si>
    <t>G101480</t>
  </si>
  <si>
    <t>Noonan Sendromu Paneli/RASopati Paneli (16-40 gen)</t>
  </si>
  <si>
    <t>G101490</t>
  </si>
  <si>
    <t>Nörofibromatozis Tip 1 (NF1 Geni Dizi Analizi)</t>
  </si>
  <si>
    <t>G101500</t>
  </si>
  <si>
    <t>Nörofibromatozis Tip 2 (NF2 Geni Dizi Analizi)</t>
  </si>
  <si>
    <t>G101510</t>
  </si>
  <si>
    <t>NPM1 Geni Transkriptlerinde Tip A, B, D Mutasyonu Tespiti</t>
  </si>
  <si>
    <t>G101520</t>
  </si>
  <si>
    <t>Okülokutanöz Albinizm Tip 1A ve Tip 1B (TYR Geni Dizi Analizi)</t>
  </si>
  <si>
    <t>G101530</t>
  </si>
  <si>
    <t>Osteogenesis İmperfecta (COL1A1, COL1A2 Geni Dizi Analizi)</t>
  </si>
  <si>
    <t>G101540</t>
  </si>
  <si>
    <t>Osteogenesis İmperfecta Paneli (16-40 Gen)</t>
  </si>
  <si>
    <t>G101541</t>
  </si>
  <si>
    <t>Otoinflamatuar Hastalıklar Paneli (5-15 Gen)</t>
  </si>
  <si>
    <t>G101550</t>
  </si>
  <si>
    <t>Otozomal Resesif Ağır Konjenital Nötropeni (HAX1 Geni Dizi Analzi)</t>
  </si>
  <si>
    <t>G101560</t>
  </si>
  <si>
    <t>PDGFB-COL1A1 Füzyonu Analizi</t>
  </si>
  <si>
    <t>G101570</t>
  </si>
  <si>
    <t>PDGFRA-FIP1L1 Füzyonu Analizi</t>
  </si>
  <si>
    <t>G101580</t>
  </si>
  <si>
    <t>PDGFRA-PDGFRB Genleri Füzyonu Analizi</t>
  </si>
  <si>
    <t>G101590</t>
  </si>
  <si>
    <t>Peutz-Jeghers Sendromu (STK11) Geni Dizi Analizi</t>
  </si>
  <si>
    <t>G101591</t>
  </si>
  <si>
    <t>PFIC Tip Paneli (ABCB4, ABCB11, ATP8B1, NR1H4, TJP2)</t>
  </si>
  <si>
    <t>G101600</t>
  </si>
  <si>
    <t>Preimplantasyon Genetik Tanı Tetkikleri, kök hücre vericisi kardeş doğmasına yönelik</t>
  </si>
  <si>
    <t>SUT 2.4.4.İ-2 maddesine bakınız. Her bir deneme için bir adet faturalandırılır. HLA doku uygunluk tetkikleri dahildir. Sağlık Bakanlığı tarafından yetkilendirilmiş Genetik Hastalıklar Değerlendirme Merkezinde çalışılması halinde ödenir.</t>
  </si>
  <si>
    <t>G101610</t>
  </si>
  <si>
    <t>Preimplantasyon Genetik Tanı Tetkikleri, sağlam çocuk doğmasına yönelik</t>
  </si>
  <si>
    <t>SUT 2.4.4.İ-3 maddesine bakınız. Her bir deneme için bir adet faturalandırılır. Sağlık Bakanlığı tarafından yetkilendirilmiş Genetik Hastalıklar Değerlendirme Merkezinde çalışılması halinde ödenir.</t>
  </si>
  <si>
    <t>G101611</t>
  </si>
  <si>
    <t>Primer Pulmoner Hipertansiyon Paneli (5-15 Gen)</t>
  </si>
  <si>
    <t>G101612</t>
  </si>
  <si>
    <t>Primer Silier Diskinezi Paneli (41 Gen ve üzeri)</t>
  </si>
  <si>
    <t>G101620</t>
  </si>
  <si>
    <t>PTEN Geni Dizi Analizi</t>
  </si>
  <si>
    <t>G101630</t>
  </si>
  <si>
    <t>QF PCR ile Anöploidi Analizi</t>
  </si>
  <si>
    <t>On günde bir adet faturalandırılır. Sadece prenatal genetik tetkikler için ödenir.</t>
  </si>
  <si>
    <t>G101631</t>
  </si>
  <si>
    <t>Rasopati Paneli (16-40 Gen)</t>
  </si>
  <si>
    <t>G101640</t>
  </si>
  <si>
    <t>RET Geni Dizi Analizi</t>
  </si>
  <si>
    <t>G101650</t>
  </si>
  <si>
    <t>Retinitis Pigmentosa Paneli (41 Gen ve üzeri)</t>
  </si>
  <si>
    <t>G101660</t>
  </si>
  <si>
    <t>RETT Sendromu (MECP2 Geni Dizi Analizi)</t>
  </si>
  <si>
    <t>G101670</t>
  </si>
  <si>
    <t>Spinoserebellar Ataksi Paneli (41 Gen ve üzeri)</t>
  </si>
  <si>
    <t>G101680</t>
  </si>
  <si>
    <t>Spinoserebellar Ataksi Tip 1-8 (ATXN1 ile ATXN8 arası Üçlü Tekrar Sayısı Analizi)</t>
  </si>
  <si>
    <t>G101690</t>
  </si>
  <si>
    <t>Stargardt Hastalığı (ABCA4, ELOVL4, PROM1 Geni Dizi Analizi)</t>
  </si>
  <si>
    <t>G101691</t>
  </si>
  <si>
    <t>Sürfaktan Defekti Paneli (5-15 Gen)</t>
  </si>
  <si>
    <t>G101700</t>
  </si>
  <si>
    <t>Tay-Sachs Hastalığı (HEXA Geni Dizi Analizi)</t>
  </si>
  <si>
    <t>G101710</t>
  </si>
  <si>
    <t>Tiroid Hormon Direnci (THRB Geni Dizi Analizi)</t>
  </si>
  <si>
    <t>G101720</t>
  </si>
  <si>
    <t>Trombofili Paneli</t>
  </si>
  <si>
    <t xml:space="preserve">Ömürde bir adet faturalandırılır. Tetkik en az Faktör II-V-XIII, MTHFR, PAI mutasyonlarına ait analizleri kapsar. </t>
  </si>
  <si>
    <t>G101730</t>
  </si>
  <si>
    <t>Trombopoietin Reseptör MPL W515L/K Gen Analizi</t>
  </si>
  <si>
    <t>G101740</t>
  </si>
  <si>
    <t>Tuberoskleroz (TSC1-TSC2 Genleri Dizi Analizi)</t>
  </si>
  <si>
    <t>G101750</t>
  </si>
  <si>
    <t>Tüm Mitokondri Genomu Dizileme</t>
  </si>
  <si>
    <t>G101760</t>
  </si>
  <si>
    <t>Uzun QT Sendromu Paneli (16-40 gen)</t>
  </si>
  <si>
    <t>G101770</t>
  </si>
  <si>
    <t>Von Hippel Lindau (VHL Geni Dizi Analizi)</t>
  </si>
  <si>
    <t>G101780</t>
  </si>
  <si>
    <t>Warfarin (Coumadin) Direnci (VKORC1, CYP4F2, GGCX, CYP2C9)</t>
  </si>
  <si>
    <t>G101790</t>
  </si>
  <si>
    <t xml:space="preserve">Wilson hastalığı (ATP7B Geni Dizi Analizi) </t>
  </si>
  <si>
    <t>G101800</t>
  </si>
  <si>
    <t>WT1 Ekspresyon Analizi</t>
  </si>
  <si>
    <t>G101810</t>
  </si>
  <si>
    <t xml:space="preserve">Y Kromozom Mikrodelesyon Testi </t>
  </si>
  <si>
    <t>9.C.1. ONKOLOJİK MOLEKÜLER TETKİKLER</t>
  </si>
  <si>
    <t>Tüm aşamalar dahildir. Sadece onkolojik tanılarda, solid doku örneğinden çalışılması halinde faturalandırılır. Tıbbi endikasyonlara bağlı zorunluluklar dışında kişinin kendi isteğine bağlı olarak yapılan tetkikler ödenmez. Sonuç rarporunda çalışılan ekzon/ekzonların ve intronik bölgelerin belirtilmesi gereklidir. SUT 2.4.4.G-2 maddesine bakınız.</t>
  </si>
  <si>
    <t>G101830</t>
  </si>
  <si>
    <t>Yeni Nesil DNA Dizileme, somatik mutasyon analizi, 1 Gen</t>
  </si>
  <si>
    <t>Ayda bir adet faturalandırılır. Tanı ve çalışılan genin adı belirtilmelidir. G100370, G100380, G100390, G100400, G100410, G100420, G100430 ile birlikte faturalandırılmaz.</t>
  </si>
  <si>
    <t>G101840</t>
  </si>
  <si>
    <t xml:space="preserve">Yeni Nesil DNA Dizileme Paneli, somatik mutasyon analizi, 2-4 Gen </t>
  </si>
  <si>
    <t>G101850</t>
  </si>
  <si>
    <t>Yeni Nesil DNA Dizileme Paneli, somatik mutasyon analizi, 5-15 Gen</t>
  </si>
  <si>
    <t>G101860</t>
  </si>
  <si>
    <t>Yeni Nesil DNA Dizileme Paneli, somatik mutasyon analizi, 16-40 Gen</t>
  </si>
  <si>
    <t>G101870</t>
  </si>
  <si>
    <t>Yeni Nesil DNA Dizileme Paneli, somatik mutasyon analizi, 41 Gen ve üzeri</t>
  </si>
  <si>
    <t>G101880</t>
  </si>
  <si>
    <t>ALK Geni Füzyonları Analizi</t>
  </si>
  <si>
    <t>G101890</t>
  </si>
  <si>
    <t>BRAF Geni (V600K-V600E) Mutasyon Analizi</t>
  </si>
  <si>
    <t>G101891</t>
  </si>
  <si>
    <t>BRAF Geni Dizi Analizi</t>
  </si>
  <si>
    <t>G101900</t>
  </si>
  <si>
    <t>EGFR Geni (T790M, G719A ve G719X) Mutasyonu Analizi</t>
  </si>
  <si>
    <t>G101910</t>
  </si>
  <si>
    <t>EGFR Geni Dizi Analizi</t>
  </si>
  <si>
    <t>G101920</t>
  </si>
  <si>
    <t>ERBB2 Geni Amplifikasyon Analizi</t>
  </si>
  <si>
    <t>G101930</t>
  </si>
  <si>
    <t>FGFR2-FGRFR3 Geni Füzyonları</t>
  </si>
  <si>
    <t>Üç ayda bir adet faturalandırılır. Güncel tedavi ile ilişkili tüm genomik değişimleri içerir. Yeni nesil DNA dizileme ile yapılması halinde faturalandırılır.</t>
  </si>
  <si>
    <t>G101940</t>
  </si>
  <si>
    <t>FGFR3 Geni G370C, R248C, S249C, Y373C Bölgeleri Mutasyon Analiz</t>
  </si>
  <si>
    <t>G101941</t>
  </si>
  <si>
    <t>IGH Klonalite Testi</t>
  </si>
  <si>
    <t>G101942</t>
  </si>
  <si>
    <t>IGK Klonalite Testi</t>
  </si>
  <si>
    <t>G101943</t>
  </si>
  <si>
    <t>IGL Klonalite Testi</t>
  </si>
  <si>
    <t>G101950</t>
  </si>
  <si>
    <t>KRAS Mutasyon Analizi</t>
  </si>
  <si>
    <t>G101951</t>
  </si>
  <si>
    <t>KRAS Geni Dizi Analizi</t>
  </si>
  <si>
    <t>G101952</t>
  </si>
  <si>
    <t>NRAS Mutasyon Analizi</t>
  </si>
  <si>
    <t>G101953</t>
  </si>
  <si>
    <t>NRAS Geni Dizi Analizi</t>
  </si>
  <si>
    <t>G101960</t>
  </si>
  <si>
    <t>NTRK1, NTRK2 ve NTRK3 Genlerinin Tedavi ile İlişkili Olduğu Bilinen ve Yeni  Füzyonlarının Tespiti</t>
  </si>
  <si>
    <t>Üç ayda bir adet faturalandırılır. Yeni nesil DNA dizileme ile yapılması halinde faturalandırılır.</t>
  </si>
  <si>
    <t>G101970</t>
  </si>
  <si>
    <t>PIK3CA Geni Mutasyon Analizi</t>
  </si>
  <si>
    <t>G101980</t>
  </si>
  <si>
    <t>ROS1 Geni Füzyonları Analizi</t>
  </si>
  <si>
    <t>G101981</t>
  </si>
  <si>
    <t>TCR Beta Klonalite Testi</t>
  </si>
  <si>
    <t>G101982</t>
  </si>
  <si>
    <t>TCR Delta Klonalite Testi</t>
  </si>
  <si>
    <t>G101983</t>
  </si>
  <si>
    <t>TCR Gama Klonalite Testi</t>
  </si>
  <si>
    <t>G101984</t>
  </si>
  <si>
    <t>TERT Geni Dizi Analizi</t>
  </si>
  <si>
    <t>9.D. PATOLOJİ</t>
  </si>
  <si>
    <t>SİTOLOJİK MATERYALLER</t>
  </si>
  <si>
    <t xml:space="preserve">İmprint </t>
  </si>
  <si>
    <t xml:space="preserve">Filtre preparatı hazırlanması ve incelenmesi </t>
  </si>
  <si>
    <t xml:space="preserve">Hücre bloğu hazırlanması ve incelenmesi </t>
  </si>
  <si>
    <t>İnce iğne aspirasyonu sitolojisinin değerlendirilmesi</t>
  </si>
  <si>
    <t xml:space="preserve">Sıvı bazlı sitoloji </t>
  </si>
  <si>
    <t xml:space="preserve">Servikal veya vajinal sitoloji </t>
  </si>
  <si>
    <t>Aynı sağlık hizmeti sunucusunda 60 günde bir adet faturalandırılır.</t>
  </si>
  <si>
    <t xml:space="preserve">Vücut sıvıları ve eksfoliatif  sitoloji  </t>
  </si>
  <si>
    <t>HİSTOPATOLOJİK İNCELEMELER</t>
  </si>
  <si>
    <t>Buradaki işlemler sadece standart patolojik incelemeleri kapsar. İmmunhistokimya gibi özel incelemeler ayrıca eklenir.</t>
  </si>
  <si>
    <t xml:space="preserve">Birinci Düzey Histopatolojik İncelemeler </t>
  </si>
  <si>
    <t xml:space="preserve">Abortus </t>
  </si>
  <si>
    <t>Apse materyali</t>
  </si>
  <si>
    <t>Akciğer, transbronşial biyopsi</t>
  </si>
  <si>
    <t>Anevrizma, arteryal/ventriküler</t>
  </si>
  <si>
    <t xml:space="preserve">Anüs, polipoid gelişme (Tag) </t>
  </si>
  <si>
    <t>Apendiks, insidental</t>
  </si>
  <si>
    <t>Arter, aterom plağı</t>
  </si>
  <si>
    <t>Bartholin bezi kisti</t>
  </si>
  <si>
    <t>Bronkus, biyopsi</t>
  </si>
  <si>
    <t>Bursa/ synovial kist</t>
  </si>
  <si>
    <t>Burun mukozası, biyopsi</t>
  </si>
  <si>
    <t>Burun, sinüs polipleri inflammatuar</t>
  </si>
  <si>
    <t>Deri, punch/insizyonel/shave biyopsi</t>
  </si>
  <si>
    <t>Divertikul-özefagus/ince barsak</t>
  </si>
  <si>
    <t>Duodenum, biyopsi</t>
  </si>
  <si>
    <t>Dupuytren kontraktürü dokusu</t>
  </si>
  <si>
    <t>Eklem, gevşek cisim</t>
  </si>
  <si>
    <t>Endometrium, küretaj/biyopsi</t>
  </si>
  <si>
    <t>Endoserviks, küretaj/biyopsi</t>
  </si>
  <si>
    <t>Epididim kist eksizyonu</t>
  </si>
  <si>
    <t>Femur başı, kırık dışında</t>
  </si>
  <si>
    <t>Fissür/fistül</t>
  </si>
  <si>
    <t>Ganglion kisti</t>
  </si>
  <si>
    <t>Hematom</t>
  </si>
  <si>
    <t>Hemoroidler</t>
  </si>
  <si>
    <t>Herni kesesi, herhangi bir bölgede</t>
  </si>
  <si>
    <t>Hidrosel kesesi</t>
  </si>
  <si>
    <t>İnce barsak, biyopsi</t>
  </si>
  <si>
    <t>İntervertebral disk</t>
  </si>
  <si>
    <t>Karpal tünel dokusu</t>
  </si>
  <si>
    <t>Kemik iliği, biyopsi</t>
  </si>
  <si>
    <t>Kıkırdak, shaving</t>
  </si>
  <si>
    <t>Kolesteatoma</t>
  </si>
  <si>
    <t>Kolon, kolostomi stoması</t>
  </si>
  <si>
    <t>Kolon, biyopsi tek lokalizasyon</t>
  </si>
  <si>
    <t>Konjonktiva, biyopsi/pterygium</t>
  </si>
  <si>
    <t>Kornea</t>
  </si>
  <si>
    <t>Larinks, biyopsi</t>
  </si>
  <si>
    <t>Menisküs</t>
  </si>
  <si>
    <t>Mesane, biyopsi</t>
  </si>
  <si>
    <t>Mide, biyopsi tek lokalizasyon</t>
  </si>
  <si>
    <t>Mukosel, tükrük</t>
  </si>
  <si>
    <t>Nazofarinks/orofarinks, biyopsi</t>
  </si>
  <si>
    <t>Nöroma-morton/travmatik</t>
  </si>
  <si>
    <t>Özofagus, biyopsi</t>
  </si>
  <si>
    <t xml:space="preserve">Paratubal kistler (Morgagni hidati) </t>
  </si>
  <si>
    <t>Parmaklar, el / ayak, amputasyon, travmatik, iskemik</t>
  </si>
  <si>
    <t>Peyronie plak</t>
  </si>
  <si>
    <t>Pilonidal kist/sinüs</t>
  </si>
  <si>
    <t>Plasenta</t>
  </si>
  <si>
    <t>Plevra/perikard-biyopsi</t>
  </si>
  <si>
    <t>Polip, kolorektal</t>
  </si>
  <si>
    <t>Polip, mide/ince barsak</t>
  </si>
  <si>
    <t>Polip, servikal/endometrial</t>
  </si>
  <si>
    <t>Prostat, iğne biyopsisi</t>
  </si>
  <si>
    <t xml:space="preserve">910491, 910851 ile birlikte faturalandırılmaz. 1-4 kadranlar dahildir. Bir adet faturalandırılır. </t>
  </si>
  <si>
    <t>Safra kesesi</t>
  </si>
  <si>
    <t>Sempatik ganglion</t>
  </si>
  <si>
    <t>Sinir, vagotomi ve benzeri girişim</t>
  </si>
  <si>
    <t>Sinüs, paranasal biyopsi</t>
  </si>
  <si>
    <t>Spermatosel</t>
  </si>
  <si>
    <t>Sünnet derisi</t>
  </si>
  <si>
    <t>Tendon/ tendon kılıfı, tümör dışı</t>
  </si>
  <si>
    <t>Testiküler apendiks</t>
  </si>
  <si>
    <t>Testis, kastrasyon</t>
  </si>
  <si>
    <t>Tonsil ve/veya adenoidler</t>
  </si>
  <si>
    <t>Trakea, biyopsi</t>
  </si>
  <si>
    <t>Trombüs veya embolus</t>
  </si>
  <si>
    <t>Tuba uterina, biyopsi ve sterilizasyon</t>
  </si>
  <si>
    <t>Üreter, biyopsi</t>
  </si>
  <si>
    <t>Üretra biyopsi</t>
  </si>
  <si>
    <t>Üretral divertikül eksizyonu</t>
  </si>
  <si>
    <t>Vajina, biyopsi</t>
  </si>
  <si>
    <t>Varikosel</t>
  </si>
  <si>
    <t xml:space="preserve">Vas deferens </t>
  </si>
  <si>
    <t>Ven, varis</t>
  </si>
  <si>
    <t>Yumuşak doku, debridman</t>
  </si>
  <si>
    <t>Yumuşak doku lipom eksizyonu veya  biyopsi</t>
  </si>
  <si>
    <t>İkinci Düzey Histopatolojik İncelemeler</t>
  </si>
  <si>
    <t>Ağız mukozası/gingiva biyopsi</t>
  </si>
  <si>
    <t>Apendiks, insidental dışında</t>
  </si>
  <si>
    <t>Arter, biyopsi</t>
  </si>
  <si>
    <t>Beyin meninksler, tümör rezeksiyonu dışında</t>
  </si>
  <si>
    <t>Böbrek, biyopsi iğne</t>
  </si>
  <si>
    <t>Deri, eksizyonel biyopsi 1-2 lezyon</t>
  </si>
  <si>
    <t>Dil, biyopsi</t>
  </si>
  <si>
    <t>Diş / odontojenik kist</t>
  </si>
  <si>
    <t>Dudak, biyopsi/wedge (Kama) rezeksiyonu</t>
  </si>
  <si>
    <t>Eklem, rezeksiyon</t>
  </si>
  <si>
    <t>Ekstremite, amputasyon, travmatik</t>
  </si>
  <si>
    <t>Epididim rezeksiyonu</t>
  </si>
  <si>
    <t>Femur başı, kırık</t>
  </si>
  <si>
    <t>Hematosel eksizyonu</t>
  </si>
  <si>
    <t>Hipofiz tümörü</t>
  </si>
  <si>
    <t>Kalp kapakçığı</t>
  </si>
  <si>
    <t xml:space="preserve">Karaciğer, biyopsi iğne / Wedge (Kama) </t>
  </si>
  <si>
    <t>Kardiyak tümör rezeksiyonu</t>
  </si>
  <si>
    <t>Kas, biyopsi</t>
  </si>
  <si>
    <t>Kemik, ekzositoz</t>
  </si>
  <si>
    <t>Lenf düğümü, biyopsi</t>
  </si>
  <si>
    <t>Meme, biyopsi</t>
  </si>
  <si>
    <t>Meme/reduksiyon mammoplasti</t>
  </si>
  <si>
    <t>Myom (lar), myomektomi, uterus hariç</t>
  </si>
  <si>
    <t>Omentum, biyopsi</t>
  </si>
  <si>
    <t xml:space="preserve">Omentum rezeksiyonu </t>
  </si>
  <si>
    <t>Over, biyopsi/wedge (Kama) rezeksiyonu</t>
  </si>
  <si>
    <t>Over (+ /- Tuba), neoplastik değil</t>
  </si>
  <si>
    <t>Pankreas, biyopsi</t>
  </si>
  <si>
    <t>Paratiroid bezi</t>
  </si>
  <si>
    <t>Parmak el / ayak, amputasyon, travma dışı</t>
  </si>
  <si>
    <t>Penis rezeksiyonu parsiyel</t>
  </si>
  <si>
    <t>Peritoneal veya mezenterik tümör, kist rezeksiyonu</t>
  </si>
  <si>
    <t>Periton, biyopsi</t>
  </si>
  <si>
    <t>909950, 910851 ile birlikte faturalandırılmaz. 5-9 kadranlar dahildir. Bir adet faturalandırılır.</t>
  </si>
  <si>
    <t>Prostat, TUR</t>
  </si>
  <si>
    <t xml:space="preserve">Plevral dekortikasyon </t>
  </si>
  <si>
    <t>Seminal vezikül,rezeksiyon</t>
  </si>
  <si>
    <t>Serviks, biyopsi</t>
  </si>
  <si>
    <t>Tüm kadranlar dahildir.</t>
  </si>
  <si>
    <t>Sinir, biyopsi</t>
  </si>
  <si>
    <t>Synovium</t>
  </si>
  <si>
    <t>Testis, biyopsi</t>
  </si>
  <si>
    <t>Testis, tümör /biyopsi/kastrasyon dışında</t>
  </si>
  <si>
    <t>Tiroglossal kanal/brankial yarık kisti</t>
  </si>
  <si>
    <t>Tuba uterina, ektopik gebelik</t>
  </si>
  <si>
    <t>Tükrük bezi, biyopsi</t>
  </si>
  <si>
    <t xml:space="preserve">Uterus, prolapsus için (+ /- Tuba ve overler) </t>
  </si>
  <si>
    <t>Üreter, rezeksiyon</t>
  </si>
  <si>
    <t>Üretra rezeksiyon</t>
  </si>
  <si>
    <t>Vulva/ labia, biyopsi</t>
  </si>
  <si>
    <t>Yumuşak doku basit eksz. lipom hariç</t>
  </si>
  <si>
    <t>Üçüncü Düzey Histopatolojik İncelemeler</t>
  </si>
  <si>
    <t>Adrenal (Sürrenal), rezeksiyon</t>
  </si>
  <si>
    <t>Akciğer, kama biyopsisi</t>
  </si>
  <si>
    <t>Beyin/meninksler, tümör rezeksiyonu</t>
  </si>
  <si>
    <t>Beyin, biyopsi</t>
  </si>
  <si>
    <t>Böbrek, parsiyel/total nefrektomi</t>
  </si>
  <si>
    <t>Dalak</t>
  </si>
  <si>
    <t>Deri, eksizyonel biyopsi 3 ve üstü  lezyon</t>
  </si>
  <si>
    <t>Göz, enükleasyon/evisserasyon</t>
  </si>
  <si>
    <t>İnce barsak, rezeksiyon, tümör dışında</t>
  </si>
  <si>
    <t>Kalp eksplantı</t>
  </si>
  <si>
    <t>Karaciğer, kısmi rezeksiyon</t>
  </si>
  <si>
    <t>Karaciğer eksplantı</t>
  </si>
  <si>
    <t>Kemik-biyopsi/ küretaj materyali</t>
  </si>
  <si>
    <t>Kemik fragmanları</t>
  </si>
  <si>
    <t>Kolon, segmental rezeksiyon, tümör dışı nedenle</t>
  </si>
  <si>
    <t>Kolon, biyopsi çoklu lokalizasyon</t>
  </si>
  <si>
    <t>Larinks, parsiyel/total rezeksiyon</t>
  </si>
  <si>
    <t xml:space="preserve">Lenf düğümleri, regional rezeksiyon (Diseksiyon) </t>
  </si>
  <si>
    <t>Mediasten, kitle</t>
  </si>
  <si>
    <t>Meme,parsiyel/basit rezeksiyon</t>
  </si>
  <si>
    <t>Mesane, TUR</t>
  </si>
  <si>
    <t>Mide, subtotal/total rezeksiyon, tümör dışı nedenle</t>
  </si>
  <si>
    <t>Mide, biyopsi çoklu lokalizasyon</t>
  </si>
  <si>
    <t>Myokard, biyopsi</t>
  </si>
  <si>
    <t>Odontojenik tümör</t>
  </si>
  <si>
    <t>Over, (+ /- Tuba), neoplastik</t>
  </si>
  <si>
    <t>Penis rezeksiyonu radikal</t>
  </si>
  <si>
    <t>909950, 910491 ile birlikte faturalandırılmaz.10 ve üzeri kadran dahildir. Bir adet faturalandırılır.</t>
  </si>
  <si>
    <t>Prostat, radikal rezeksiyon dışında</t>
  </si>
  <si>
    <t xml:space="preserve">Sentinel Lenf nodülü incelemesi </t>
  </si>
  <si>
    <t>Serviks, konizasyon</t>
  </si>
  <si>
    <t>Stereotaktik beyin biyopsisi</t>
  </si>
  <si>
    <t>Timus, tümör</t>
  </si>
  <si>
    <t>Tiroid, total/lobektomi</t>
  </si>
  <si>
    <t xml:space="preserve">Tükrük bezi (Tümör dahil) </t>
  </si>
  <si>
    <t>Uterus, (+ /- Adneksler), tümör ve prolapus hariç</t>
  </si>
  <si>
    <t>Dördüncü Düzey Histopatolojik İncelemeler</t>
  </si>
  <si>
    <t>Akciğer, total/lob/segment rezeksiyonu</t>
  </si>
  <si>
    <t>Ağız/Dil/tonsil-tümör içeren rezeksiyon</t>
  </si>
  <si>
    <t>Ekstremite, disartikülasyon</t>
  </si>
  <si>
    <t>Epilepsi ameliyatları materyali incelemesi</t>
  </si>
  <si>
    <t>Fetus, diseksiyonla inceleme</t>
  </si>
  <si>
    <t>Kalp-akciğer eksplantı</t>
  </si>
  <si>
    <t>Göz, eksentrasyon</t>
  </si>
  <si>
    <t>İnce barsak, tümör için rezeksiyon</t>
  </si>
  <si>
    <t>Kemik, rezeksiyon</t>
  </si>
  <si>
    <t>Kolon, total rezeksiyon</t>
  </si>
  <si>
    <t>Kolon, tümör için segmental rezeksiyon</t>
  </si>
  <si>
    <t>Larinks, parsiyel/total + boyun lenf nodları</t>
  </si>
  <si>
    <t>Lobektomi beyin</t>
  </si>
  <si>
    <t>Mandibulektomi/maksillektomi, her biri</t>
  </si>
  <si>
    <t>Meme, mastektomi + aksilla lenf nodları</t>
  </si>
  <si>
    <t>Mesane, parsiyel/total rezeksiyon</t>
  </si>
  <si>
    <t>Mide, tümör için subtotal/total rezeksiyon</t>
  </si>
  <si>
    <t>Özefagus, parsiyel/total rezeksiyon</t>
  </si>
  <si>
    <t>Pankreas, total/subtotal rezeksiyon</t>
  </si>
  <si>
    <t>Prostat, radikal rezeksiyon</t>
  </si>
  <si>
    <t>Testis, tümör</t>
  </si>
  <si>
    <t xml:space="preserve">Uterus, neoplastik (+ /- Tubalar ve overler) </t>
  </si>
  <si>
    <t>Vulva, total/subtotal rezeksiyon</t>
  </si>
  <si>
    <t>Yumuşak doku tümörü, geniş rezeksiyon</t>
  </si>
  <si>
    <t>OTOPSİ MATERYALLERİNİN İNCELENMESİ</t>
  </si>
  <si>
    <t>Tahnit</t>
  </si>
  <si>
    <t xml:space="preserve">Otopsi, tıbbi amaçlı </t>
  </si>
  <si>
    <t>Fetus dışında</t>
  </si>
  <si>
    <t>Otopsi, fetus</t>
  </si>
  <si>
    <t>ÖZEL PATOLOJİK TETKİKLER</t>
  </si>
  <si>
    <t>Patoloji raporu ile birlikte faturalandırılır. 911160, 911170, 911180, 911201 kodlu işlemler için her bir inceleme ve boyama sonucunun ayrı ayrı raporda belirtilmesi gereklidir.</t>
  </si>
  <si>
    <t>Frozen İncelemesi</t>
  </si>
  <si>
    <t xml:space="preserve">Her ameliyat için bir adet faturalandırılır. Dondurma mikrotomunda kesit  alma, ve/veya kazıma ya da dokundurma sitolojisi, ve/veya sadece makroskopik inceleme ile patolojik yorumu kapsar. Frozen'dan arta kalan materyel de faturalandırılır. </t>
  </si>
  <si>
    <t xml:space="preserve">Histokimyasal Boyamalar </t>
  </si>
  <si>
    <t>Aynı histokimyasal boyama için bir adet faturalandırılır.</t>
  </si>
  <si>
    <t xml:space="preserve">İmmünfloresan Mikroskopi </t>
  </si>
  <si>
    <t>Frozen dahildir. 
Aynı immünfloresan mikroskopi için bir adet faturalandırılır.</t>
  </si>
  <si>
    <t xml:space="preserve">İmmünhistokimyasal İnceleme </t>
  </si>
  <si>
    <t>Aynı immünhistokimyasal inceleme için bir adet faturalandırılır.</t>
  </si>
  <si>
    <t xml:space="preserve">Hazır boyalı preperat ve/veya parafin blok  </t>
  </si>
  <si>
    <t>Bir hasta için bir adet faturalandırılır.</t>
  </si>
  <si>
    <t>İn Situ Hibridizasyon için doku hazırlanması</t>
  </si>
  <si>
    <t>Kromojenik İn Situ Hibridizasyon</t>
  </si>
  <si>
    <t>Flow Sitometri İncelemesi için doku hazırlanması</t>
  </si>
  <si>
    <t>ELEKTRON MİKROSKOPİK İNCELEMELER</t>
  </si>
  <si>
    <t>Elektron mikroskopi raporu ile birlikte faturalandırılır.Bu başlık altında yer alan işlemler Elektron Mikroskopik inceleme haricinde faturalandırılmaz.</t>
  </si>
  <si>
    <t>Bloktan Elektron Mikroskopik Kesit Hazırlanması</t>
  </si>
  <si>
    <t xml:space="preserve">Bloktan Işık Mikroskopi Kesit Hazırlanması </t>
  </si>
  <si>
    <t xml:space="preserve">Doku Örneğinin Blok Haline Getirilmesi </t>
  </si>
  <si>
    <t>Kesit görüntülerinin basılması (Her Resim İçin)</t>
  </si>
  <si>
    <t>Kesit görüntüleri ile birlikte faturalandırılır.</t>
  </si>
  <si>
    <t>Kesitlerin Elektron Mikroskopik İncelenmesi</t>
  </si>
  <si>
    <t>9.E. MESLEK HASTALIKLARI LABORATUVAR TETKİKLERİ</t>
  </si>
  <si>
    <t>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t>
  </si>
  <si>
    <t>Kromatografi ile yapılan tetkikler (Her biri)</t>
  </si>
  <si>
    <t>İdrarda Hipp. Asit (Manuel)</t>
  </si>
  <si>
    <t>Kanda Methemoglobin</t>
  </si>
  <si>
    <t>Kanda Çinkoprotoporfirin</t>
  </si>
  <si>
    <t>Kanda siyanür</t>
  </si>
  <si>
    <t>Kanda CoHB tayini</t>
  </si>
  <si>
    <t>Kanda Asetil Kolinesteraz</t>
  </si>
  <si>
    <t>İdrarda ALA-PROTO-PORFO</t>
  </si>
  <si>
    <t>İdrarda TCA ve TCE</t>
  </si>
  <si>
    <t>İdrarda Fenol</t>
  </si>
  <si>
    <t>EDTA Provakasyon testi</t>
  </si>
  <si>
    <t>Hastane ve işyerinde provakasyon</t>
  </si>
  <si>
    <t>İdrarda İOD Asit</t>
  </si>
  <si>
    <t>Atomik Abs. Cihazı ile yap. Tetkik (Biyolojik sıvılarda)</t>
  </si>
  <si>
    <t>Atomik Abs. Cihazı ile yap. Tetkik (Dokuda)</t>
  </si>
  <si>
    <t>10. TÜRKİYE HALK SAĞLIĞI KURUMU REFERANS LABORATUVARI (REFİK SAYDAM HIFZISSIHHA) PANELİ</t>
  </si>
  <si>
    <t>Sadece Türkiye Halk Sağlığı Kurumu Referans Laboratuvarınca yapılması halinde, sağlık kurumlarınca faturalandırılır. Hıfzıssıhha sonuç raporu faturaya eklenir.</t>
  </si>
  <si>
    <t xml:space="preserve">MİKROBİYOLOJİK TESTLER </t>
  </si>
  <si>
    <t>Boğmaca İdentifikasyon Paneli</t>
  </si>
  <si>
    <t>Kültür, DFA, Bordetella pertussis faz I antiserumla lam aglütinasyonu</t>
  </si>
  <si>
    <t>Bordetella ELISA Ig G FHA</t>
  </si>
  <si>
    <t>ELISA</t>
  </si>
  <si>
    <t>Bordetella ELISA Ig G PT</t>
  </si>
  <si>
    <t>Clostridium difficile - doku kültürü toksin nötralizasyon testi</t>
  </si>
  <si>
    <t>Clostridium difficile Antijeni (Glutamat Dehidrogenaz)</t>
  </si>
  <si>
    <t xml:space="preserve">Clostrodium difficile Antijeni+Toksin A </t>
  </si>
  <si>
    <t>Clostrodium difficile Toksin B (Doku Kültürü)</t>
  </si>
  <si>
    <t>Difteri Antikoru Doku Kültürü  Nötralizasyon Testi</t>
  </si>
  <si>
    <t xml:space="preserve">Doku Kültürü  </t>
  </si>
  <si>
    <t>Difteri ELISA Ig G</t>
  </si>
  <si>
    <t xml:space="preserve">Difteri İdendifikasyon Paneli </t>
  </si>
  <si>
    <t>Kültür, Coryne API, ELEK testi</t>
  </si>
  <si>
    <t>Doku Kültüründe İn vitro Toksin Testleri (Difteri Toksin Tesbiti)</t>
  </si>
  <si>
    <t>E.coli Serotiplendirme</t>
  </si>
  <si>
    <t>Aglütinasyon</t>
  </si>
  <si>
    <t>ETEC Labil Toksin araştırılması</t>
  </si>
  <si>
    <t>ETEC Stabil Toksin araştırılması</t>
  </si>
  <si>
    <t>FTA-ABS</t>
  </si>
  <si>
    <t>Floresan Antikor</t>
  </si>
  <si>
    <t>FTA-ABS Ig M</t>
  </si>
  <si>
    <t>Haemophilus influenza antijenik tiplendirme</t>
  </si>
  <si>
    <t>Meningokok Kültürü</t>
  </si>
  <si>
    <t>Meningokok-Haemophilus hızlı antijen arama testi</t>
  </si>
  <si>
    <t xml:space="preserve">Neisseria menengitidis antijenik tiplendirme </t>
  </si>
  <si>
    <t>Neisseria-Hemophilus (NH) ileri identifikasyon testi</t>
  </si>
  <si>
    <t xml:space="preserve">Paul-Bunnel Testi </t>
  </si>
  <si>
    <t>Lateks</t>
  </si>
  <si>
    <t>PFGE</t>
  </si>
  <si>
    <t>Plazmit Profil Analizi</t>
  </si>
  <si>
    <t>Salmonella serotiplendirilmesi</t>
  </si>
  <si>
    <t>Shigella serotiplendirilmesi</t>
  </si>
  <si>
    <t xml:space="preserve">Vibrio cholerae Kültürü </t>
  </si>
  <si>
    <t xml:space="preserve">Vibrio cholerae Toksin testi </t>
  </si>
  <si>
    <t>Weil-felix</t>
  </si>
  <si>
    <t>Yersinia enterocolitica kültürü</t>
  </si>
  <si>
    <t>PARAZİTER VE BAKTERİYEL ZOONOTİK HASTALIKLARA YÖNELİK TESTLER</t>
  </si>
  <si>
    <t>Filtre kağıdı kültürü- Harada Mori yöntemi (Nematod larvaları)</t>
  </si>
  <si>
    <t>Gaitada konsantrasyon yöntemi ile parazit aranması (Yüzdürme ve/veya çöktürme)</t>
  </si>
  <si>
    <t>Kato-katz (Helmint yumurtaları)</t>
  </si>
  <si>
    <t>Modifiye asit fast boyama (Cryptosporidium, Isospora, Cyclospora)</t>
  </si>
  <si>
    <t>İMMUNOLOJİK  ANALİZLER (Serum, BOS, Vitroöz Aqua vb.)</t>
  </si>
  <si>
    <t>Ascaris IHA</t>
  </si>
  <si>
    <t>Babesia IFAT IgG</t>
  </si>
  <si>
    <t>Babesia IFAT IgM</t>
  </si>
  <si>
    <t xml:space="preserve">Fasciola hepatica (Distamatoz) (IHA) </t>
  </si>
  <si>
    <t xml:space="preserve">Filaria (Wuchereria bancrofti) dipstick </t>
  </si>
  <si>
    <t>Kist Hidatik (Echinococcus )  IFAT</t>
  </si>
  <si>
    <t>Kist Hidatik (Echinococcus ) ELISA IgG</t>
  </si>
  <si>
    <t>Kist Hidatik (Echinococcus ) Western Blot</t>
  </si>
  <si>
    <t>Leishmania Dipstick</t>
  </si>
  <si>
    <t>Leishmania ELISA IgM+IgG</t>
  </si>
  <si>
    <t>Leishmania FAST/DAT</t>
  </si>
  <si>
    <t>Leishmania IFA  IgG</t>
  </si>
  <si>
    <t>Plasmodium dipsdick</t>
  </si>
  <si>
    <t>Sabin Feldman Dye testi (Toxoplasma)</t>
  </si>
  <si>
    <t>Schistosoma IHA</t>
  </si>
  <si>
    <t>Toxocara canis ELISA IgG</t>
  </si>
  <si>
    <t>Trichinella spiralis ELISA IgG</t>
  </si>
  <si>
    <t>ZOONOTİK HASTALIKLARA YÖNELİK ANALİZLER</t>
  </si>
  <si>
    <t>Anaplasma IFA IgG</t>
  </si>
  <si>
    <t>Antraks-Şarbon Kültürü</t>
  </si>
  <si>
    <t>Bacillus anthracis ELISA IgG</t>
  </si>
  <si>
    <t>Bartonella henselae (Kedi tırmığı) IFA</t>
  </si>
  <si>
    <t>Bartonella ileri tanı paneli (Kültür, tiplendirme, antibiyotik duyarlılık)</t>
  </si>
  <si>
    <t>Brucella ileri tanı paneli (Kültür, tiplendirme, antibiyotik duyarlılık)</t>
  </si>
  <si>
    <t>Coxiella burnetii (Q Fever)  IFA  IgG (faz II)</t>
  </si>
  <si>
    <t>Coxiella burnetii (Q Fever)  IFA Faz I+faz II IgG</t>
  </si>
  <si>
    <t>Coxiella burnetii (Q Fever) IFA  IgM (faz II)</t>
  </si>
  <si>
    <t>Erlichia /Anaplasma IFA IgM</t>
  </si>
  <si>
    <t>Erlichia IFA IgG</t>
  </si>
  <si>
    <t>Franciella tularensis Aglütinasyon Testi</t>
  </si>
  <si>
    <t>Franciella tularensis ELISA IgG</t>
  </si>
  <si>
    <t>Franciella tularensis ELISA IgM</t>
  </si>
  <si>
    <t xml:space="preserve">Franciella tularensis Kültür </t>
  </si>
  <si>
    <t>Leptospira ELISA IgG</t>
  </si>
  <si>
    <t>Leptospira ELISA IgM</t>
  </si>
  <si>
    <t>VİROLOJİK TESTLER</t>
  </si>
  <si>
    <t>Anti-adenovirus IgG</t>
  </si>
  <si>
    <t>Anti-adenovirus IgM</t>
  </si>
  <si>
    <t>Anti-RSV IgG</t>
  </si>
  <si>
    <t>Anti-RSV IgM</t>
  </si>
  <si>
    <t>BOS IgG (Tek bir viruse spesifik)</t>
  </si>
  <si>
    <t>BOS IgM (Tek bir viruse spesifik)</t>
  </si>
  <si>
    <t>Doku kültüründe Kızamık antikor nötralizasyon Testi</t>
  </si>
  <si>
    <t>Nötralizasyon Testi</t>
  </si>
  <si>
    <t>Doku kültüründe Polio antikor nötralizasyon Testi (Poliovirus tip 1,  2,  3)</t>
  </si>
  <si>
    <t>HIV p24 antijeni</t>
  </si>
  <si>
    <t>Kırım - Kongo kanamalı ateş ELISA antijen</t>
  </si>
  <si>
    <t>Kırım - Kongo kanamalı ateş ELISA IgG</t>
  </si>
  <si>
    <t>Kırım - Kongo kanamalı ateş ELISA IgM</t>
  </si>
  <si>
    <t>Tick Borne EnsefalitVirusu IgG</t>
  </si>
  <si>
    <t>Tick Borne EnsefalitVirusu IgM</t>
  </si>
  <si>
    <t>Batı Nil Ateşi Virusu IgG</t>
  </si>
  <si>
    <t>Batı Nil Ateşi Virusu IgM</t>
  </si>
  <si>
    <t>TÜBERKÜLOZ  ARAŞTIRMA ANALİZLERİ</t>
  </si>
  <si>
    <t xml:space="preserve">Majör Anti-Tüberküloz İlaç Duyarlılık Testi (Her bir ilaç) </t>
  </si>
  <si>
    <t>Lowenstein Jensen Proporsiyon Yöntemi</t>
  </si>
  <si>
    <t>Minör Anti-Tüberküloz İlaç Duyarlılık Testi (Her bir ilaç)</t>
  </si>
  <si>
    <t>TOKSİKOLOJİK ANALİZLER</t>
  </si>
  <si>
    <t>Alkaloit Grubu Tayini</t>
  </si>
  <si>
    <t>Barbitürat Grubu Tayini</t>
  </si>
  <si>
    <t>Kanda alkol tayini (GC-Head Space)</t>
  </si>
  <si>
    <t>Salisilat Düzeyi</t>
  </si>
  <si>
    <r>
      <rPr>
        <b/>
        <sz val="9"/>
        <rFont val="Times New Roman"/>
        <family val="1"/>
        <charset val="162"/>
      </rPr>
      <t xml:space="preserve">NOT: </t>
    </r>
    <r>
      <rPr>
        <sz val="9"/>
        <rFont val="Times New Roman"/>
        <family val="1"/>
        <charset val="162"/>
      </rPr>
      <t xml:space="preserve">Açıklama bölümünde yer alan düzenlemeler hariç olmak üzere Listede yer alan işlemlerin ilgili branşlar tarafından faturalandırılmasında bölüm başlıkları dikkate alınmaz. </t>
    </r>
  </si>
  <si>
    <t>AYAKTAN BAŞVURULARDA ÖDEME LİSTESİ  (EK-2/A)</t>
  </si>
  <si>
    <t>KODU</t>
  </si>
  <si>
    <t>UZMANLIK DALLARI</t>
  </si>
  <si>
    <t xml:space="preserve">             ANA DALLAR</t>
  </si>
  <si>
    <t>Acil Tıp</t>
  </si>
  <si>
    <t>Aile Hekimliği</t>
  </si>
  <si>
    <t>Beyin ve Sinir Cerrahisi</t>
  </si>
  <si>
    <t>Çocuk Cerrahisi</t>
  </si>
  <si>
    <t>Çocuk Sağlığı ve Hastalıkları</t>
  </si>
  <si>
    <t>Çocuk ve Ergen Ruh Sağlığı ve Hastalıkları</t>
  </si>
  <si>
    <t>Deri ve Zührevi Hastalıkları</t>
  </si>
  <si>
    <t>Enfeksiyon Hastalıkları ve Klinik Mikrobiyoloji</t>
  </si>
  <si>
    <t>Fiziksel Tıp ve Rehabilitasyon</t>
  </si>
  <si>
    <t>Genel Cerrahi</t>
  </si>
  <si>
    <t>Göğüs Cerrahisi</t>
  </si>
  <si>
    <t>Göğüs Hastalıkları</t>
  </si>
  <si>
    <t>Göz Hastalıkları</t>
  </si>
  <si>
    <t>İç Hastalıkları</t>
  </si>
  <si>
    <t>Kadın Hastalıkları ve Doğum</t>
  </si>
  <si>
    <t>Kalp ve Damar Cerrahisi</t>
  </si>
  <si>
    <t>Kardiyoloji</t>
  </si>
  <si>
    <t>Kulak Burun Boğaz Hastalıkları</t>
  </si>
  <si>
    <t>Nöroloji</t>
  </si>
  <si>
    <t>Nükleer Tıp</t>
  </si>
  <si>
    <t>Ortopedi ve Travmatoloji</t>
  </si>
  <si>
    <t>Plastik, Rekonstrüktif ve Estetik Cerrahi</t>
  </si>
  <si>
    <t>Radyasyon Onkolojisi</t>
  </si>
  <si>
    <t>Radyoloji**</t>
  </si>
  <si>
    <t>Ruh Sağlığı ve Hastalıkları</t>
  </si>
  <si>
    <t>Spor Hekimliği</t>
  </si>
  <si>
    <t>Hava ve Uzay Hekimliği</t>
  </si>
  <si>
    <t>Sualtı Hekimliği ve Hiperbarik Tıp</t>
  </si>
  <si>
    <t xml:space="preserve">Tıbbi Ekoloji ve Hidroklimatoloji </t>
  </si>
  <si>
    <t>Tıbbi Genetik</t>
  </si>
  <si>
    <t>Üroloji</t>
  </si>
  <si>
    <t xml:space="preserve">            YAN DALLAR</t>
  </si>
  <si>
    <t>Algoloji (Anesteziyoloji ve Reanimasyon)</t>
  </si>
  <si>
    <t>Algoloji (Nöroloji)</t>
  </si>
  <si>
    <t>Algoloji (Fizik Tedavi ve Rehabilitasyon)</t>
  </si>
  <si>
    <t>Çocuk Acil</t>
  </si>
  <si>
    <t>Çocuk Endokrinolojisi</t>
  </si>
  <si>
    <t>Çocuk Enfeksiyon Hastalıkları</t>
  </si>
  <si>
    <t>Çocuk Gastroenterolojisi</t>
  </si>
  <si>
    <t>Çocuk Genetik Hastalıkları</t>
  </si>
  <si>
    <t>Çocuk Göğüs Hastalıkları</t>
  </si>
  <si>
    <t>Çocuk Hematolojisi ve Onkolojisi</t>
  </si>
  <si>
    <t>Çocuk İmmünolojisi ve Alerji Hastalıkları</t>
  </si>
  <si>
    <t xml:space="preserve">Çocuk Hematolojisi </t>
  </si>
  <si>
    <t xml:space="preserve">Çocuk Onkolojisi  </t>
  </si>
  <si>
    <t>Çocuk Endokrinolojisi ve Metabolizma Hastalıkları</t>
  </si>
  <si>
    <t>Çocuk İmmünolojisi</t>
  </si>
  <si>
    <t>Çocuk Alerjisi</t>
  </si>
  <si>
    <t>Neonatoloji</t>
  </si>
  <si>
    <t>Çocuk Kardiyolojisi</t>
  </si>
  <si>
    <t>Çocuk Metabolizma Hastalıkları</t>
  </si>
  <si>
    <t>Çocuk Nefrolojisi</t>
  </si>
  <si>
    <t>Çocuk Nörolojisi</t>
  </si>
  <si>
    <t>Çocuk Romatolojisi</t>
  </si>
  <si>
    <t>Çocuk Ürolojisi</t>
  </si>
  <si>
    <t>Gelişimsel Pediatri</t>
  </si>
  <si>
    <t>Gastroenteroloji Cerrahisi</t>
  </si>
  <si>
    <t>Cerrahi Onkoloji</t>
  </si>
  <si>
    <t>Gastroenteroloji</t>
  </si>
  <si>
    <t>Tıbbi Onkoloji</t>
  </si>
  <si>
    <t>Hematoloji</t>
  </si>
  <si>
    <t>Geriatri</t>
  </si>
  <si>
    <t>Endokrinoloji ve Metabolizma Hastalıkları</t>
  </si>
  <si>
    <t>İmmünoloji ve Alerji Hastalıkları (İç Hastalıkları)</t>
  </si>
  <si>
    <t>İmmünoloji ve Alerji Hastalıkları (Göğüs Hastalıkları)</t>
  </si>
  <si>
    <t>İmmünoloji ve Alerji Hastalıkları (Deri ve Zührevi Hastalıkları)</t>
  </si>
  <si>
    <t>İş ve Meslek Hastalıkları</t>
  </si>
  <si>
    <t>Nefroloji</t>
  </si>
  <si>
    <t>Romatoloji (İç Hastalıkları)</t>
  </si>
  <si>
    <t>Romatoloji (Fiziksel Tıp ve Rehabilitasyon)</t>
  </si>
  <si>
    <t>Jinekolojik Onkoloji Cerrahisi</t>
  </si>
  <si>
    <t>Perinatoloji</t>
  </si>
  <si>
    <t>Çocuk Kalp ve Damar Cerrahisi</t>
  </si>
  <si>
    <t>El Cerrahisi (Ortopedi ve Travmatoloji)</t>
  </si>
  <si>
    <t xml:space="preserve">El Cerrahisi (Genel Cerrahi) </t>
  </si>
  <si>
    <t>El Cerrahisi (Plastik, Rekonstrüktif ve Estetik Cerrahi)</t>
  </si>
  <si>
    <t>Ağız, Yüz ve Çene Cerrahisi</t>
  </si>
  <si>
    <t>DİŞ HEKİMLİĞİNDE UZMANLIK ANA DALLARI</t>
  </si>
  <si>
    <t>Ağız, Diş ve Çene Cerrahisi</t>
  </si>
  <si>
    <t>***</t>
  </si>
  <si>
    <t>Ağız, Diş ve Çene Radyolojisi</t>
  </si>
  <si>
    <t>Ortodonti</t>
  </si>
  <si>
    <t>Çocuk Diş Hekimliği</t>
  </si>
  <si>
    <t>Protetik Diş Tedavisi</t>
  </si>
  <si>
    <t>Restoratif Diş Tedavisi</t>
  </si>
  <si>
    <t>Periodontoloji</t>
  </si>
  <si>
    <t>Endodonti</t>
  </si>
  <si>
    <t>DİŞ HEKİMLİĞİ ANA DALLARI</t>
  </si>
  <si>
    <t>Diş Hastalıkları ve Tedavisi</t>
  </si>
  <si>
    <t xml:space="preserve">AÇIKLAMALAR
</t>
  </si>
  <si>
    <t>Ekli listelerde belirtilmeyen yan dallar, ana dalları üzerinden faturalandırılır.</t>
  </si>
  <si>
    <t>Ekli listelerde belirtilmeyen ana dallara ayaktan başvurularda ödeme yapılmaz.</t>
  </si>
  <si>
    <t>* Bu branşa yapılacak ayaktan başvurular, 
SUT eki EK-2/B Listesi üzerinden hizmet başına ödeme 
yöntemine göre faturalandırılır.</t>
  </si>
  <si>
    <t>** Sadece girişimsel radyoloji işlemleri yapılması halinde faturalandırılır.</t>
  </si>
  <si>
    <t>*** Bu branşlar, SUT eki EK-2/Ç Diş Tedavileri 
Puan Listesine göre faturalandırılır.</t>
  </si>
  <si>
    <t xml:space="preserve">Bu branşlara ayaktan başvurularda ödeme yapılmaz. </t>
  </si>
  <si>
    <t xml:space="preserve">Deri prick testi </t>
  </si>
  <si>
    <t>Rektoskopi ve/veya sigmoidoskopi ile biyopsi</t>
  </si>
  <si>
    <t>Özofagus/Mide/İntestinal/Kolon motilitesi</t>
  </si>
  <si>
    <t xml:space="preserve">EEG veya Serebral fonksiyon (aEEG) monitörizasyonu </t>
  </si>
  <si>
    <t xml:space="preserve">Video-EEG, skalp elektrotları ile </t>
  </si>
  <si>
    <t xml:space="preserve">Video-EEG, subdural stripler ile </t>
  </si>
  <si>
    <t>Refleks çalışmaları, her bir refleks</t>
  </si>
  <si>
    <t>Rutin EMG taraması/Elektrodiyagnostik konsültasyon</t>
  </si>
  <si>
    <t xml:space="preserve">Vizüel UP (VEP) </t>
  </si>
  <si>
    <t>Fluorescein Fundus Anjiografi (FFA), iki göz</t>
  </si>
  <si>
    <t>Çocuk veya Erişkin Hematoloji/ Onkoloji uzman hekimlerince yapılması halinde faturalandırılır</t>
  </si>
  <si>
    <t>Beyin Reseptör Çalışması, SPECT (I-123 IBZM)</t>
  </si>
  <si>
    <t xml:space="preserve">Radyonüklid Ventrikülografi (MUGA) SPECT, stres </t>
  </si>
  <si>
    <t>Kemik PET</t>
  </si>
  <si>
    <t>Anatomik korelasyon iskelet sistemi uygulamaları için</t>
  </si>
  <si>
    <t xml:space="preserve">    Tiroid uptake çalışması (I-131 veya I-123)</t>
  </si>
  <si>
    <t xml:space="preserve">    İyot-131 veya I-123 tüm vücut tarama, tanısal</t>
  </si>
  <si>
    <t>Onkolojik PET (Ga-68 peptid)</t>
  </si>
  <si>
    <t>Tümör Görüntüleme, SPECT (I-123 MIBG)</t>
  </si>
  <si>
    <t>Tümör Görüntüleme, Tüm vücut (Tc-99m Kompleksleri ile)</t>
  </si>
  <si>
    <t>Radyoimmünosintigrafi, Tüm vücut</t>
  </si>
  <si>
    <t>Tümör Görüntüleme, Tüm vücut (Tl-201)</t>
  </si>
  <si>
    <t>Miyelografi</t>
  </si>
  <si>
    <t xml:space="preserve">Aorta-femoro-popliteal arteriyografi </t>
  </si>
  <si>
    <t>Coliak anjiografi ve arteriel portografi</t>
  </si>
  <si>
    <t xml:space="preserve">Selektif renal anjiyografi, iki taraf  </t>
  </si>
  <si>
    <t xml:space="preserve">İnferior mezenterik anjiyografi </t>
  </si>
  <si>
    <t xml:space="preserve">Spinal anjiyografik tarama </t>
  </si>
  <si>
    <t xml:space="preserve">Diyaliz fistülogram </t>
  </si>
  <si>
    <t>Karotis renkli Doppler US (Tek, bilateral)</t>
  </si>
  <si>
    <t>Renal renkli Doppler US (Bilateral)</t>
  </si>
  <si>
    <t>Vertebral arter renkli Doppler US (Tek, bilateral)</t>
  </si>
  <si>
    <t>Mikobakteri antibiyotik duyarlılık testi (otomatik sistem), her biri</t>
  </si>
  <si>
    <t>Bursa/synovial kist</t>
  </si>
  <si>
    <t>Kemik iliği biyopsisi, patoloji</t>
  </si>
  <si>
    <t>Kolon, biyopsi</t>
  </si>
  <si>
    <t>Mide, biyopsi</t>
  </si>
  <si>
    <t>Parmaklar, el/ayak, amputasyon, travmatik, iskemik</t>
  </si>
  <si>
    <t>Üretra, biyopsi</t>
  </si>
  <si>
    <t>Deri, eksizyonel biyopsi</t>
  </si>
  <si>
    <t>Diş/odontojenik kist</t>
  </si>
  <si>
    <t xml:space="preserve">Karaciğer, biyopsi iğne/Wedge (Kama) </t>
  </si>
  <si>
    <t>Vulva/labia, biyopsi</t>
  </si>
  <si>
    <t>SUT eki EK-2/B Listesinde yer alan "8.3.1. BİLGİSAYARLI TOMOGRAFİ (BT)" başlığındaki tetkikler</t>
  </si>
  <si>
    <t>SUT eki EK-2/B Listesinde yer alan "8.3.2. MANYETİK REZONANS GÖRÜNTÜLEME (MRG)" başlığındaki tetkikler</t>
  </si>
  <si>
    <t>SUT eki EK-2/B Listesinde yer alan "Aminoasitler ve Türevleri" başlığındaki tetkikler</t>
  </si>
  <si>
    <t>SUT eki EK-2/B Listesinde yer alan "Alerji Testleri" başlığındaki tetkikler</t>
  </si>
  <si>
    <t>SUT eki EK-2/B Listesinde yer alan "Monoklonal Antikor (Akım sitometresi)" başlığındaki tetkikler</t>
  </si>
  <si>
    <t>SUT eki EK-2/B Listesinde yer alan “17-OH Progesteron-ACTH Uyarı Testi” başlığındaki tetkikler</t>
  </si>
  <si>
    <t xml:space="preserve"> SUT eki EK-2/B Listesinde yer alan “Kortizol-ACTH Uyarı Testi” başlığındaki tetkikler</t>
  </si>
  <si>
    <t xml:space="preserve"> SUT eki EK-2/B Listesinde yer alan “DHEA-SO4-ACTH Uyarı Testi” başlığındaki tetkikler</t>
  </si>
  <si>
    <t xml:space="preserve"> SUT eki EK-2/B Listesinde yer alan  “Testosteron-ACTH Uyarı Testi” başlığındaki tetkikler</t>
  </si>
  <si>
    <t>SUT eki EK-2/B Listesinde yer alan “11-Deoksikortizol-ACTH Uyarı Testi”  başlığındaki tetkikler</t>
  </si>
  <si>
    <t>SUT eki EK-2/B Listesinde yer alan “Androstenedion-ACTH Uyarı Testi” başlığındaki tetkikler</t>
  </si>
  <si>
    <t>SUT eki EK-2/B Listesinde yer alan “ACTH-Glukagon Uyarı Testi” başlığındaki tetkikler</t>
  </si>
  <si>
    <t>SUT eki EK-2/B Listesinde yer alan “Kortizol-Glukagon Uyarı Testi” başlığındaki tetkikler</t>
  </si>
  <si>
    <t>SUT eki EK-2/B Listesinde yer alan “Büyüme hormonu-Glukagon Uyarı Testi” başlığındaki tetkikler</t>
  </si>
  <si>
    <t>SUT eki EK-2/B Listesinde yer alan “C peptid-Glukagon Uyarı Testi” başlığındaki tetkikler</t>
  </si>
  <si>
    <t>SUT eki EK-2/B Listesinde yer alan “FSH-LHRH Uyarı Testi” başlığındaki tetkikler</t>
  </si>
  <si>
    <t>SUT eki EK-2/B Listesinde yer alan “LH-LHRH Uyarı Testi” başlığındaki tetkikler</t>
  </si>
  <si>
    <t>SUT eki EK-2/B Listesinde yer alan “Prolaktin-L-DOPA Baskılama Testi” başlığındaki tetkikler</t>
  </si>
  <si>
    <t>SUT eki EK-2/B Listesinde yer alan “Prolaktin-TRH Uyarı Testi” başlığındaki tetkikler</t>
  </si>
  <si>
    <t>SUT eki EK-2/B Listesinde yer alan “TSH-TRH Uyarı Testi” başlığındaki tetkikler</t>
  </si>
  <si>
    <t>SUT eki EK-2/B Listesinde yer alan “Büyüme hormonu-İnsülin Uyarı Testi” başlığındaki tetkikler</t>
  </si>
  <si>
    <t>SUT eki EK-2/B Listesinde yer alan “Kortizol-İnsülin Uyarı Testi” başlığındaki tetkikler</t>
  </si>
  <si>
    <t>SUT eki EK-2/B Listesinde yer alan "10.Türkiye Halk Sağlığı Kurumu Merkez Laboratuvarı (Refik Saydam Hıfzıssıhha) Paneli" başlığındaki tetkikler</t>
  </si>
  <si>
    <t>SUT eki EK-2/B Listesinde yer alan "9.A-Moleküler Mikrobiyoloji" başlığındaki tetkikler</t>
  </si>
  <si>
    <t>(Mülga: RG- 08/02/2022- 31744 / 9-b md. Yürürlük: 16/02/2022)</t>
  </si>
  <si>
    <t>SUT eki EK-2/B Listesinde yer alan "9.B-Sitogenetik Tetkikler" başlığındaki tetkikler</t>
  </si>
  <si>
    <t>SUT eki EK-2/B Listesinde yer alan "9.C-Moleküler Tetkikler" başlığındaki tetkikler</t>
  </si>
  <si>
    <t>(Ek:RG- 08/02/2022 - 31744 /  9-a md.   Yürürlük: 16/02/2022)</t>
  </si>
  <si>
    <t>SUT eki EK-2/B Listesinde yer alan “9.B. SİTOGENETİK TETKİKLER” başlığındaki tetkikler</t>
  </si>
  <si>
    <t>(Ek:RG- 08/02/2022- 31744 /  9-a md.  Yürürlük: 16/02/2022)</t>
  </si>
  <si>
    <t>SUT eki EK-2/B Listesinde yer alan “9.B.1. MOLEKÜLER SİTOGENETİK TETKİKLER” başlığındaki tetkikler”</t>
  </si>
  <si>
    <t>(Ek:RG- 08/02/2022-   31744 /  9-a md.  Yürürlük: 16/02/2022)</t>
  </si>
  <si>
    <t>SUT eki EK-2/B Listesinde yer alan “9.C. MOLEKÜLER GENETİK TETKİKLER” başlığındaki tetkikler</t>
  </si>
  <si>
    <t>(Ek:RG- 08/02/2022-  31744 /  9-a md.  Yürürlük: 16/02/2022)</t>
  </si>
  <si>
    <t>SUT eki EK-2/B Listesinde yer alan “9.C.1. ONKOLOJİK MOLEKÜLER TETKİKLER” başlığındaki tetkikler</t>
  </si>
  <si>
    <t xml:space="preserve">NOT: Bu Listenin açıklama bölümünde belirtilen kurallar, SUT ve eklerinde yer alan hükümlere ilave olarak uygulanacaktır. </t>
  </si>
  <si>
    <t>EK-2/G</t>
  </si>
  <si>
    <t>İLAVE ÜCRET ALINMAYACAK İŞLEMLER LİSTESİ</t>
  </si>
  <si>
    <r>
      <t xml:space="preserve">551120 </t>
    </r>
    <r>
      <rPr>
        <b/>
        <sz val="9"/>
        <color rgb="FFFF0000"/>
        <rFont val="Times New Roman"/>
        <family val="1"/>
        <charset val="162"/>
      </rPr>
      <t>(Ek:RG- 28/12/2018- 30639/ 32-a md. Yürürlük: 05/07/2018)</t>
    </r>
  </si>
  <si>
    <t xml:space="preserve">   Epiduroskopi nöroplasti-adezyonolizis</t>
  </si>
  <si>
    <t>Malign Deri Tümörlerinin Eksizyonu</t>
  </si>
  <si>
    <t>Malign Deri Tümörlerinin Eksizyonu, Flep veya Greft ile</t>
  </si>
  <si>
    <t>Malign Deri Tümörlerinin Eksizyonu, Primer Sütür ile</t>
  </si>
  <si>
    <t>Maksillektomi, Parsiyel</t>
  </si>
  <si>
    <t>Maksillektomi, Total</t>
  </si>
  <si>
    <t>Mandibula veya Maksilladan Ameloblastoma Rezeksiyonu</t>
  </si>
  <si>
    <t>Mandibula veya Maksilladan Küçük Çaplı Tümör Rezeksizyonu</t>
  </si>
  <si>
    <t>Mandibuladan Tümör Rezeksiyonu ve Plak ile Rekonstrüksiyon</t>
  </si>
  <si>
    <t>Mandibuladan Tümör Rezeksiyonu ve Vaskülarize Kemik Grefti ile Onarım</t>
  </si>
  <si>
    <t>Mandibuladan Tümör Rezeksiyonu ve Eş Zamanlı Kemik Grefti ile Onarım</t>
  </si>
  <si>
    <t>Mandibüler Osteotomi, Deformite Onarımı İçin</t>
  </si>
  <si>
    <t>Mandibüler Osteotomi, Tümör Rezeksiyonu İçin</t>
  </si>
  <si>
    <t>Boyun Diseksiyonu, Radikal veya Fonksiyonel, Tek Taraf</t>
  </si>
  <si>
    <t>Endoskopik Burun ve Nazofarinks Tümör Cerrahisi</t>
  </si>
  <si>
    <t>Ağız İçinde Malign Tümörlerin Eksizyonu ve Lokal Flep Uygulaması</t>
  </si>
  <si>
    <t>Ağız ve Çenenin Kemik Rezeksiyonu Gerektiren Malign Tümörleri</t>
  </si>
  <si>
    <t>Dudak Malign Tümör Rezeksiyonu ve Suprahyoid Boyun Diseksiyonu, Estlander, Berdnard Vb. Flep ile</t>
  </si>
  <si>
    <t>Dudak Malign Tümör Rezeksiyonu veya Biyopsisi ve Estlander, Berdnard Vb. Flep Kullanımı</t>
  </si>
  <si>
    <t>Dudak Malign Tümör Wedge Rezeksiyonu veya Biyopsisi</t>
  </si>
  <si>
    <t>Dudaktan Büyük Tümör Rezeksiyonu ve Lokal Flepler ile Onarımı</t>
  </si>
  <si>
    <t>Dudaktan Büyük Tümör Rezeksiyonu, Lokal Flepler ile Onarımı ve Lap Biyopsisi</t>
  </si>
  <si>
    <t>İntraoral Tümör Eksizyonu, Mandibula Rezeksiyonu ve Boyun Diseksiyonu (Komando Ameliyatı)</t>
  </si>
  <si>
    <t>Sert Damaktan Tümör Eksizyonu ve Onarım, Greft ile</t>
  </si>
  <si>
    <t>Sert Damaktan Tümör Eksizyonu, Primer Onarım</t>
  </si>
  <si>
    <t>Kot Rezeksiyonu, Ekstraplevral</t>
  </si>
  <si>
    <t>Kot Rezeksiyonu, Parsiyel</t>
  </si>
  <si>
    <t>Mediastinal Kist veya Tümör Eksizyonu</t>
  </si>
  <si>
    <t>Mediastinal Tümör Eksizyonu, Malign</t>
  </si>
  <si>
    <t>Mediastinotomi ile Eksplorasyon</t>
  </si>
  <si>
    <t>Sternal Rezeksiyon ve Rekonstrüksiyon, Protez ile</t>
  </si>
  <si>
    <t>Sternal Rezeksiyon ve Rekonstrüksiyon, Protezsiz</t>
  </si>
  <si>
    <t>Tümör Eksizyonu, İntratorasik, Ekstrapulmoner</t>
  </si>
  <si>
    <t>Karın Duvarı Malign Tümörleri İçin Girişim</t>
  </si>
  <si>
    <t>Mastektomi, Radikal</t>
  </si>
  <si>
    <t>Mastektomi, Modifiye Radikal</t>
  </si>
  <si>
    <t>Meme rekonstrüksiyonu, çift pediküllü tram flep ile</t>
  </si>
  <si>
    <t>Meme rekonstrüksiyonu,latissimus dorsi kas deri flebi ve implant ile</t>
  </si>
  <si>
    <t>Meme rekonstrüksiyonu, mikrovasküler anastomozlu</t>
  </si>
  <si>
    <t>Meme rekonstrüksiyonu, tek pediküllü tram flebi ile</t>
  </si>
  <si>
    <t>Peritoneal veya Mezenterik Tümör, Kist Eksizyonu</t>
  </si>
  <si>
    <t>Sitoredüktif Cerrahi ile Birlikte Hipertermik İntraperitoneal Kemoterapi</t>
  </si>
  <si>
    <t>Retroperitoneal Tümörden Biyopsi</t>
  </si>
  <si>
    <t>Retroperitoneal Kist veya Tümör Eksizyonu</t>
  </si>
  <si>
    <t>İntrakardiyak Tümör Eksizyonu, Kardiyopulmoner By-Pass ile</t>
  </si>
  <si>
    <t>Eksternal Kardiyak Tümör Rezeksiyonu</t>
  </si>
  <si>
    <t>Karotit Body Tümör Çıkarılması</t>
  </si>
  <si>
    <t>Splenektomi, Parsiyel</t>
  </si>
  <si>
    <t>Splenektomi, Parsiyel, Laparoskopik</t>
  </si>
  <si>
    <t>Splenektomi, Total</t>
  </si>
  <si>
    <t>Splenektomi, Total, Laparoskopik</t>
  </si>
  <si>
    <t>Boyun Diseksiyonu, Tek Taraf</t>
  </si>
  <si>
    <t>İliyoinguinal Lenf Nodu Disseksiyonu</t>
  </si>
  <si>
    <t>Koltuk Altı Diseksiyonu</t>
  </si>
  <si>
    <t>Retroperitoneal Lenf Bezi Diseksiyonu</t>
  </si>
  <si>
    <t>Tek Yanlı Süperfisiyel İnguinal Lenf Bezi Diseksiyonu</t>
  </si>
  <si>
    <t>Tek Yanlı Süperfisiyel ile Birlikte Derin  İnguinal Lenf Bezi Diseksiyonu</t>
  </si>
  <si>
    <t>Bronkoplasti, Stenoz veya Tümör Eksizyonu ve Anastomoz, Greft Onarımı Var veya Yok</t>
  </si>
  <si>
    <t>Trakeal Tümör veya Karsinoma Eksizyonu, Servikal, Greft Onarımı Var veya Yok</t>
  </si>
  <si>
    <t>Trakeal Tümör veya Karsinoma Eksizyonu, Torasik, Greft Onarımı Var veya Yok</t>
  </si>
  <si>
    <t>Akciğer Rezeksiyonu ve Mediastinal Lenf Nodu Diseksiyonu</t>
  </si>
  <si>
    <t>Akciğer Rezeksiyonu, Göğüs Duvarı Rezeksiyonu ve Rekonstrüksiyonu, Protezli veya Protezsiz</t>
  </si>
  <si>
    <t>Bronkial Sleeve Lobektomi</t>
  </si>
  <si>
    <t>Bronkovasküler Sleeve Lobektomi</t>
  </si>
  <si>
    <t>Ekstended Akciğer Rezeksiyonları</t>
  </si>
  <si>
    <t>Lobektomi, Konkomitan Dekortikasyon ile Birlikte</t>
  </si>
  <si>
    <t>Lobektomi veya Segmentektomi</t>
  </si>
  <si>
    <t>Neoadjuvan Kemoradyoterapi Sonrası Akciğer Rezeksiyonları</t>
  </si>
  <si>
    <t>Pnömonektomi Ekstraplevral</t>
  </si>
  <si>
    <t>Pnömonektomi ve Major Damar Cerrahisi</t>
  </si>
  <si>
    <t>Karaciğer Segmentektomi, Her Bir Segment</t>
  </si>
  <si>
    <t>Karaciğer Segmentektomi, Her Bir Segment, Laparoskopik</t>
  </si>
  <si>
    <t>Lobektomi veya Hepatektomi, Subtotal</t>
  </si>
  <si>
    <t>Lobektomi veya Hepatektomi, Subtotal, Laparoskopik</t>
  </si>
  <si>
    <t>Metastazektomi, Her Bir Metastaz</t>
  </si>
  <si>
    <t>Metastazektomi, Her Bir Metastaz, Laparoskopik</t>
  </si>
  <si>
    <t>Pankreas Adenomlarında Total Eksizyon</t>
  </si>
  <si>
    <t>Pankreas Adenomlarında Total Eksizyon, Laparoskopik</t>
  </si>
  <si>
    <t>Pankreatektomi, Subtotal</t>
  </si>
  <si>
    <t>Pankreatektomi, Total Duodenektomiyle Birlikte</t>
  </si>
  <si>
    <t>Pankreatektomi, Total Duodenektomiyle Birlikte, Laparoskopik</t>
  </si>
  <si>
    <t>Gastrektomi Radikal, Total</t>
  </si>
  <si>
    <t>Gastrektomi Radikal, Subtotal</t>
  </si>
  <si>
    <t>Gastrektomi Radikal, Total, Laparoskopik</t>
  </si>
  <si>
    <t>Gastrektomi Subtotal</t>
  </si>
  <si>
    <t>Gastrektomi Subtotal, Laparoskopik</t>
  </si>
  <si>
    <t>Hemikolektomi, Sağ veya Sol</t>
  </si>
  <si>
    <t>Hemikolektomi, Sağ veya Sol, Laparoskopik</t>
  </si>
  <si>
    <t>Segmenter Kolon Rezeksiyonu</t>
  </si>
  <si>
    <t>Segmenter Kolon Rezeksiyonu, Laparoskopik</t>
  </si>
  <si>
    <t>Kolektomi Subtotal</t>
  </si>
  <si>
    <t>Kolektomi Subtotal ve ileoproktostomi</t>
  </si>
  <si>
    <t>Kolektomi Subtotal ve ileoproktostomi, Laparoskopik</t>
  </si>
  <si>
    <t>Kolektomi Total ve ileal Poş Yapılması</t>
  </si>
  <si>
    <t>Kolektomi Total ve ileal Poş Yapılması, Laparoskopik</t>
  </si>
  <si>
    <t>Kolektomi Total ve ileoanal Anastomoz</t>
  </si>
  <si>
    <t>Kolektomi Total ve ileoanal Anastomoz, Laparoskopik</t>
  </si>
  <si>
    <t>Kolektomi Total ve Terminal ileostomi</t>
  </si>
  <si>
    <t>Kolektomi Total ve Terminal ileostomi, Laparoskopik</t>
  </si>
  <si>
    <t>Kolon Pull-Through, Abdominoperineal veya Perineal  Yaklaşımla</t>
  </si>
  <si>
    <t>Kolon Pull-Through, Sakroabdominoperineal Yaklaşımla</t>
  </si>
  <si>
    <t>Kolon Pull-Through, Sakroperineal Yaklaşımla</t>
  </si>
  <si>
    <t>Abdominoperineal Rezeksiyon, Laparoskopik</t>
  </si>
  <si>
    <t>Abdominoperineal Rezeksiyon</t>
  </si>
  <si>
    <t>Rektosigmoid Tümörlerde Anteriyor Rezeksiyon</t>
  </si>
  <si>
    <t>Rektum Tümöründe Abdominosakral Rezeksiyon</t>
  </si>
  <si>
    <t>Büyük Kemik Malign Tümörünün Geniş veya Radikal Rezeksiyonu</t>
  </si>
  <si>
    <t>Küçük Kemik Malign Tümörünün Geniş veya Radikal Rezeksiyonu</t>
  </si>
  <si>
    <t>Malign Yumuşak Doku Tümörü Rezeksiyonu, Derin</t>
  </si>
  <si>
    <t>Malign Yumuşak Doku Tümörü Rezeksiyonu, Kompleks</t>
  </si>
  <si>
    <t>Malign Yumuşak Doku Tümörü Rezeksiyonu, Pelvis İçi</t>
  </si>
  <si>
    <t>Malign Yumuşak Doku Tümörü Rezeksiyonu, Yüzeyel</t>
  </si>
  <si>
    <t>Orta Kemik Malign Tümörünün Geniş veya Radikal Rezeksiyonu</t>
  </si>
  <si>
    <t>Spine Benign Kemik Tümörü veya Kistinin Küretaj veya Rezeksiyonu</t>
  </si>
  <si>
    <t>Spine Malign Kemik Tümörünin Geniş veya Radikal Rezeksiyonu</t>
  </si>
  <si>
    <t>Tümör Rezeksiyon Protezi ile Diz Artroplastisi</t>
  </si>
  <si>
    <t>Tümör Rezeksiyon Protezi ile Kalça Artroplastisi</t>
  </si>
  <si>
    <t>Tümör Rezeksiyon Protezi ile Omuz Artroplastisi</t>
  </si>
  <si>
    <t>Tümör Rezeksiyon Protezi ile Dirsek Artroplastisi</t>
  </si>
  <si>
    <t>Tümör Rezeksiyon Protezi ile Total Büyük Kemik ve/veya Eklem Artroplastisi</t>
  </si>
  <si>
    <t>Modüler Tümör Protezi ile Rekonstrüksiyon</t>
  </si>
  <si>
    <t>Temporal Kemik Tümör Eksizyonu</t>
  </si>
  <si>
    <t>Akustik Tümör Eksizyonu</t>
  </si>
  <si>
    <t>Nöronavigasyonla Kitle Rezeksiyonu</t>
  </si>
  <si>
    <t>Endoskopik Tümör Biyopsisi</t>
  </si>
  <si>
    <t>3. ventrikül İçi Tümörleri</t>
  </si>
  <si>
    <t>Glial Tümör Eksizyonu</t>
  </si>
  <si>
    <t>Glial Tümör Eksizyonu, Mikroşirürjikal Teknikle</t>
  </si>
  <si>
    <t>Yüzeyel Metastatik Beyin Tümörleri</t>
  </si>
  <si>
    <t>Derin Metastatik Beyin Tümörleri</t>
  </si>
  <si>
    <t>Glial Tümör Eksizyonu, Lobektomi İlavesiyle</t>
  </si>
  <si>
    <t>İnsüler Bölge Lezyonları (Talamus Bazal Ganglion)</t>
  </si>
  <si>
    <t>İntraorbital Tümör Eksizyonu, Kraniyotomi ile</t>
  </si>
  <si>
    <t>Kaide Tümörleri</t>
  </si>
  <si>
    <t>Konveksite Tümörleri Cerrahisi</t>
  </si>
  <si>
    <t>Köşe Tümörleri Cerrahisi</t>
  </si>
  <si>
    <t>Lateral ventrikül İçi Tümörleri Cerrahisi</t>
  </si>
  <si>
    <t>Parasagital (İnterhemisferik), Tentoriyel Açıklık Vb.Yerleşimli Tümörlerin Cerrahisi</t>
  </si>
  <si>
    <t>Pineal Kitle Ameliyatları</t>
  </si>
  <si>
    <t>Posteriyor Fossa Tümörleri Cerrahisi</t>
  </si>
  <si>
    <t>4. ventrikül Tümör Cerrahisi</t>
  </si>
  <si>
    <t>Beyin Sapı Lezyonlar Cerrahisi</t>
  </si>
  <si>
    <t>Sellar ve Parasellar Tümörleri Cerrahisi</t>
  </si>
  <si>
    <t>Petroklival Bölge Tümör Cerrahisi</t>
  </si>
  <si>
    <t>Kavernöz Sinus Tümör Cerrahisi</t>
  </si>
  <si>
    <t>Uyanık Kraniyotomi ile Tümör Eksizyonu</t>
  </si>
  <si>
    <t>Lomber İntradural Tümör Eksizyonu</t>
  </si>
  <si>
    <t>Lomber Ekstradural Tümör Eksizyonu</t>
  </si>
  <si>
    <t>Servikal İntradural Ekstramedüller Tümör Eksizyonu</t>
  </si>
  <si>
    <t>Servikal Ekstradural Tümör Eksizyonu</t>
  </si>
  <si>
    <t>Servikal İntramedüller Tümör Eksizyonu</t>
  </si>
  <si>
    <t>Torakal İntradural Ekstramedüller Tümör Eksizyonu</t>
  </si>
  <si>
    <t>Torakal Ekstradural Tümör Eksizyonu</t>
  </si>
  <si>
    <t>Torakal İntramedüller Tümör Eksizyonu</t>
  </si>
  <si>
    <t>İntraorbital Tümör</t>
  </si>
  <si>
    <t>Glomus Tümör Eksizyonu, Genişletilmiş Eksternal Yaklaşım ile</t>
  </si>
  <si>
    <t>Glomus Tümör Eksizyonu, Transmastoid Yaklaşım ile</t>
  </si>
  <si>
    <t>Glomus Tümör Eksizyonu, Transmeatal Yaklaşım ile</t>
  </si>
  <si>
    <t>Petröz Apeks Rezeksiyonu ve Radikal Mastoidektomi</t>
  </si>
  <si>
    <t>Radikal veya Çoklu Modifiye Radikal Mastoidektomi</t>
  </si>
  <si>
    <t>Sürrenalektomi Transperitoneal, Tek Taraf</t>
  </si>
  <si>
    <t>Sürrenalektomi Transperitoneal, Tek Taraf, Laparoskopik</t>
  </si>
  <si>
    <t>Sürrenalektomi Lomber, Ekstra Peritoneal, Tek Taraf</t>
  </si>
  <si>
    <t>Nöroblastom Eksizyonu</t>
  </si>
  <si>
    <t>Böbrek Tümörü Perkütan Rezeksiyonu</t>
  </si>
  <si>
    <t>Laparoskopik Nefrektomi</t>
  </si>
  <si>
    <t>Nefrektomi, Parsiyel</t>
  </si>
  <si>
    <t>Nefrektomi, Radikal</t>
  </si>
  <si>
    <t>Nefroüreterektomi ve Parsiyel Sistektomi</t>
  </si>
  <si>
    <t>Wilm'S Tümörü Çıkarılması</t>
  </si>
  <si>
    <t>Üreter Tümöründe Üreterektomi ve Anastomoz</t>
  </si>
  <si>
    <t>Üreterorenoskopi, Tümör Tedavisi</t>
  </si>
  <si>
    <t>Mesane Tümörü (Tur) (3 Cm'Den Küçük)</t>
  </si>
  <si>
    <t>Mesane Tümörü (Tur) (3 Cm veya 3 Cm'Den Büyük)</t>
  </si>
  <si>
    <t>Mesane Tümörü (Tur) Biyopsisi</t>
  </si>
  <si>
    <t>Mesane Tümörü Rezeksiyonu, Cerrahi</t>
  </si>
  <si>
    <t>Mesane Tümöründe Lazerle Tedavi</t>
  </si>
  <si>
    <t>Mesanenin Prekanseröz Lezyonlarında Fulgurasyon</t>
  </si>
  <si>
    <t>Debulking Ameliyatı</t>
  </si>
  <si>
    <t>Radikal Anterior Rezeksiyon</t>
  </si>
  <si>
    <t>Radikal Vulvektomi</t>
  </si>
  <si>
    <t>Penektomi, Parsiyel</t>
  </si>
  <si>
    <t>Radikal Penektomi</t>
  </si>
  <si>
    <t>Prostat Kanserinde Laparoskopik Lenfadenektomi, İki Taraf</t>
  </si>
  <si>
    <t>Prostatektomi, Radikal</t>
  </si>
  <si>
    <t xml:space="preserve">   Intraoperatif nöromonitörizasyon</t>
  </si>
  <si>
    <t>Perkütan Tümör Ablasyon Tedavisi</t>
  </si>
  <si>
    <t>Mandibula veya Maksilladaki Kistik Oluşumlara Küretaj</t>
  </si>
  <si>
    <t>Boyun Diseksiyonu, Radikal veya Fonksiyonel (Tek Taraflı)</t>
  </si>
  <si>
    <t>Ağız İçinde Malign Tümörlerin Eksizyonu + Lokal Flepler</t>
  </si>
  <si>
    <t>Dudak Malign Tümör Wedge Rezeksiyonu/Biyopsi</t>
  </si>
  <si>
    <t>İntraoral Tümör Eksizyonu, Mandibula Rezeksiyonu ve  Boyun Diseksiyonu  (Komando Ameliyatı)</t>
  </si>
  <si>
    <t>Sert Damaktan Tümör Eksizyonu, Greftle Onarım</t>
  </si>
  <si>
    <t>İntrakardyiak Tümör Eksizyonu, Kardiyopulmoner By-Pass ile</t>
  </si>
  <si>
    <t>Eksternal Kardiak Tümör Rezeksiyonu</t>
  </si>
  <si>
    <t>Karotid Body Tümör Çıkarılması</t>
  </si>
  <si>
    <t>İlioinguinal Lenf Nodu Disseksiyonu</t>
  </si>
  <si>
    <t>Lobektomi/ Segmentektomi</t>
  </si>
  <si>
    <t>Pankreatektomi, Total-Duodenektomiyle Birlikte</t>
  </si>
  <si>
    <t>Gastrektomi, Radikal, Total</t>
  </si>
  <si>
    <t>Gastrektomi, Radikal, Subtotal</t>
  </si>
  <si>
    <t>Gastrektomi, Subtotal</t>
  </si>
  <si>
    <t>Hemikolektomi, Sağ veya Sol (Laparoskopik)</t>
  </si>
  <si>
    <t>Kolektomi, Subtotal</t>
  </si>
  <si>
    <t>Abdomino Perineal Rezeksiyon</t>
  </si>
  <si>
    <t>Rektosigmoid Tümörlerde Anterior Rezeksiyon</t>
  </si>
  <si>
    <t>Low Anterior Rezeksiyon</t>
  </si>
  <si>
    <t>Low Anterior Rezeksiyon, Laparoskopik</t>
  </si>
  <si>
    <t>Hemipelvektomi, Eksternal</t>
  </si>
  <si>
    <t>Hemipelvektomi, İnternal</t>
  </si>
  <si>
    <t>Sakretomi, Parsiyel</t>
  </si>
  <si>
    <t>Sakrektomi, Total</t>
  </si>
  <si>
    <t>Tümör Rezeksiyon Protezi ile Total Büyük Kemik ve/veya Eklem  Artroplastisi</t>
  </si>
  <si>
    <t xml:space="preserve">   İntraoperatif nöronavigasyon</t>
  </si>
  <si>
    <t>Endoskopik 3. ventrikül İçi Tümör Cerrahisi</t>
  </si>
  <si>
    <t>Transsfenoidal Hipofizektomi</t>
  </si>
  <si>
    <t>Endoskopik Hipofiz Cerrahisi</t>
  </si>
  <si>
    <t>Spinal Syringomyeli Drenajı Eksizyonu</t>
  </si>
  <si>
    <t>Sistektomi, Basit</t>
  </si>
  <si>
    <t>Sistektomi, Parsiyel</t>
  </si>
  <si>
    <t>Radikal Parametrektomi</t>
  </si>
  <si>
    <r>
      <t xml:space="preserve">P703365 </t>
    </r>
    <r>
      <rPr>
        <b/>
        <sz val="9"/>
        <color rgb="FFFF0000"/>
        <rFont val="Times New Roman"/>
        <family val="1"/>
        <charset val="162"/>
      </rPr>
      <t>(Ek:RG- 28/12/2018- 30639/ 32-m md. Yürürlük: 05/07/2018)</t>
    </r>
  </si>
  <si>
    <t xml:space="preserve">Intraoperatif nöromonitörizasyon  </t>
  </si>
  <si>
    <t>İLAVE ÜCRET
ALINMAYACAK</t>
  </si>
  <si>
    <t>İLAVE ÜCRET ALINMAYACAK</t>
  </si>
  <si>
    <t>601100 (Ek:RG- 28/12/2018- 30639/ 32-b md. Yürürlük: 05/07/2018)</t>
  </si>
  <si>
    <t>608840 (Ek:RG- 28/12/2018- 30639/ 32-c md. Yürürlük: 05/07/2018)</t>
  </si>
  <si>
    <t>608860 (Ek:RG- 28/12/2018- 30639/ 32-c md. Yürürlük: 05/07/2018)</t>
  </si>
  <si>
    <t>609460
 (Ek:RG- 28/12/2018- 30639/ 32-ç md. Yürürlük: 05/07/2018)</t>
  </si>
  <si>
    <t>610400 (Ek:RG- 28/12/2018- 30639/ 32-d md. Yürürlük: 05/07/2018)</t>
  </si>
  <si>
    <t>610410 (Ek:RG- 28/12/2018- 30639/ 32-d md. Yürürlük: 05/07/2018)</t>
  </si>
  <si>
    <t>610411 (Ek:RG- 28/12/2018- 30639/ 32-d md. Yürürlük: 05/07/2018)</t>
  </si>
  <si>
    <t>611270 (Ek:RG- 28/12/2018- 30639/ 32-d md. Yürürlük: 05/07/2018)</t>
  </si>
  <si>
    <t>611280 (Ek:RG- 28/12/2018- 30639/ 32-d md. Yürürlük: 05/07/2018)</t>
  </si>
  <si>
    <t>614120 (Ek:RG- 28/12/2018- 30639/ 32-d md. Yürürlük: 05/07/2018)</t>
  </si>
  <si>
    <t>614130 (Ek:RG- 28/12/2018- 30639/ 32-d md. Yürürlük: 05/07/2018)</t>
  </si>
  <si>
    <r>
      <rPr>
        <b/>
        <strike/>
        <sz val="9"/>
        <rFont val="Times New Roman"/>
        <family val="1"/>
        <charset val="162"/>
      </rPr>
      <t xml:space="preserve">614980 </t>
    </r>
    <r>
      <rPr>
        <b/>
        <sz val="9"/>
        <rFont val="Times New Roman"/>
        <family val="1"/>
        <charset val="162"/>
      </rPr>
      <t xml:space="preserve">  </t>
    </r>
    <r>
      <rPr>
        <b/>
        <sz val="9"/>
        <color rgb="FFFF0000"/>
        <rFont val="Times New Roman"/>
        <family val="1"/>
        <charset val="162"/>
      </rPr>
      <t>(Mülga: RG- 08/02/2022- 31744/11-b md. Yürürlük: 16/02/2022)</t>
    </r>
  </si>
  <si>
    <t>614981          (Ek: RG- 08/02/2022- 31744/11-a md. Yürürlük: 16/02/2022)</t>
  </si>
  <si>
    <t>615351 (Ek:RG- 28/12/2018- 30639/ 32-e md. Yürürlük: 05/07/2018)</t>
  </si>
  <si>
    <t>615600 (Ek:RG- 28/12/2018- 30639/ 32-f md. Yürürlük: 05/07/2018)</t>
  </si>
  <si>
    <t>615601 (Ek:RG- 28/12/2018- 30639/ 32-f md. Yürürlük: 05/07/2018)</t>
  </si>
  <si>
    <t>615830 (Ek:RG- 28/12/2018- 30639/ 32-g md. Yürürlük: 05/07/2018)</t>
  </si>
  <si>
    <t>615895 (Ek:RG- 28/12/2018- 30639/ 32-ğ md. Yürürlük: 05/07/2018)</t>
  </si>
  <si>
    <t>615991 (Ek:RG- 28/12/2018- 30639/ 32-ğ md. Yürürlük: 05/07/2018)</t>
  </si>
  <si>
    <t>619470 (Ek:RG- 28/12/2018- 30639/ 32-h md. Yürürlük: 05/07/2018)</t>
  </si>
  <si>
    <t>620951 (Ek:RG- 28/12/2018- 30639/ 32-ı md. Yürürlük: 05/07/2018)</t>
  </si>
  <si>
    <t>703365 (Ek:RG- 28/12/2018- 30639/ 32-i md. Yürürlük: 05/07/2018)</t>
  </si>
  <si>
    <t>P551120 (Ek:RG- 28/12/2018- 30639/ 32-j md. Yürürlük: 05/07/2018)</t>
  </si>
  <si>
    <t>P560000  (Ek:RG- 28/12/2018- 30639/ 32-j md. Yürürlük: 05/07/2018)</t>
  </si>
  <si>
    <t>P609460 (Ek:RG- 28/12/2018- 30639/ 32-k md. Yürürlük: 05/07/2018)</t>
  </si>
  <si>
    <r>
      <rPr>
        <b/>
        <strike/>
        <sz val="9"/>
        <rFont val="Times New Roman"/>
        <family val="1"/>
        <charset val="162"/>
      </rPr>
      <t xml:space="preserve">P614980 </t>
    </r>
    <r>
      <rPr>
        <b/>
        <sz val="9"/>
        <rFont val="Times New Roman"/>
        <family val="1"/>
        <charset val="162"/>
      </rPr>
      <t xml:space="preserve">  </t>
    </r>
    <r>
      <rPr>
        <b/>
        <sz val="9"/>
        <color rgb="FFFF0000"/>
        <rFont val="Times New Roman"/>
        <family val="1"/>
        <charset val="162"/>
      </rPr>
      <t>(Mülga: RG- 08/02/2022- 31744/11-ç md. Yürürlük: 16/02/2022)</t>
    </r>
  </si>
  <si>
    <t>P614981      (Ek: RG- 08/02/2022- 31744/11-c md. Yürürlük: 16/02/2022)</t>
  </si>
  <si>
    <t>P615895 (Ek:RG- 28/12/2018- 30639/ 32-l md. Yürürlük: 05/07/2018)</t>
  </si>
  <si>
    <t>P615991 (Ek:RG- 28/12/2018- 30639/ 32-l md. Yürürlük: 05/07/2018)</t>
  </si>
  <si>
    <t>AYAKTAN BAŞVURULARDA İLAVE OLARAK FATURALANDIRILACAK İŞLEMLER LİSTESİ  
(EK-2/A-2)</t>
  </si>
  <si>
    <t xml:space="preserve">Anesteziyoloji ve Reanimasyon  </t>
  </si>
  <si>
    <t>ESKİ SUT 
FİYATI
(TL)
% 0,593</t>
  </si>
  <si>
    <t>%55 ZAM</t>
  </si>
  <si>
    <t>YENİ ZAMLI
SUT FİYATI</t>
  </si>
  <si>
    <r>
      <rPr>
        <b/>
        <sz val="20"/>
        <rFont val="Times New Roman"/>
        <family val="1"/>
        <charset val="162"/>
      </rPr>
      <t>U1</t>
    </r>
    <r>
      <rPr>
        <b/>
        <sz val="12"/>
        <rFont val="Times New Roman"/>
        <family val="1"/>
        <charset val="162"/>
      </rPr>
      <t xml:space="preserve">
ÜNİVERSİTE
HASTANESİ
ESKİ FİYAT</t>
    </r>
  </si>
  <si>
    <r>
      <rPr>
        <b/>
        <sz val="20"/>
        <rFont val="Times New Roman"/>
        <family val="1"/>
        <charset val="162"/>
      </rPr>
      <t>U1</t>
    </r>
    <r>
      <rPr>
        <b/>
        <sz val="12"/>
        <rFont val="Times New Roman"/>
        <family val="1"/>
        <charset val="162"/>
      </rPr>
      <t xml:space="preserve">
ÜNİVERSİTE
HASTANESİ
</t>
    </r>
    <r>
      <rPr>
        <b/>
        <sz val="12"/>
        <color rgb="FFFF0000"/>
        <rFont val="Times New Roman"/>
        <family val="1"/>
        <charset val="162"/>
      </rPr>
      <t>YENİ FİYAT</t>
    </r>
  </si>
  <si>
    <r>
      <rPr>
        <b/>
        <sz val="20"/>
        <rFont val="Times New Roman"/>
        <family val="1"/>
        <charset val="162"/>
      </rPr>
      <t>MDÖ</t>
    </r>
    <r>
      <rPr>
        <b/>
        <sz val="12"/>
        <rFont val="Times New Roman"/>
        <family val="1"/>
        <charset val="162"/>
      </rPr>
      <t xml:space="preserve">
MESAİ
DIŞI
ÖZEL
MUAYENE
ÜCRETİ</t>
    </r>
  </si>
  <si>
    <t xml:space="preserve">Üçüncü basamak sağlık hizmeti sunucularınca, çocuk nöroloji uzmanı tarafından yapılması halinde, yılda iki defa faturalandırılır. </t>
  </si>
  <si>
    <t xml:space="preserve">Üçüncü basamak sağlık hizmeti sunucularınca faturalandırılır. Yılda bir adet faturalandırılır. </t>
  </si>
  <si>
    <t xml:space="preserve">Üçüncü basamak sağlık hizmeti sunucularınca faturalandırılır. </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</si>
  <si>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resmi sağlık hizmeti sunucusunca düzenlenen sağlık kurulu raporunda belirtilmiş olması halinde  faturalandırılır. Tedavi süresince bir adet faturalandırılır.</t>
  </si>
  <si>
    <t>Üçüncü basamak sağlık hizmeti sunucuları tarafından yapılması halinde faturalandırılır.</t>
  </si>
  <si>
    <t>Sadece üçüncü basamak sağlık hizmeti sunucularınca yapılması halinde faturalandırılır.</t>
  </si>
  <si>
    <t>Tüm cerrahi işlemler ve malzemeler dahildir. Yama işlemi ve malzemeleri de işlem puanına dahildir. 2 kalp damar cerrahisi, 1 kardiyoloji uzmanının onayının bulunduğu konsey kararı ile üçüncü basamak sağlık hizmeti sunucularında yapılması şartıyla aşağıdakilerden en az birinin varlığında bedeli Kurumca karşılanır.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t>
  </si>
  <si>
    <t>Sadece üçüncü basamak sağlık hizmeti sunucuları tarafından yapılması halinde faturalandırılır.</t>
  </si>
  <si>
    <t>618021, 618090, 618100, 618201, 618202, 618203, 618250, 618340, 618410 ile birlikte faturalandırılmaz.  Üçüncü basamak sağlık hizmeti sunucularınca  yapılması halinde faturalandırılır. Ömür boyunca her bir taraf için bir defa faturalandırılır. Bu kod faturalandırılan hastalara 618207 kodu ömür boyunca faturalandırılmaz.</t>
  </si>
  <si>
    <t>618021, 618090, 618100, 618200, 618202, 618203, 618250, 618340, 618410 ile birlikte faturalandırılmaz.  Üçüncü basamak sağlık hizmeti sunucularınca yapılması halinde faturalandırılır.</t>
  </si>
  <si>
    <t>P618021, P618090, P618100, P618200, P618201, P618203, P618250, P618340, P618410, 618021, 618090, 618100, 618200, 618201, 618203, 618250, 618340 ve 618410 ile birlikte faturalandırılmaz.  Üçüncü basamak sağlık hizmeti sunucularınca yapılması halinde faturalandırılır. Ömür boyunca bir defa faturalandırılır.</t>
  </si>
  <si>
    <t>618021, 618090, 618100, 618200, 618201, 618202, 618250, 618340, 618410 ile birlikte faturalandırılmaz. Üçüncü basamak sağlık hizmeti sunucularınca yapılması halinde faturalandırılır.</t>
  </si>
  <si>
    <t>Koklear implant cerrahi ile yerleştirilen iç parçası ayrıca faturalandırılır. Konuşma işlemcisi bu işlem kodu ile birlikte faturalandırılmaz. Üçüncü basamak sağlık hizmeti sunucularınca yapılması halinde faturalandırılır.</t>
  </si>
  <si>
    <t>Kafabandı uygulamasından sonra yapılan implantasyon uygulamaları da bu işlem üzerinden faturalandırılır. Konuşma  işlemcisi bu işlem kodu ile birlikte faturalandırılmaz. Üçüncü basamak sağlık kurumlarınca faturalandırılır. Kemiğe monte işitme cihazı aksesuarları, iç parça ile dış parça arasında aktarıcı sistem ve/veya bileşenleri ile Cerrahi ile yerleştirilen iç parça hariçtir.</t>
  </si>
  <si>
    <t>Ömür boyu bir kez faturalandırılır. Üçüncü basamak sağlık hizmeti sunucularınca yapılması halinde faturalandırılır. Kemiğe implante edilebilir işitme cihazı konuşma işlemcisi ile birlikte faturalandırılır.Konuşma işlemcisi hariç, band dahildir.</t>
  </si>
  <si>
    <t>Ömür boyunca bir defa faturalandırılır. 618021, 618090, 618100, 618201, 618202, 618203, 618250, 618340, 618410 ile birlikte faturalandırılmaz.  Üçüncü basamak sağlık hizmeti sunucularınca yapılması halinde faturalandırılır. Bu kod faturalandırılan hastalara 618200 kodu ömür boyunca faturalandırılmaz.</t>
  </si>
  <si>
    <t xml:space="preserve">Üçüncü basamak sağlık hizmeti sunucularınca yapılması halinde faturalandırılır. Ömür boyunca her bir taraf için bir defa faturalandırılır. </t>
  </si>
  <si>
    <t>Üçüncü basamak sağlık hizmeti sunucularınca perinatoloji, beyin ve sinir cerrahi, çocuk cerrahi, anestezi ve reanimasyon ve yenidoğan branş uzmanlarından oluşan sağlık kurulu raporuna istinaden açık keseli spina bifida endikasyonlarında yapılması halinde faturalandırılır. Bu işlemin yapılacağı sağlık hizmeti sunucularında yenidoğan yoğun bakım ünitesinin bulunması zorunludur. 619980, P619980 ile birlikte faturalandırılmaz.</t>
  </si>
  <si>
    <t xml:space="preserve">SUT 2.4.4.İ-3 maddesine bakınız. </t>
  </si>
  <si>
    <t xml:space="preserve">SUT'un 2.4.4.İ-2 maddesine bakınız. </t>
  </si>
  <si>
    <t>Üçüncü basamak sağlık hizmeti sunucularınca yapılması halinde faturalandırılır.</t>
  </si>
  <si>
    <t>Sadece cerrahi kalp kapak replasmanı sonrası semptomatik paravalvüler leak vakalarında cerrahi açıdan inoperable veya yüksek riskli olması halinde, üçüncü basamak sağlık hizmeti sunucularınca kardiyoloji ve kalp damar cerrahisi uzmanı tarafından düzenlenen sağlık kurulu raporu ile faturalandırılır. Transözefajiyal ekokardiyografi işlem puanına dahildir.</t>
  </si>
  <si>
    <t>12 yaş altında veya 701062 işlemi için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701064,701065,701066,701067 işlemleri sadece üçüncü basamak sağlık hizmeti sunucularınca yapılması halinde faturalandırılır. Bu başlık altında yer alan işlem kodları birlikte faturalandırılmaz.</t>
  </si>
  <si>
    <t>Kompleks haritalama eşliğinde radyofrekans ablasyon katateri ile yapılan pulmoner ven izolasyonu ile atriyal fibrilasyon ablasyonu</t>
  </si>
  <si>
    <t>Semptomatik paroksismal veya persistant atriyal fibrilasyon varlığında</t>
  </si>
  <si>
    <t>Kompleks haritalama eşliğinde radyofrekans katater ile yapılan sol atriyal taşikardi ablasyonu</t>
  </si>
  <si>
    <t>Sol atriyal taşikardi varlığında</t>
  </si>
  <si>
    <t>Ventriküler taşikardi nedeniyle mükerrer ICD şok varlığında kompleks haritalama eşliğinde radyofrekans ablasyon katateri ile endokardial ventriküler taşikardi ablasyonu</t>
  </si>
  <si>
    <t xml:space="preserve">Ventriküler taşikardi nedeniyle mükerrer ICD şok  varlığında </t>
  </si>
  <si>
    <t>Ventriküler taşikardi nedeniyle mükerrer ICD şok varlığında kompleks haritalama eşliğinde radyofrekans ablasyon katateri ile endokardial ablasyona ilavaten epikardial ventriküler taşikardi ablasyonu</t>
  </si>
  <si>
    <t>Ventriküler taşikardi nedeniyle mükerrer ICD şok  varlığında</t>
  </si>
  <si>
    <t>Sadece üçüncü basamak sağlık hizmeti sunucularınca yapılması halinde faturalandırılır. 701360, 701540, 701550  ile birlikte faturalandırılmaz. Biyopsi dahildir.</t>
  </si>
  <si>
    <t xml:space="preserve">702660-702810 arası çalışmalar Ruh Sağlığı ve Hastalıkları uzman hekimi bulunan sağlık hizmeti sunucularınca yapıldığında faturalandırılır. Resmi psikiyatri dal hastanelerinde ve Sağlık Bakanlığı ile üçüncü basamak resmi sağlık hizmeti sunucularının  bünyesindeki Arındırma  Merkezlerinde yapılan işlem puanlarına % 30 ilave edilir.  </t>
  </si>
  <si>
    <t>Üçüncü basamak sağlık hizmet sunucularında, üç ruh sağlığı ve hastalıkları  uzman hekiminin yer aldığı sağlık kurulu raporu ile tıbbi gerekçe belirtilmelidir.</t>
  </si>
  <si>
    <t>Kobalt-60 kaynaklı Teleterapi Cihazları ile yapılan Stereotaktik Radyoterapi/Radyocerrahi İşlemleri</t>
  </si>
  <si>
    <t>Konvansiyonel Lineer Akselaratör ile yapılan stereotaktik işlemler bu kapsamda kodlanamaz. </t>
  </si>
  <si>
    <t>Robotik Lineer Akselaratör ile yapılan  Stereotaktik Radyoterapi/Radyocerrahi İşlemleri</t>
  </si>
  <si>
    <t>Konvansiyonel Lineer Akselaratör ile yapılan stereotaktik işlemler bu kapsamda kodlanamaz </t>
  </si>
  <si>
    <t>RF, mikrodalga, kriyo, lazer yöntemiyle solid organ tümörlerinde, sadece üçüncü basamak sağlık hizmeti sunucuları tarafından faturalandırılır.</t>
  </si>
  <si>
    <t>Sadece üçüncü basamak sağlık hizmeti sunucuları tarafından veya endokrinoloji, metabolizma ve nöroloji uzman hekimleri tarafından istenmesi halinde faturalandırılır. L100430 ile birlikte faturalandırılmaz.</t>
  </si>
  <si>
    <t>Sadece üçüncü basamak sağlık hizmeti sunucuları tarafından veya endokrinoloji, metabolizma ve nöroloji uzman hekimleri tarafından istenmesi halinde faturalandırılır. L100420 ile birlikte faturalandırılmaz.</t>
  </si>
  <si>
    <t>Sadece üçüncü basamak sağlık hizmeti sunucuları tarafından veya endokrinoloji, metabolizma ve nöroloji uzman hekimleri tarafından istenmesi halinde faturalandırılır.</t>
  </si>
  <si>
    <t>Sadece üçüncü basamak sağlık hizmeti sunucuları tarafından faturalandırılır.</t>
  </si>
  <si>
    <t>Sadece üçüncü basamak sağlık hizmeti sunucuları tarafından veya endokrinoloji, metabolizma ve nöroloji uzman hekimleri tarafından istenmesi halinde faturalandırılır. L101380 ile birlikte faturalandırılmaz</t>
  </si>
  <si>
    <t>Sadece üçüncü basamak sağlık hizmeti sunucuları veya endokrinoloji, metabolizma ve nöroloji uzman hekimleri tarafından istenmesi halinde faturalandırılır. L101370 ile birlikte faturalandırılmaz</t>
  </si>
  <si>
    <t>Sadece üçüncü basamak sağlık hizmeti sunucuları veya endokrinoloji, metabolizma ve nöroloji uzman hekimleri tarafından istenmesi halinde faturalandırılır.</t>
  </si>
  <si>
    <t>Sadece üçüncü basamak sağlık hizmeti sunucuları tarafından veya endokrinoloji, metabolizma ve nöroloji uzman hekimleri tarafından istenmesi halinde faturalandırılır..L101460 ile birlikte faturalandırılmaz</t>
  </si>
  <si>
    <t>Sadece üçüncü basamak sağlık hizmeti sunucuları tarafından veya endokrinoloji, metabolizma ve nöroloji uzman hekimleri tarafından istenmesi halinde faturalandırılır. L101450 ile birlikte faturalandırılmaz</t>
  </si>
  <si>
    <t>Sadece üçüncü basamak sağlık hizmeti sunucuları tarafından faturalandırılır. L101800 ile faturalandırılmaz.</t>
  </si>
  <si>
    <t>Sadece üçüncü basamak sağlık hizmeti sunucuları tarafından faturalandırılır. L101790 ile faturalandırılmaz.</t>
  </si>
  <si>
    <t>Sadece üçüncü basamak sağlık hizmeti sunucuları tarafından veya endokrinoloji ve metabolizma uzman hekimleri tarafından istenmesi halinde faturalandırılır.</t>
  </si>
  <si>
    <t>Sadece üçüncü basamak sağlık hizmeti sunucuları tarafından veya gastroenteroloji, endokrinoloji, metabolizma ve nöroloji uzman hekimleri tarafından istenmesi halinde faturalandırılır. Tirozinemi tip 1 tanı ve takibinde faturalandırılır.</t>
  </si>
  <si>
    <t xml:space="preserve">Sadece üçüncü basamak sağlık hizmeti sunucuları tarafından veya gastroenteroloji, endokrinoloji, metabolizma ve nöroloji uzman hekimleri tarafından istenmesi halinde faturalandırılır. </t>
  </si>
  <si>
    <t>Sadece diyabetik hastalarda, üçüncü basamak sağlık hizmeti sunucuları tarafından ve üç ayda bir adet faturalandırılır.</t>
  </si>
  <si>
    <t>Sadece üçüncü basamak sağlık hizmeti sunucuları tarafından veya endokrinoloji, metabolizma, çocuk sağlığı ve hastalıkları, gastroenteroloji uzman hekimleri tarafından istenmesi halinde faturalandırılır.</t>
  </si>
  <si>
    <t xml:space="preserve">Sadece üçüncü basamak sağlık hizmeti sunucuları tarafından veya endokrinoloji, metabolizma ve nöroloji uzman hekimleri tarafından istenmesi halinde faturalandırılır. </t>
  </si>
  <si>
    <t>Sadece üçüncü basamak sağlık hizmeti sunucuları tarafından veya endokrin ve metabolizma uzman hekimleri tarafından istenmesi halinde faturalandırılır</t>
  </si>
  <si>
    <t>Sadece üçüncü basamak sağlık hizmeti sunucuları tarafından veya endokrin ve metabolizma uzman hekimleri tarafından istenmesi halinde faturalandırılır.</t>
  </si>
  <si>
    <t>Sadece üçüncü basamak sağlık hizmeti sunucuları tarafından veya gastroenteroloji, endokrinoloji, metabolizma ve nöroloji uzman hekimleri tarafından istenmesi halinde faturalandırılır.</t>
  </si>
  <si>
    <t>Sadece üçüncü basamak sağlık hizmeti sunucuları  tarafından veya gastroenteroloji, endokrinoloji, metabolizma ve nöroloji uzman hekimleri tarafından istenmesi halinde faturalandırılır.</t>
  </si>
  <si>
    <t>Sadece üçüncü basamak sağlık hizmeti sunucuları  tarafından faturalandırılır.</t>
  </si>
  <si>
    <t>Sadece üçüncü basamak sağlık hizmeti sunucuları tarafından veya çocuk sağlığı ve hastalıkları uzman hekimi tarafından istenmesi halinde faturalandırılır. En az 5 adet enzim bakılmalıdır. L105160, L105170, L105180 ile birlikte faturalandırılmaz.</t>
  </si>
  <si>
    <t>Sadece üçüncü basamak sağlık hizmeti sunucuları tarafından veya çocuk sağlığı ve hastalıkları uzman hekimi tarafından istenmesi halinde faturalandırılır. En az 5 adet enzim bakılmalıdır. L105150, L105170, L105180 ile birlikte faturalandırılmaz.</t>
  </si>
  <si>
    <t>Sadece üçüncü basamak sağlık hizmeti sunucuları tarafından veya çocuk sağlığı ve hastalıkları uzman hekimi tarafından istenmesi halinde faturalandırılır. En az 5 adet enzim bakılmalıdır. L105150, L105160, L105180 ile birlikte faturalandırılmaz.</t>
  </si>
  <si>
    <t>Sadece üçüncü basamak sağlık hizmeti sunucuları tarafından veya çocuk sağlığı ve hastalıkları uzman hekimi tarafından istenmesi halinde faturalandırılır. En az 5 adet enzim bakılmalıdır. L105150, L105160, L105170 ile birlikte faturalandırılmaz.</t>
  </si>
  <si>
    <t>Sadece üçüncü basamak sağlık hizmeti sunucuları tarafından veya çocuk sağlığı ve hastalıkları uzman hekimi tarafından istenmesi halinde faturalandırılır.</t>
  </si>
  <si>
    <t>Sadece üçüncü basamak sağlık hizmeti sunucuları tarafından tarafından veya çocuk sağlığı ve hastalıkları uzman hekimi tarafından istenmesi halinde faturalandırılır.</t>
  </si>
  <si>
    <t xml:space="preserve">Sadece üçüncü basamak sağlık hizmeti sunucuları tarafından faturalandırılır. </t>
  </si>
  <si>
    <t>Sadece üçüncü basamak sağlık hizmeti sunucuları tarafından faturalandırılır. L106090 ile birlikte faturalandırılmaz.</t>
  </si>
  <si>
    <t>Sadece üçüncü basamak sağlık hizmeti sunucuları tarafından faturalandırılır. L104780, L104790, L104800, L104810, L106130, L106140 ile birlikte faturalandırılmaz.</t>
  </si>
  <si>
    <t xml:space="preserve">Sadece üçüncü basamak sağlık hizmeti sunucuları tarafından faturalandırılır. L106120, L106130 ile birlikte faturalandırılmaz. </t>
  </si>
  <si>
    <t>Sadece üçüncü basamak sağlık hizmeti sunucuları tarafından faturalandırılır. L106420, L104780, L104790, L104800, L104810 ile birlikte faturalandırılmaz.</t>
  </si>
  <si>
    <t>Sadece üçüncü basamak sağlık hizmeti sunucuları tarafından faturalandırılır. L106410 ile birlikte faturalandırılmaz.</t>
  </si>
  <si>
    <t>Sadece üçüncü basamak sağlık hizmeti sunucuları veya endokrinoloji, metabolizma ve gastroenteroloji uzman hekimleri tarafından istenmesi halinde faturalandırılır.</t>
  </si>
  <si>
    <t>Sadece üçüncü basamak sağlık hizmeti sunucuları tarafından veya endokrinoloji, metabolizma ve gastroenteroloji uzman hekimleri tarafından istenmesi halinde faturalandırılır.</t>
  </si>
  <si>
    <t>Üçüncü basamak sağlık hizmeti sunucularınca yapılması halinde faturalandırılır. Yapılan tüm işlemler dahildir. Pilokarpin nitrat etken maddeli ilaç hariçtir. En fazla bir çift ilaç bedeli faturalandırılır.</t>
  </si>
  <si>
    <t xml:space="preserve">Sadece üçüncü basamak sağlık hizmeti sunucularıtarafından veya endokrinoloji, metabolizma ve nöroloji uzman hekimleri tarafından istenmesi halinde faturalandırılır. </t>
  </si>
  <si>
    <t>Üçüncü basamak sağlık hizmeti sunucuları, Sağlık Bakanlığı bünyesindeki Arındırma Merkezleri  tarafından faturalandırılır.</t>
  </si>
  <si>
    <t>Üçüncü basamak sağlık hizmeti sunucuları, Sağlık Bakanlığı veya bünyesindeki Arındırma Merkezleri  tarafından faturalandırılır.</t>
  </si>
  <si>
    <t>Üçüncü basamak sağlık hizmeti sunucuları, Sağlık Bakanlığı bünyesindeki Arındırma Merkezleri tarafından faturalandırılır.</t>
  </si>
  <si>
    <t>Üçüncü basamak sağlık hizmeti sunucuları, Sağlık Bakanlığı  bünyesindeki Arındırma Merkezleri tarafından faturalandırılır.</t>
  </si>
  <si>
    <t>Pediyatrik gıda IgE antikoru</t>
  </si>
  <si>
    <t>İnhalan IgE antikoru</t>
  </si>
  <si>
    <t>Bu başlık altında yer alan işlemlerin her birinden bir adet faturalandırılır. Fenilalanin ve tirozin aminoasitleri hariç sadece üçüncü basamak sağlık hizmeti sunucuları tarafından faturalandırılır.</t>
  </si>
  <si>
    <t>Bu grup işlemlerde sonucun elde edilmesi için yapılması gereken tüm işlemler fiyata dahildir. 
Sonuç belgesi ile faturalandırılır. 
Bu başlık altında yer alan işlemler aksi belirtilmedikçe üçüncü basamak sağlık hizmeti sunucuları tarafından veya enfeksiyon hastalıkları, çocuk sağlığı ve hastalıkları, gastroenteroloji, göğüs hastalıkları, iç hastalıkları uzmanı tarafından istenmesi halinde faturalandırılır.</t>
  </si>
  <si>
    <r>
      <t>Ayda bir adet faturalandırılır. Sadece üçüncü basamak sağlık hizmeti sunucularında; enfeksiyon hastalıkları, hematoloji, tıbbi onkoloji uzmanı tarafından, daha önce tedavi görmüş hastalarda istenmesi halinde faturalandırılır.
UL27, UL51, UL54, UL56, UL89, UL97</t>
    </r>
    <r>
      <rPr>
        <i/>
        <sz val="9"/>
        <rFont val="Times New Roman"/>
        <family val="1"/>
        <charset val="162"/>
      </rPr>
      <t xml:space="preserve"> </t>
    </r>
    <r>
      <rPr>
        <sz val="9"/>
        <rFont val="Times New Roman"/>
        <family val="1"/>
        <charset val="162"/>
      </rPr>
      <t>genlerinin yeni nesil DNA dizileme ile çalışılması ve raporlanması halinde ödenir.</t>
    </r>
  </si>
  <si>
    <t>Altı ayda bir adet faturalandırılır. Sadece üçüncü basamak sağlık hizmeti sunucularında; gastroenteroloji, enfeksiyon hastalıkları uzmanı tarafından istenmesi halinde faturalandırılır.
Polimeraz, Pre core/Core, Pre S/S, Genotypes B, C, D, E, F, G, H genlerinin yeni nesil DNA dizileme ile çalışılması ve raporlanması halinde ödenir.</t>
  </si>
  <si>
    <t>Altı ayda bir adet faturalandırılır. Sadece üçüncü basamak sağlık hizmeti sunucularında; çocuk gastroenteroloji, çocuk enfeksiyon hastalıkları, gastroenteroloji, enfeksiyon hastalıkları uzmanı tarafından istenmesi halinde faturalandırılır.
NS3, NS5A, NS5B, 1a, 1b, 2, 3, 4, 5, 6 genlerinin yeni nesil DNA dizileme ile çalışılması ve raporlanması halinde ödenir.</t>
  </si>
  <si>
    <t>Ayda bir adet faturalandırılır. Sadece üçüncü basamak sağlık hizmeti sunucularında; çocuk enfeksiyon hastalıkları, enfeksiyon hastalıkları uzmanı tarafından istenmesi halinde faturalandırılır.
Proteaz, integraz, revers transkriptaz genlerinin yeni nesil DNA dizileme ile çalışılması ve raporlanması halinde ödenir.</t>
  </si>
  <si>
    <t>Sadece üçüncü basamak sağlık hizmeti sunucularında; enfeksiyon hastalıkları, göğüs hastalıkları uzmanı tarafından istenmesi halinde faturalandırılır.</t>
  </si>
  <si>
    <t>Sadece üçüncü basamak sağlık hizmeti sunucularında; enfeksiyon hastalıkları, kadın hastalıkları ve doğum uzmanı tarafından istenmesi halinde faturalandırılır.</t>
  </si>
  <si>
    <t>Sadece üçüncü basamak sağlık hizmeti sunucuları tarafından faturalandırılır. 908339 ile birlikte faturalandırılmaz.
Panelde en az; Chlamydia trachomatis, Neisseria gonorrhoeae, Mycoplasma hominis, Mycoplasma genitalium, Trichomanas vaginalis, Ureoplasma urealyticum, Ureoplasma parvum, Gardnerella vaginalis, Treponema pallidum, Group B Streptococcus, Haemophilus ducreyi etkenlerinin multipleks PCR veya mikroarray ile çalışılması ve raporlanması halinde ödenir.</t>
  </si>
  <si>
    <t>Sadece üçüncü basamak sağlık hizmeti sunucuları tarafından ve altı günden uzun süren ishal olgularında faturalandırılır. 908339 ile birlikte faturalandırılmaz.
Panelde en az; Clostridium difficile toxin A/B, Enteroaggregative E.coli (EAEC), Enteroinvasive E.coli (EIEC)/Shigella, Enteropathogenic E.coli (EPEC), Enterotoxigenic E.coli (ETEC) lt/st, Pathogenic Campylobacter spp. (C. jejuni, C. upsaliensis, C. coli), Plesiomonas shigelloides, Salmonella, Shiga-like toxin producing E.coli (STEC) stx1/stx2, Shiga-like toxin producing E.coli (STEC) O157:H7, Vibrio cholerae, Vibrio parahaemolyticus, Vibrio vulnificus, Yersinia enterocolitica, Adenovirus, F40/41, Astrovirus, Norovirus GI, Norovirus GII, Rotavirus A, Sapovirus (I, II, IV, V), Cyclospora cayetanensis, Cryptosporidium spp., Entamoeba histolytica, Giardia lamblia etkenlerinin multipleks PCR veya mikroarray ile çalışılması ve raporlanması halinde ödenir.</t>
  </si>
  <si>
    <r>
      <t>Sadece üçüncü basamak sağlık hizmeti sunucuları tarafından faturalandırılır. 908339 ile birlikte faturalandırılmaz.
Panelde en az; Escherichia coli K1, Haemophilus influenzae, Listeria monocytogenes, Neisseria meningitidis, Streptococcus agalactiae, Streptococcus pneumoniae, Cytomegalovirus (CMV), Enterovirus, Herpes simplex virus 1 (HSV-1), Herpes simplex virus 2 (HSV-2), Human herpes virus 6 (HHV-6), Human parechovirus, Varicella zoster virus (VZV), Cryptococcus neoformans/gattii</t>
    </r>
    <r>
      <rPr>
        <i/>
        <sz val="9"/>
        <rFont val="Times New Roman"/>
        <family val="1"/>
        <charset val="162"/>
      </rPr>
      <t xml:space="preserve"> </t>
    </r>
    <r>
      <rPr>
        <sz val="9"/>
        <rFont val="Times New Roman"/>
        <family val="1"/>
        <charset val="162"/>
      </rPr>
      <t>etkenlerinin multipleks PCR veya mikroarray ile çalışılması ve raporlanması halinde ödenir.</t>
    </r>
  </si>
  <si>
    <r>
      <t>Sadece üçüncü basamak sağlık hizmeti sunucularında ve yatan hastalarda faturalandırılır. 908339 ile birlikte faturalandırılmaz.
Panelde en az; İnfluenza A, İnfluenza A alt tip H1N1/2009, İnfluenza A alt tip H1, İnfluenza A alt tip H3, İnfluenza B, Parainfluenza virüs 1, Parainfluenza virüs 2, Parainfluenza virüs 3, Parainfluenza virüs 4, Respiratuvar sinsityal virüs A/B, İnsan metapnömovirüs A/B, Adenovirüs, Bocavirüs, Rinovirüs/Enterovirüs, Mycoplasma pneumoniae, Legionella pneumophila, Bordetella pertussis</t>
    </r>
    <r>
      <rPr>
        <i/>
        <sz val="9"/>
        <rFont val="Times New Roman"/>
        <family val="1"/>
        <charset val="162"/>
      </rPr>
      <t xml:space="preserve"> </t>
    </r>
    <r>
      <rPr>
        <sz val="9"/>
        <rFont val="Times New Roman"/>
        <family val="1"/>
        <charset val="162"/>
      </rPr>
      <t>etkenlerinin multipleks PCR veya mikroarray ile çalışılması ve raporlanması halinde ödenir.</t>
    </r>
  </si>
  <si>
    <r>
      <t>Üç ayda bir adet faturalandırılır. Tanı ve çalışılan genin adı belirtilmelidir. Her gen için ömürde bir adet faturalandırılır. 9.C. Moleküler Genetik Tetkikler altında yer alan diğer işlem kodlarında belirtilen genlere ait yeni nesil DNA dizileme dışında çalışıldığında faturalandırılır. G100370, G100380, G100400, G100410,</t>
    </r>
    <r>
      <rPr>
        <sz val="11"/>
        <rFont val="Calibri"/>
        <family val="2"/>
        <charset val="162"/>
        <scheme val="minor"/>
      </rPr>
      <t xml:space="preserve"> </t>
    </r>
    <r>
      <rPr>
        <sz val="9"/>
        <rFont val="Times New Roman"/>
        <family val="1"/>
        <charset val="162"/>
      </rPr>
      <t>G100420,</t>
    </r>
    <r>
      <rPr>
        <sz val="11"/>
        <rFont val="Calibri"/>
        <family val="2"/>
        <charset val="162"/>
        <scheme val="minor"/>
      </rPr>
      <t xml:space="preserve"> </t>
    </r>
    <r>
      <rPr>
        <sz val="9"/>
        <rFont val="Times New Roman"/>
        <family val="1"/>
        <charset val="162"/>
      </rPr>
      <t>G100430, G101830, G101840, G101850, G101860, G101870 ile birlikte faturalandırılmaz.</t>
    </r>
  </si>
  <si>
    <t>Altı ayda bir adet faturalandırılır. Tanı ve çalışılan genlerin adı belirtilmelidir. Her gen için ömürde bir adet faturalandırılır. 9.C. Moleküler Genetik Tetkikler altında yer alan diğer işlem kodlarında belirtilen genlere ait yeni nesil DNA dizileme dışında çalışıldığında faturalandırılır. G100370, G100380, G100390, G100410, G100420, G100430, G101830, G101840, G101850, G101860, G101870 ile birlikte faturalandırılmaz.</t>
  </si>
  <si>
    <t>Altı ayda bir adet faturalandırılır. Tanı ve çalışılan genlerin adı belirtilmelidir. Her gen için ömürde bir adet faturalandırılır. 9.C. Moleküler Genetik Tetkikler altında yer alan diğer işlem kodlarında belirtilen genlere ait yeni nesil DNA dizileme dışında çalışıldığında faturalandırılır. G100370, G100380, G100390, G100400, G100420, G100430, G101830, G101840, G101850, G101860, G101870 ile birlikte faturalandırılmaz.</t>
  </si>
  <si>
    <t>Altı ayda bir adet faturalandırılır. Tanı ve çalışılan genlerin adı belirtilmelidir. Her gen için ömürde bir adet faturalandırılır. 9.C. Moleküler Genetik Tetkikler altında yer alan diğer işlem kodlarında belirtilen genlere ait yeni nesil DNA dizileme dışında çalışıldığında faturalandırılır. G100370, G100380, G100390, 100400, G100410, G100430, G101830, G101840, G101850, G101860, G101870 ile birlikte faturalandırılmaz.</t>
  </si>
  <si>
    <t>Altı ayda bir adet faturalandırılır. Tanı ve çalışılan genlerin adı belirtilmelidir. Her gen için ömürde bir adet faturalandırılır. 9.C. Moleküler Genetik Tetkikler altında yer alan diğer işlem kodlarında belirtilen genlere ait yeni nesil DNA dizileme dışında çalışıldığında faturalandırılır. G100370, G100380, G100390, G100400, G100410, G100420, G101830, G101840, G101850, G101860, G101870 ile birlikte faturalandırılmaz.</t>
  </si>
  <si>
    <t>Patoloji raporu ile birlikte faturalandırılır. Aynı organın çoklu biyopsilerinde her bir lezyon için ya da her bir anatomik bölgeden olduğuna ilişkin patoloji raporunda ayrıntılı bilgi olması halinde birer adet faturalandırılır.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t>
  </si>
  <si>
    <t>İŞLEM FİYATI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</si>
</sst>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Red]#,##0.00"/>
    <numFmt numFmtId="165" formatCode="#,##0;[Red]#,##0"/>
  </numFmts>
  <fonts count="31" x14ac:knownFonts="1">
    <font>
      <sz val="11"/>
      <color theme="1"/>
      <name val="Calibri"/>
      <family val="2"/>
      <charset val="162"/>
      <scheme val="minor"/>
    </font>
    <font>
      <sz val="12"/>
      <name val="Times New Roman Tur"/>
      <charset val="162"/>
    </font>
    <font>
      <b/>
      <sz val="9"/>
      <name val="Times New Roman"/>
      <family val="1"/>
      <charset val="162"/>
    </font>
    <font>
      <sz val="9"/>
      <name val="Times New Roman"/>
      <family val="1"/>
      <charset val="162"/>
    </font>
    <font>
      <strike/>
      <sz val="9"/>
      <name val="Times New Roman"/>
      <family val="1"/>
      <charset val="162"/>
    </font>
    <font>
      <sz val="11"/>
      <color theme="1"/>
      <name val="Calibri"/>
      <family val="2"/>
      <charset val="162"/>
      <scheme val="minor"/>
    </font>
    <font>
      <b/>
      <sz val="12"/>
      <name val="Times New Roman"/>
      <family val="1"/>
      <charset val="162"/>
    </font>
    <font>
      <b/>
      <sz val="14"/>
      <name val="Times New Roman"/>
      <family val="1"/>
      <charset val="162"/>
    </font>
    <font>
      <b/>
      <sz val="16"/>
      <name val="Times New Roman"/>
      <family val="1"/>
      <charset val="162"/>
    </font>
    <font>
      <b/>
      <sz val="12"/>
      <color rgb="FFFF0000"/>
      <name val="Times New Roman"/>
      <family val="1"/>
      <charset val="162"/>
    </font>
    <font>
      <b/>
      <sz val="11"/>
      <name val="Times New Roman"/>
      <family val="1"/>
      <charset val="162"/>
    </font>
    <font>
      <sz val="11"/>
      <name val="Times New Roman"/>
      <family val="1"/>
      <charset val="162"/>
    </font>
    <font>
      <b/>
      <sz val="11"/>
      <color theme="1"/>
      <name val="Calibri"/>
      <family val="2"/>
      <charset val="162"/>
      <scheme val="minor"/>
    </font>
    <font>
      <b/>
      <sz val="22"/>
      <color rgb="FFFF0000"/>
      <name val="Times New Roman"/>
      <family val="1"/>
      <charset val="162"/>
    </font>
    <font>
      <b/>
      <sz val="14"/>
      <color rgb="FFFF0000"/>
      <name val="Times New Roman"/>
      <family val="1"/>
      <charset val="162"/>
    </font>
    <font>
      <b/>
      <sz val="9"/>
      <color theme="1"/>
      <name val="Times New Roman"/>
      <family val="1"/>
      <charset val="162"/>
    </font>
    <font>
      <b/>
      <sz val="20"/>
      <name val="Times New Roman"/>
      <family val="1"/>
      <charset val="162"/>
    </font>
    <font>
      <sz val="9"/>
      <color theme="1"/>
      <name val="Times New Roman"/>
      <family val="1"/>
      <charset val="162"/>
    </font>
    <font>
      <sz val="9"/>
      <color rgb="FFFF0000"/>
      <name val="Times New Roman"/>
      <family val="1"/>
      <charset val="162"/>
    </font>
    <font>
      <b/>
      <sz val="9"/>
      <color rgb="FFFF0000"/>
      <name val="Times New Roman"/>
      <family val="1"/>
      <charset val="162"/>
    </font>
    <font>
      <sz val="10"/>
      <name val="Arial Tur"/>
      <charset val="162"/>
    </font>
    <font>
      <i/>
      <sz val="9"/>
      <name val="Times New Roman"/>
      <family val="1"/>
      <charset val="162"/>
    </font>
    <font>
      <sz val="11"/>
      <color theme="1"/>
      <name val="Calibri"/>
      <family val="2"/>
      <scheme val="minor"/>
    </font>
    <font>
      <sz val="12"/>
      <name val="Times New Roman"/>
      <family val="1"/>
      <charset val="162"/>
    </font>
    <font>
      <b/>
      <sz val="14"/>
      <color theme="1"/>
      <name val="Calibri"/>
      <family val="2"/>
      <charset val="162"/>
      <scheme val="minor"/>
    </font>
    <font>
      <sz val="14"/>
      <color theme="1"/>
      <name val="Calibri"/>
      <family val="2"/>
      <charset val="162"/>
      <scheme val="minor"/>
    </font>
    <font>
      <b/>
      <sz val="14"/>
      <name val="Calibri"/>
      <family val="2"/>
      <scheme val="minor"/>
    </font>
    <font>
      <b/>
      <sz val="11"/>
      <color theme="1"/>
      <name val="Times New Roman"/>
      <family val="1"/>
      <charset val="162"/>
    </font>
    <font>
      <b/>
      <sz val="14"/>
      <color theme="1"/>
      <name val="Times New Roman"/>
      <family val="1"/>
      <charset val="162"/>
    </font>
    <font>
      <b/>
      <strike/>
      <sz val="9"/>
      <name val="Times New Roman"/>
      <family val="1"/>
      <charset val="162"/>
    </font>
    <font>
      <sz val="11"/>
      <name val="Calibri"/>
      <family val="2"/>
      <charset val="162"/>
      <scheme val="minor"/>
    </font>
  </fonts>
  <fills count="1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99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0" fontId="20" fillId="0" borderId="0"/>
    <xf numFmtId="0" fontId="22" fillId="0" borderId="0"/>
  </cellStyleXfs>
  <cellXfs count="238">
    <xf numFmtId="0" fontId="0" fillId="0" borderId="0" xfId="0"/>
    <xf numFmtId="4"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0" fontId="4" fillId="0" borderId="1" xfId="0" applyFont="1" applyBorder="1" applyAlignment="1">
      <alignment horizontal="left" vertical="center" wrapText="1" indent="1"/>
    </xf>
    <xf numFmtId="0" fontId="3" fillId="0" borderId="1" xfId="0" quotePrefix="1" applyFont="1" applyBorder="1" applyAlignment="1">
      <alignment horizontal="left" vertical="center" wrapText="1" indent="1"/>
    </xf>
    <xf numFmtId="3" fontId="3" fillId="0" borderId="1" xfId="0" applyNumberFormat="1" applyFont="1" applyBorder="1" applyAlignment="1">
      <alignment horizontal="left" vertical="center" wrapText="1" indent="1"/>
    </xf>
    <xf numFmtId="1"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1" applyFont="1" applyBorder="1" applyAlignment="1">
      <alignment horizontal="left" vertical="center" wrapText="1" indent="1"/>
    </xf>
    <xf numFmtId="1" fontId="2" fillId="0" borderId="1" xfId="0" applyNumberFormat="1" applyFont="1" applyBorder="1" applyAlignment="1">
      <alignment horizontal="center" vertical="center" wrapText="1"/>
    </xf>
    <xf numFmtId="2" fontId="3" fillId="0" borderId="1" xfId="0" applyNumberFormat="1" applyFont="1" applyBorder="1" applyAlignment="1">
      <alignment horizontal="left" vertical="center" wrapText="1" indent="1"/>
    </xf>
    <xf numFmtId="2" fontId="3" fillId="0" borderId="1" xfId="0" applyNumberFormat="1" applyFont="1" applyBorder="1" applyAlignment="1">
      <alignment horizontal="center" vertical="center" wrapText="1"/>
    </xf>
    <xf numFmtId="4" fontId="3" fillId="0" borderId="1" xfId="0" applyNumberFormat="1" applyFont="1" applyBorder="1" applyAlignment="1">
      <alignment horizontal="left" vertical="center" wrapText="1" inden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1" fontId="3" fillId="0" borderId="1" xfId="0" applyNumberFormat="1" applyFont="1" applyBorder="1" applyAlignment="1">
      <alignment vertical="center" wrapText="1"/>
    </xf>
    <xf numFmtId="0" fontId="3" fillId="0" borderId="1" xfId="0" applyFont="1" applyBorder="1"/>
    <xf numFmtId="0" fontId="3"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indent="1"/>
      <protection locked="0"/>
    </xf>
    <xf numFmtId="4" fontId="3"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left"/>
    </xf>
    <xf numFmtId="0" fontId="3" fillId="0" borderId="1" xfId="0" applyFont="1" applyBorder="1" applyAlignment="1" applyProtection="1">
      <alignment horizontal="left" vertical="center" wrapText="1"/>
      <protection locked="0"/>
    </xf>
    <xf numFmtId="43" fontId="2" fillId="0" borderId="1" xfId="2" applyFont="1" applyFill="1" applyBorder="1" applyAlignment="1">
      <alignment horizontal="center" vertical="center" wrapText="1"/>
    </xf>
    <xf numFmtId="0" fontId="3" fillId="0" borderId="1" xfId="0" applyFont="1" applyBorder="1" applyAlignment="1">
      <alignment vertical="center"/>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xf>
    <xf numFmtId="4" fontId="3" fillId="0" borderId="1" xfId="0" applyNumberFormat="1" applyFont="1" applyBorder="1" applyAlignment="1">
      <alignment horizontal="right"/>
    </xf>
    <xf numFmtId="4" fontId="3" fillId="0" borderId="0" xfId="0" applyNumberFormat="1" applyFont="1" applyAlignment="1">
      <alignment horizontal="right" vertical="center"/>
    </xf>
    <xf numFmtId="0" fontId="3" fillId="0" borderId="0" xfId="0" applyFont="1" applyAlignment="1">
      <alignment horizontal="left" vertical="center" wrapText="1" indent="1"/>
    </xf>
    <xf numFmtId="0" fontId="3" fillId="0" borderId="0" xfId="0" applyFont="1" applyAlignment="1">
      <alignment horizontal="center" vertical="center"/>
    </xf>
    <xf numFmtId="0" fontId="3" fillId="0" borderId="0" xfId="0" applyFont="1"/>
    <xf numFmtId="0" fontId="4" fillId="0" borderId="0" xfId="0" applyFont="1" applyAlignment="1">
      <alignment vertical="center"/>
    </xf>
    <xf numFmtId="0" fontId="3" fillId="0" borderId="0" xfId="0" applyFont="1" applyAlignment="1">
      <alignment horizontal="left" vertical="center" inden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43" fontId="3" fillId="0" borderId="1" xfId="2" applyFont="1" applyFill="1" applyBorder="1" applyAlignment="1">
      <alignment horizontal="center" vertical="center" wrapText="1"/>
    </xf>
    <xf numFmtId="16" fontId="2" fillId="0" borderId="1" xfId="0" applyNumberFormat="1" applyFont="1" applyBorder="1" applyAlignment="1">
      <alignment horizontal="left" vertical="center" wrapText="1" indent="1"/>
    </xf>
    <xf numFmtId="0" fontId="2" fillId="0" borderId="1" xfId="0" applyFont="1" applyBorder="1" applyAlignment="1">
      <alignment horizontal="left" vertical="center" wrapText="1"/>
    </xf>
    <xf numFmtId="0" fontId="2" fillId="0" borderId="1" xfId="1" applyFont="1" applyBorder="1" applyAlignment="1">
      <alignment horizontal="left" vertical="center" wrapText="1" indent="1"/>
    </xf>
    <xf numFmtId="16" fontId="3" fillId="0" borderId="1" xfId="0" applyNumberFormat="1" applyFont="1" applyBorder="1" applyAlignment="1">
      <alignment horizontal="left" vertical="center" wrapText="1" inden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4" fontId="3" fillId="0" borderId="2" xfId="0" applyNumberFormat="1" applyFont="1" applyBorder="1" applyAlignment="1">
      <alignment horizontal="right" vertical="center"/>
    </xf>
    <xf numFmtId="0" fontId="2" fillId="6"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4" fillId="0" borderId="1" xfId="0" applyFont="1" applyBorder="1" applyAlignment="1">
      <alignment vertical="center"/>
    </xf>
    <xf numFmtId="165"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4" borderId="1" xfId="0" applyFont="1" applyFill="1" applyBorder="1" applyAlignment="1">
      <alignment horizontal="center" vertical="center" wrapText="1"/>
    </xf>
    <xf numFmtId="164" fontId="10" fillId="6"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4" fontId="14" fillId="7" borderId="1" xfId="0" applyNumberFormat="1" applyFont="1" applyFill="1" applyBorder="1" applyAlignment="1" applyProtection="1">
      <alignment horizontal="center" vertical="center" wrapText="1"/>
      <protection locked="0"/>
    </xf>
    <xf numFmtId="0" fontId="14" fillId="7" borderId="1" xfId="0" applyFont="1" applyFill="1" applyBorder="1" applyAlignment="1">
      <alignment horizontal="center" vertical="center" wrapText="1"/>
    </xf>
    <xf numFmtId="0" fontId="14" fillId="7" borderId="1" xfId="1" applyFont="1" applyFill="1" applyBorder="1" applyAlignment="1">
      <alignment horizontal="center" vertical="center" wrapText="1"/>
    </xf>
    <xf numFmtId="0" fontId="14" fillId="7" borderId="1" xfId="0" applyFont="1" applyFill="1" applyBorder="1" applyAlignment="1">
      <alignment horizontal="center" vertical="center"/>
    </xf>
    <xf numFmtId="4" fontId="14" fillId="7"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left" wrapText="1" indent="1"/>
    </xf>
    <xf numFmtId="9" fontId="3" fillId="0" borderId="1" xfId="3" applyFont="1" applyFill="1" applyBorder="1" applyAlignment="1" applyProtection="1">
      <alignment horizontal="left" vertical="center" wrapText="1" indent="1"/>
      <protection locked="0"/>
    </xf>
    <xf numFmtId="0" fontId="3" fillId="0" borderId="1" xfId="4" applyFont="1" applyBorder="1" applyAlignment="1">
      <alignment horizontal="left" vertical="center" wrapText="1" indent="1"/>
    </xf>
    <xf numFmtId="2" fontId="3" fillId="0" borderId="1" xfId="4" applyNumberFormat="1" applyFont="1" applyBorder="1" applyAlignment="1">
      <alignment horizontal="left" vertical="center" wrapText="1" indent="1"/>
    </xf>
    <xf numFmtId="0" fontId="3" fillId="0" borderId="3" xfId="0" applyFont="1" applyBorder="1" applyAlignment="1" applyProtection="1">
      <alignment horizontal="left" vertical="center" wrapText="1" indent="1"/>
      <protection locked="0"/>
    </xf>
    <xf numFmtId="0" fontId="3" fillId="0" borderId="2" xfId="0" applyFont="1" applyBorder="1" applyAlignment="1" applyProtection="1">
      <alignment horizontal="left" vertical="center" wrapText="1" indent="1"/>
      <protection locked="0"/>
    </xf>
    <xf numFmtId="0" fontId="3" fillId="0" borderId="0" xfId="0" applyFont="1" applyAlignment="1" applyProtection="1">
      <alignment horizontal="center" vertical="center" wrapText="1"/>
      <protection locked="0"/>
    </xf>
    <xf numFmtId="0" fontId="2" fillId="9" borderId="1" xfId="0" applyFont="1" applyFill="1" applyBorder="1" applyAlignment="1">
      <alignment horizontal="center" vertical="center"/>
    </xf>
    <xf numFmtId="0" fontId="23" fillId="0" borderId="2" xfId="5" applyFont="1" applyBorder="1" applyAlignment="1">
      <alignment horizontal="center" vertical="center"/>
    </xf>
    <xf numFmtId="0" fontId="23" fillId="0" borderId="2" xfId="5" applyFont="1" applyBorder="1" applyAlignment="1">
      <alignment vertical="center"/>
    </xf>
    <xf numFmtId="3" fontId="23" fillId="7" borderId="2" xfId="5" applyNumberFormat="1" applyFont="1" applyFill="1" applyBorder="1" applyAlignment="1">
      <alignment horizontal="center" vertical="center"/>
    </xf>
    <xf numFmtId="0" fontId="12" fillId="8" borderId="1" xfId="0" applyFont="1" applyFill="1" applyBorder="1" applyAlignment="1">
      <alignment horizontal="center"/>
    </xf>
    <xf numFmtId="0" fontId="23" fillId="0" borderId="1" xfId="5" applyFont="1" applyBorder="1" applyAlignment="1">
      <alignment horizontal="center" vertical="center"/>
    </xf>
    <xf numFmtId="0" fontId="23" fillId="0" borderId="1" xfId="5" applyFont="1" applyBorder="1" applyAlignment="1">
      <alignment vertical="center"/>
    </xf>
    <xf numFmtId="3" fontId="23" fillId="7" borderId="1" xfId="5" applyNumberFormat="1" applyFont="1" applyFill="1" applyBorder="1" applyAlignment="1">
      <alignment horizontal="center" vertical="center"/>
    </xf>
    <xf numFmtId="0" fontId="24" fillId="8" borderId="1" xfId="0" applyFont="1" applyFill="1" applyBorder="1" applyAlignment="1">
      <alignment horizontal="center"/>
    </xf>
    <xf numFmtId="1" fontId="23" fillId="11" borderId="1" xfId="5" applyNumberFormat="1" applyFont="1" applyFill="1" applyBorder="1" applyAlignment="1">
      <alignment horizontal="center" vertical="center"/>
    </xf>
    <xf numFmtId="0" fontId="25" fillId="11" borderId="1" xfId="0" applyFont="1" applyFill="1" applyBorder="1" applyAlignment="1">
      <alignment horizontal="center"/>
    </xf>
    <xf numFmtId="0" fontId="3" fillId="11" borderId="1" xfId="5" applyFont="1" applyFill="1" applyBorder="1" applyAlignment="1">
      <alignment horizontal="center" vertical="center"/>
    </xf>
    <xf numFmtId="0" fontId="2" fillId="11" borderId="1" xfId="5" applyFont="1" applyFill="1" applyBorder="1" applyAlignment="1">
      <alignment horizontal="center" vertical="center"/>
    </xf>
    <xf numFmtId="1" fontId="3" fillId="11" borderId="1" xfId="5" applyNumberFormat="1" applyFont="1" applyFill="1" applyBorder="1" applyAlignment="1">
      <alignment horizontal="center" vertical="center"/>
    </xf>
    <xf numFmtId="0" fontId="0" fillId="11" borderId="1" xfId="0" applyFill="1" applyBorder="1"/>
    <xf numFmtId="0" fontId="3" fillId="0" borderId="1" xfId="5" applyFont="1" applyBorder="1" applyAlignment="1">
      <alignment horizontal="center" vertical="center"/>
    </xf>
    <xf numFmtId="0" fontId="3" fillId="0" borderId="1" xfId="5" applyFont="1" applyBorder="1" applyAlignment="1">
      <alignment vertical="center"/>
    </xf>
    <xf numFmtId="3" fontId="3" fillId="0" borderId="1" xfId="5" applyNumberFormat="1" applyFont="1" applyBorder="1" applyAlignment="1">
      <alignment horizontal="center" vertical="center"/>
    </xf>
    <xf numFmtId="0" fontId="3" fillId="0" borderId="1" xfId="5" applyFont="1" applyBorder="1" applyAlignment="1">
      <alignment horizontal="center" vertical="center" wrapText="1"/>
    </xf>
    <xf numFmtId="1" fontId="3" fillId="10" borderId="1" xfId="5" applyNumberFormat="1" applyFont="1" applyFill="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4" fillId="0" borderId="1" xfId="0" applyFont="1" applyBorder="1" applyAlignment="1">
      <alignment horizontal="center" vertical="center"/>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0" fontId="7" fillId="0" borderId="2" xfId="0" applyFont="1" applyBorder="1" applyAlignment="1">
      <alignment horizontal="center" vertical="center"/>
    </xf>
    <xf numFmtId="0"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7" fillId="0" borderId="1" xfId="0" applyFont="1" applyBorder="1" applyAlignment="1">
      <alignment horizontal="center" vertical="center"/>
    </xf>
    <xf numFmtId="0" fontId="26" fillId="0" borderId="1" xfId="0" applyFont="1" applyBorder="1" applyAlignment="1">
      <alignment horizontal="center"/>
    </xf>
    <xf numFmtId="3" fontId="17"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3" fontId="17"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vertical="center" wrapText="1"/>
    </xf>
    <xf numFmtId="0" fontId="17" fillId="0" borderId="2" xfId="1" applyFont="1" applyBorder="1" applyAlignment="1">
      <alignment horizontal="center" vertical="center" wrapText="1"/>
    </xf>
    <xf numFmtId="3" fontId="17" fillId="0" borderId="2" xfId="0" applyNumberFormat="1" applyFont="1" applyBorder="1" applyAlignment="1">
      <alignment horizontal="left" vertical="center" wrapText="1"/>
    </xf>
    <xf numFmtId="0" fontId="17" fillId="0" borderId="3" xfId="1" applyFont="1" applyBorder="1" applyAlignment="1">
      <alignment horizontal="center" vertical="center" wrapText="1"/>
    </xf>
    <xf numFmtId="3" fontId="17" fillId="0" borderId="3" xfId="0" applyNumberFormat="1" applyFont="1" applyBorder="1" applyAlignment="1">
      <alignment horizontal="left" vertical="center" wrapText="1"/>
    </xf>
    <xf numFmtId="0" fontId="17" fillId="0" borderId="1" xfId="0" applyFont="1" applyBorder="1" applyAlignment="1">
      <alignment horizontal="center" wrapText="1"/>
    </xf>
    <xf numFmtId="0" fontId="3" fillId="0" borderId="2" xfId="0" applyFont="1" applyBorder="1" applyAlignment="1">
      <alignment horizontal="left" vertical="center" wrapText="1"/>
    </xf>
    <xf numFmtId="0" fontId="3" fillId="12" borderId="1" xfId="0" applyFont="1" applyFill="1" applyBorder="1"/>
    <xf numFmtId="0" fontId="3" fillId="0" borderId="3" xfId="0" applyFont="1" applyBorder="1" applyAlignment="1">
      <alignment horizontal="left" vertical="center" wrapText="1"/>
    </xf>
    <xf numFmtId="1" fontId="2" fillId="13" borderId="1" xfId="0" applyNumberFormat="1" applyFont="1" applyFill="1" applyBorder="1" applyAlignment="1">
      <alignment horizontal="center" vertical="center" wrapText="1"/>
    </xf>
    <xf numFmtId="0" fontId="2" fillId="13" borderId="1" xfId="0" applyFont="1" applyFill="1" applyBorder="1" applyAlignment="1">
      <alignment horizontal="center" vertical="center" wrapText="1"/>
    </xf>
    <xf numFmtId="0" fontId="0" fillId="13" borderId="0" xfId="0" applyFill="1"/>
    <xf numFmtId="1" fontId="2" fillId="13" borderId="2" xfId="0" applyNumberFormat="1" applyFont="1" applyFill="1" applyBorder="1" applyAlignment="1">
      <alignment horizontal="center" vertical="center" wrapText="1"/>
    </xf>
    <xf numFmtId="1" fontId="2" fillId="13" borderId="1" xfId="4" applyNumberFormat="1" applyFont="1" applyFill="1" applyBorder="1" applyAlignment="1">
      <alignment horizontal="center" vertical="center" wrapText="1"/>
    </xf>
    <xf numFmtId="1" fontId="2" fillId="13" borderId="1" xfId="0" applyNumberFormat="1" applyFont="1" applyFill="1" applyBorder="1" applyAlignment="1">
      <alignment horizontal="center" vertical="center"/>
    </xf>
    <xf numFmtId="1" fontId="3" fillId="13" borderId="1" xfId="0" applyNumberFormat="1" applyFont="1" applyFill="1" applyBorder="1" applyAlignment="1">
      <alignment horizontal="center" vertical="center"/>
    </xf>
    <xf numFmtId="1" fontId="3" fillId="13" borderId="1" xfId="0" applyNumberFormat="1"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0" fontId="18" fillId="0" borderId="1" xfId="0" applyFont="1" applyBorder="1" applyAlignment="1">
      <alignment vertical="center" wrapText="1"/>
    </xf>
    <xf numFmtId="0" fontId="18" fillId="0" borderId="1"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18" fillId="0" borderId="2" xfId="0" applyFont="1" applyBorder="1" applyAlignment="1" applyProtection="1">
      <alignment horizontal="left" vertical="center" wrapText="1" indent="1"/>
      <protection locked="0"/>
    </xf>
    <xf numFmtId="3" fontId="2" fillId="2" borderId="3"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indent="1"/>
      <protection locked="0"/>
    </xf>
    <xf numFmtId="0" fontId="18" fillId="2"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indent="1"/>
      <protection locked="0"/>
    </xf>
    <xf numFmtId="3" fontId="18"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3" fontId="2" fillId="2" borderId="1" xfId="0" applyNumberFormat="1" applyFont="1" applyFill="1" applyBorder="1" applyAlignment="1" applyProtection="1">
      <alignment horizontal="center" vertical="center" wrapText="1"/>
      <protection locked="0"/>
    </xf>
    <xf numFmtId="3" fontId="19" fillId="2" borderId="1" xfId="0" applyNumberFormat="1"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3" fillId="0" borderId="1" xfId="4" applyFont="1" applyBorder="1" applyAlignment="1">
      <alignment horizontal="left" vertical="top" wrapText="1" indent="1"/>
    </xf>
    <xf numFmtId="0" fontId="3" fillId="0" borderId="1" xfId="0" applyFont="1" applyBorder="1" applyAlignment="1">
      <alignment horizontal="left" vertical="top" wrapText="1" indent="1"/>
    </xf>
    <xf numFmtId="0" fontId="4" fillId="0" borderId="3" xfId="0" applyFont="1" applyBorder="1" applyAlignment="1">
      <alignment horizontal="left" vertical="center" wrapText="1" indent="1"/>
    </xf>
    <xf numFmtId="164" fontId="10" fillId="6" borderId="2" xfId="0" applyNumberFormat="1" applyFont="1" applyFill="1" applyBorder="1" applyAlignment="1">
      <alignment horizontal="center" vertical="center" wrapText="1"/>
    </xf>
    <xf numFmtId="0" fontId="19" fillId="6"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4" fontId="3" fillId="0" borderId="1" xfId="0" applyNumberFormat="1" applyFont="1" applyBorder="1" applyAlignment="1" applyProtection="1">
      <alignment horizontal="left" vertical="center" wrapText="1" indent="1"/>
      <protection locked="0"/>
    </xf>
    <xf numFmtId="49" fontId="3" fillId="0" borderId="1" xfId="0" applyNumberFormat="1" applyFont="1" applyBorder="1" applyAlignment="1" applyProtection="1">
      <alignment horizontal="left" vertical="center" wrapText="1" indent="1"/>
      <protection locked="0"/>
    </xf>
    <xf numFmtId="0" fontId="3" fillId="0" borderId="1" xfId="0" quotePrefix="1"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wrapText="1" indent="1"/>
      <protection locked="0"/>
    </xf>
    <xf numFmtId="0" fontId="3" fillId="0" borderId="1" xfId="4" applyFont="1" applyBorder="1" applyAlignment="1" applyProtection="1">
      <alignment horizontal="left" vertical="center" wrapText="1" indent="1"/>
      <protection locked="0"/>
    </xf>
    <xf numFmtId="0" fontId="3" fillId="0" borderId="1" xfId="1" applyFont="1" applyBorder="1" applyAlignment="1" applyProtection="1">
      <alignment horizontal="left" vertical="center" wrapText="1" indent="1"/>
      <protection locked="0"/>
    </xf>
    <xf numFmtId="3" fontId="3" fillId="0" borderId="1" xfId="0" applyNumberFormat="1" applyFont="1" applyBorder="1" applyAlignment="1" applyProtection="1">
      <alignment horizontal="left" vertical="center" wrapText="1" indent="1"/>
      <protection locked="0"/>
    </xf>
    <xf numFmtId="0" fontId="3" fillId="0" borderId="1" xfId="0" applyFont="1" applyBorder="1" applyAlignment="1" applyProtection="1">
      <alignment horizontal="left" vertical="top" wrapText="1" indent="1"/>
      <protection locked="0"/>
    </xf>
    <xf numFmtId="3" fontId="2" fillId="0" borderId="1" xfId="0" applyNumberFormat="1" applyFont="1" applyBorder="1" applyAlignment="1" applyProtection="1">
      <alignment horizontal="left" vertical="center" wrapText="1" indent="1"/>
      <protection locked="0"/>
    </xf>
    <xf numFmtId="16" fontId="2" fillId="0" borderId="1" xfId="0" applyNumberFormat="1" applyFont="1" applyBorder="1" applyAlignment="1" applyProtection="1">
      <alignment horizontal="left" vertical="center" wrapText="1" indent="1"/>
      <protection locked="0"/>
    </xf>
    <xf numFmtId="0" fontId="3" fillId="0" borderId="1" xfId="0" applyFont="1" applyBorder="1" applyAlignment="1">
      <alignment horizontal="left" vertical="center" indent="1"/>
    </xf>
    <xf numFmtId="4" fontId="2" fillId="0" borderId="1" xfId="0" applyNumberFormat="1" applyFont="1" applyBorder="1" applyAlignment="1" applyProtection="1">
      <alignment horizontal="left" vertical="center" wrapText="1" indent="1"/>
      <protection locked="0"/>
    </xf>
    <xf numFmtId="0" fontId="2" fillId="0" borderId="1" xfId="4" applyFont="1" applyBorder="1" applyAlignment="1">
      <alignment horizontal="left" vertical="center" wrapText="1" indent="1"/>
    </xf>
    <xf numFmtId="0" fontId="2" fillId="0" borderId="1" xfId="4" applyFont="1" applyBorder="1" applyAlignment="1" applyProtection="1">
      <alignment horizontal="left" vertical="center" wrapText="1" indent="1"/>
      <protection locked="0"/>
    </xf>
    <xf numFmtId="49" fontId="2" fillId="0" borderId="1" xfId="0" applyNumberFormat="1" applyFont="1" applyBorder="1" applyAlignment="1">
      <alignment horizontal="left" vertical="center" wrapText="1" indent="1"/>
    </xf>
    <xf numFmtId="0" fontId="3"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indent="1"/>
      <protection locked="0"/>
    </xf>
    <xf numFmtId="0" fontId="3" fillId="0" borderId="1" xfId="0" applyFont="1" applyBorder="1" applyAlignment="1">
      <alignment horizontal="left" vertical="center" wrapText="1" indent="1" shrinkToFit="1"/>
    </xf>
    <xf numFmtId="0" fontId="3" fillId="0" borderId="1" xfId="0" applyFont="1" applyBorder="1" applyAlignment="1" applyProtection="1">
      <alignment horizontal="left" vertical="center" wrapText="1" indent="1" shrinkToFit="1"/>
      <protection locked="0"/>
    </xf>
    <xf numFmtId="3" fontId="3" fillId="0" borderId="1"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indent="1"/>
      <protection locked="0"/>
    </xf>
    <xf numFmtId="164" fontId="10" fillId="0" borderId="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3" fontId="3" fillId="0" borderId="0" xfId="5" applyNumberFormat="1" applyFont="1" applyAlignment="1">
      <alignment horizontal="center" vertical="center"/>
    </xf>
    <xf numFmtId="1" fontId="3" fillId="11" borderId="0" xfId="5" applyNumberFormat="1" applyFont="1" applyFill="1" applyAlignment="1">
      <alignment horizontal="center" vertical="center"/>
    </xf>
    <xf numFmtId="0" fontId="2" fillId="0" borderId="0" xfId="5" applyFont="1" applyAlignment="1">
      <alignment horizontal="left" vertical="center" wrapText="1"/>
    </xf>
    <xf numFmtId="0" fontId="3" fillId="0" borderId="0" xfId="5" applyFont="1" applyAlignment="1">
      <alignment horizontal="left" vertical="center" wrapText="1"/>
    </xf>
    <xf numFmtId="0" fontId="3" fillId="0" borderId="0" xfId="5" applyFont="1" applyAlignment="1">
      <alignment horizontal="left" vertical="center"/>
    </xf>
    <xf numFmtId="3" fontId="7" fillId="7" borderId="1" xfId="5" applyNumberFormat="1" applyFont="1" applyFill="1" applyBorder="1" applyAlignment="1">
      <alignment horizontal="center" vertical="center"/>
    </xf>
    <xf numFmtId="3" fontId="23" fillId="0" borderId="2" xfId="5" applyNumberFormat="1" applyFont="1" applyBorder="1" applyAlignment="1">
      <alignment horizontal="center" vertical="center"/>
    </xf>
    <xf numFmtId="3" fontId="23" fillId="0" borderId="1" xfId="5" applyNumberFormat="1" applyFont="1" applyBorder="1" applyAlignment="1">
      <alignment horizontal="center" vertical="center"/>
    </xf>
    <xf numFmtId="3" fontId="23" fillId="0" borderId="1" xfId="5" applyNumberFormat="1" applyFont="1" applyBorder="1" applyAlignment="1">
      <alignment horizontal="center"/>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2" fillId="0" borderId="4" xfId="0" applyFont="1" applyBorder="1" applyAlignment="1" applyProtection="1">
      <alignment horizontal="left" vertical="center" wrapText="1" indent="1"/>
      <protection locked="0"/>
    </xf>
    <xf numFmtId="0" fontId="3" fillId="0" borderId="6" xfId="0" applyFont="1" applyBorder="1" applyAlignment="1" applyProtection="1">
      <alignment vertical="center" wrapText="1"/>
      <protection locked="0"/>
    </xf>
    <xf numFmtId="43" fontId="3" fillId="0" borderId="4" xfId="0" applyNumberFormat="1" applyFont="1" applyBorder="1" applyAlignment="1" applyProtection="1">
      <alignment vertical="center" wrapText="1"/>
      <protection locked="0"/>
    </xf>
    <xf numFmtId="0" fontId="3" fillId="0" borderId="0" xfId="0" applyFont="1" applyAlignment="1">
      <alignment wrapText="1"/>
    </xf>
    <xf numFmtId="0" fontId="4" fillId="0" borderId="0" xfId="0" applyFont="1" applyAlignment="1" applyProtection="1">
      <alignment vertical="center" wrapText="1"/>
      <protection locked="0"/>
    </xf>
    <xf numFmtId="43" fontId="3" fillId="0" borderId="4" xfId="2" applyFont="1" applyFill="1" applyBorder="1" applyAlignment="1" applyProtection="1">
      <alignment vertical="center" wrapText="1"/>
      <protection locked="0"/>
    </xf>
    <xf numFmtId="43" fontId="3" fillId="0" borderId="8" xfId="0" applyNumberFormat="1" applyFont="1" applyBorder="1" applyAlignment="1" applyProtection="1">
      <alignment vertical="center" wrapText="1"/>
      <protection locked="0"/>
    </xf>
    <xf numFmtId="0" fontId="3" fillId="0" borderId="2" xfId="4" applyFont="1" applyBorder="1" applyAlignment="1">
      <alignment horizontal="left" vertical="center" wrapText="1" indent="1"/>
    </xf>
    <xf numFmtId="43" fontId="3" fillId="0" borderId="4" xfId="0" applyNumberFormat="1" applyFont="1" applyBorder="1" applyAlignment="1" applyProtection="1">
      <alignment horizontal="right" vertical="center" wrapText="1"/>
      <protection locked="0"/>
    </xf>
    <xf numFmtId="43" fontId="3" fillId="0" borderId="4" xfId="0" applyNumberFormat="1" applyFont="1" applyBorder="1" applyAlignment="1" applyProtection="1">
      <alignment horizontal="right" vertical="center" wrapText="1" shrinkToFit="1"/>
      <protection locked="0"/>
    </xf>
    <xf numFmtId="0" fontId="3" fillId="0" borderId="0" xfId="0" applyFont="1" applyAlignment="1" applyProtection="1">
      <alignment horizontal="left" vertical="center" wrapText="1" indent="1"/>
      <protection locked="0"/>
    </xf>
    <xf numFmtId="43" fontId="3" fillId="0" borderId="1" xfId="0" applyNumberFormat="1" applyFont="1" applyBorder="1" applyAlignment="1" applyProtection="1">
      <alignment vertical="center" wrapText="1"/>
      <protection locked="0"/>
    </xf>
    <xf numFmtId="0" fontId="11" fillId="12" borderId="1" xfId="0" applyFont="1" applyFill="1" applyBorder="1" applyAlignment="1">
      <alignment horizontal="center" vertical="center" wrapText="1"/>
    </xf>
    <xf numFmtId="164" fontId="10" fillId="12" borderId="2"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0" borderId="1" xfId="5" applyFont="1" applyBorder="1" applyAlignment="1">
      <alignment horizontal="left" vertical="center" wrapText="1"/>
    </xf>
    <xf numFmtId="0" fontId="3" fillId="0" borderId="1" xfId="5" applyFont="1" applyBorder="1" applyAlignment="1">
      <alignment horizontal="left" vertical="center"/>
    </xf>
    <xf numFmtId="0" fontId="7" fillId="7" borderId="1" xfId="0" applyFont="1" applyFill="1" applyBorder="1" applyAlignment="1">
      <alignment horizontal="center" vertical="center"/>
    </xf>
    <xf numFmtId="1" fontId="6" fillId="0" borderId="6" xfId="0" applyNumberFormat="1" applyFont="1" applyBorder="1" applyAlignment="1">
      <alignment horizontal="center" vertical="center" wrapText="1"/>
    </xf>
    <xf numFmtId="1" fontId="6" fillId="0" borderId="8" xfId="0" applyNumberFormat="1" applyFont="1" applyBorder="1" applyAlignment="1">
      <alignment horizontal="center" vertical="center"/>
    </xf>
    <xf numFmtId="1" fontId="6" fillId="8" borderId="1" xfId="0" applyNumberFormat="1" applyFont="1" applyFill="1" applyBorder="1" applyAlignment="1">
      <alignment horizontal="center" vertical="center" wrapText="1"/>
    </xf>
    <xf numFmtId="1" fontId="6" fillId="8" borderId="1" xfId="0" applyNumberFormat="1" applyFont="1" applyFill="1" applyBorder="1" applyAlignment="1">
      <alignment horizontal="center" vertical="center"/>
    </xf>
    <xf numFmtId="1" fontId="6" fillId="0" borderId="7"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0" fontId="7" fillId="9" borderId="4" xfId="0" applyFont="1" applyFill="1" applyBorder="1" applyAlignment="1">
      <alignment horizontal="center" vertical="center"/>
    </xf>
    <xf numFmtId="0" fontId="7" fillId="9" borderId="5" xfId="0" applyFont="1" applyFill="1" applyBorder="1" applyAlignment="1">
      <alignment horizontal="center" vertical="center"/>
    </xf>
    <xf numFmtId="0" fontId="6" fillId="11" borderId="1" xfId="5" applyFont="1" applyFill="1" applyBorder="1" applyAlignment="1">
      <alignment horizontal="center" vertical="center"/>
    </xf>
    <xf numFmtId="1" fontId="6" fillId="7" borderId="6" xfId="0" applyNumberFormat="1" applyFont="1" applyFill="1" applyBorder="1" applyAlignment="1">
      <alignment horizontal="center" vertical="center" wrapText="1"/>
    </xf>
    <xf numFmtId="1" fontId="6" fillId="7" borderId="8" xfId="0" applyNumberFormat="1" applyFont="1" applyFill="1" applyBorder="1" applyAlignment="1">
      <alignment horizontal="center" vertical="center"/>
    </xf>
    <xf numFmtId="0" fontId="2" fillId="0" borderId="1" xfId="5" applyFont="1" applyBorder="1" applyAlignment="1">
      <alignment horizontal="left" vertical="center" wrapText="1"/>
    </xf>
    <xf numFmtId="1" fontId="19" fillId="13" borderId="2" xfId="0" applyNumberFormat="1" applyFont="1" applyFill="1" applyBorder="1" applyAlignment="1">
      <alignment horizontal="center" vertical="center" wrapText="1"/>
    </xf>
    <xf numFmtId="0" fontId="3" fillId="0" borderId="2" xfId="0" applyFont="1" applyBorder="1" applyAlignment="1">
      <alignment horizontal="left" vertical="center" wrapText="1" indent="1"/>
    </xf>
    <xf numFmtId="0" fontId="7" fillId="3" borderId="1" xfId="0" applyFont="1" applyFill="1" applyBorder="1" applyAlignment="1">
      <alignment horizontal="center" vertical="center" wrapText="1"/>
    </xf>
    <xf numFmtId="0" fontId="28" fillId="2" borderId="4" xfId="0" applyFont="1" applyFill="1" applyBorder="1" applyAlignment="1">
      <alignment horizontal="center"/>
    </xf>
    <xf numFmtId="0" fontId="28" fillId="2" borderId="5" xfId="0" applyFont="1" applyFill="1" applyBorder="1" applyAlignment="1">
      <alignment horizontal="center"/>
    </xf>
    <xf numFmtId="0" fontId="27" fillId="2" borderId="1" xfId="0" applyFont="1" applyFill="1" applyBorder="1" applyAlignment="1">
      <alignment horizontal="center"/>
    </xf>
    <xf numFmtId="0" fontId="3" fillId="0" borderId="1" xfId="0" applyFont="1" applyFill="1" applyBorder="1" applyAlignment="1">
      <alignment horizontal="center" vertical="center" wrapText="1"/>
    </xf>
  </cellXfs>
  <cellStyles count="6">
    <cellStyle name="Normal" xfId="0" builtinId="0"/>
    <cellStyle name="Normal 2" xfId="4" xr:uid="{00000000-0005-0000-0000-000002000000}"/>
    <cellStyle name="Normal 4" xfId="5" xr:uid="{00000000-0005-0000-0000-000003000000}"/>
    <cellStyle name="Normal_VTB-2002 Ücretleri Genel-150102" xfId="1" xr:uid="{00000000-0005-0000-0000-000004000000}"/>
    <cellStyle name="Virgül" xfId="2" builtinId="3"/>
    <cellStyle name="Yüzde" xfId="3" builtinId="5"/>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7452"/>
  <sheetViews>
    <sheetView workbookViewId="0">
      <pane xSplit="9" ySplit="1" topLeftCell="J3283" activePane="bottomRight" state="frozen"/>
      <selection pane="topRight" activeCell="H1" sqref="H1"/>
      <selection pane="bottomLeft" activeCell="A6" sqref="A6"/>
      <selection pane="bottomRight" activeCell="B3303" sqref="B3303"/>
    </sheetView>
  </sheetViews>
  <sheetFormatPr defaultColWidth="9.140625" defaultRowHeight="12" x14ac:dyDescent="0.25"/>
  <cols>
    <col min="1" max="1" width="11" style="73" customWidth="1"/>
    <col min="2" max="2" width="35.28515625" style="207" customWidth="1"/>
    <col min="3" max="3" width="47.140625" style="207" customWidth="1"/>
    <col min="4" max="4" width="10.7109375" style="196" customWidth="1"/>
    <col min="5" max="16384" width="9.140625" style="196"/>
  </cols>
  <sheetData>
    <row r="1" spans="1:5" x14ac:dyDescent="0.25">
      <c r="A1" s="211" t="s">
        <v>5739</v>
      </c>
      <c r="B1" s="211"/>
      <c r="C1" s="211"/>
      <c r="D1" s="211"/>
    </row>
    <row r="2" spans="1:5" s="194" customFormat="1" ht="24" x14ac:dyDescent="0.25">
      <c r="A2" s="195" t="s">
        <v>5645</v>
      </c>
      <c r="B2" s="26" t="s">
        <v>2428</v>
      </c>
      <c r="C2" s="26" t="s">
        <v>2429</v>
      </c>
      <c r="D2" s="197" t="s">
        <v>5658</v>
      </c>
      <c r="E2" s="195" t="s">
        <v>15308</v>
      </c>
    </row>
    <row r="3" spans="1:5" x14ac:dyDescent="0.25">
      <c r="A3" s="158"/>
      <c r="B3" s="26" t="s">
        <v>5740</v>
      </c>
      <c r="C3" s="27"/>
      <c r="D3" s="198"/>
      <c r="E3" s="159"/>
    </row>
    <row r="4" spans="1:5" x14ac:dyDescent="0.25">
      <c r="A4" s="158">
        <v>510010</v>
      </c>
      <c r="B4" s="27" t="s">
        <v>5741</v>
      </c>
      <c r="C4" s="27" t="s">
        <v>5742</v>
      </c>
      <c r="D4" s="199">
        <v>138.88</v>
      </c>
      <c r="E4" s="208">
        <f>D4*0.593</f>
        <v>82.355839999999986</v>
      </c>
    </row>
    <row r="5" spans="1:5" ht="24" x14ac:dyDescent="0.25">
      <c r="A5" s="158">
        <v>510070</v>
      </c>
      <c r="B5" s="160" t="s">
        <v>5743</v>
      </c>
      <c r="C5" s="160" t="s">
        <v>5744</v>
      </c>
      <c r="D5" s="199">
        <v>275.43</v>
      </c>
      <c r="E5" s="208">
        <f t="shared" ref="E5:E68" si="0">D5*0.593</f>
        <v>163.32999000000001</v>
      </c>
    </row>
    <row r="6" spans="1:5" ht="36" x14ac:dyDescent="0.25">
      <c r="A6" s="158">
        <v>510081</v>
      </c>
      <c r="B6" s="160" t="s">
        <v>5745</v>
      </c>
      <c r="C6" s="160" t="s">
        <v>5746</v>
      </c>
      <c r="D6" s="199">
        <v>194.43</v>
      </c>
      <c r="E6" s="208">
        <f t="shared" si="0"/>
        <v>115.29698999999999</v>
      </c>
    </row>
    <row r="7" spans="1:5" ht="48" x14ac:dyDescent="0.25">
      <c r="A7" s="158">
        <v>510090</v>
      </c>
      <c r="B7" s="27" t="s">
        <v>5747</v>
      </c>
      <c r="C7" s="27" t="s">
        <v>5748</v>
      </c>
      <c r="D7" s="199">
        <v>434.82</v>
      </c>
      <c r="E7" s="208">
        <f t="shared" si="0"/>
        <v>257.84825999999998</v>
      </c>
    </row>
    <row r="8" spans="1:5" ht="36" x14ac:dyDescent="0.25">
      <c r="A8" s="158">
        <v>510100</v>
      </c>
      <c r="B8" s="27" t="s">
        <v>5749</v>
      </c>
      <c r="C8" s="27" t="s">
        <v>5750</v>
      </c>
      <c r="D8" s="199">
        <v>620.29</v>
      </c>
      <c r="E8" s="208">
        <f t="shared" si="0"/>
        <v>367.83196999999996</v>
      </c>
    </row>
    <row r="9" spans="1:5" ht="36" x14ac:dyDescent="0.25">
      <c r="A9" s="158">
        <v>510110</v>
      </c>
      <c r="B9" s="4" t="s">
        <v>5751</v>
      </c>
      <c r="C9" s="160" t="s">
        <v>5752</v>
      </c>
      <c r="D9" s="199">
        <v>277.72000000000003</v>
      </c>
      <c r="E9" s="208">
        <f t="shared" si="0"/>
        <v>164.68796</v>
      </c>
    </row>
    <row r="10" spans="1:5" ht="24" x14ac:dyDescent="0.25">
      <c r="A10" s="158">
        <v>510120</v>
      </c>
      <c r="B10" s="27" t="s">
        <v>5753</v>
      </c>
      <c r="C10" s="27" t="s">
        <v>5754</v>
      </c>
      <c r="D10" s="199">
        <v>27.77</v>
      </c>
      <c r="E10" s="208">
        <f t="shared" si="0"/>
        <v>16.467610000000001</v>
      </c>
    </row>
    <row r="11" spans="1:5" x14ac:dyDescent="0.25">
      <c r="A11" s="158">
        <v>510121</v>
      </c>
      <c r="B11" s="27" t="s">
        <v>5755</v>
      </c>
      <c r="C11" s="27" t="s">
        <v>5756</v>
      </c>
      <c r="D11" s="199">
        <v>46.28</v>
      </c>
      <c r="E11" s="208">
        <f t="shared" si="0"/>
        <v>27.444040000000001</v>
      </c>
    </row>
    <row r="12" spans="1:5" x14ac:dyDescent="0.25">
      <c r="A12" s="158" t="s">
        <v>5239</v>
      </c>
      <c r="B12" s="26" t="s">
        <v>5757</v>
      </c>
      <c r="C12" s="27"/>
      <c r="D12" s="199"/>
      <c r="E12" s="208">
        <f t="shared" si="0"/>
        <v>0</v>
      </c>
    </row>
    <row r="13" spans="1:5" x14ac:dyDescent="0.25">
      <c r="A13" s="158">
        <v>520010</v>
      </c>
      <c r="B13" s="27" t="s">
        <v>5758</v>
      </c>
      <c r="C13" s="27" t="s">
        <v>5759</v>
      </c>
      <c r="D13" s="199">
        <v>20.72</v>
      </c>
      <c r="E13" s="208">
        <f t="shared" si="0"/>
        <v>12.286959999999999</v>
      </c>
    </row>
    <row r="14" spans="1:5" x14ac:dyDescent="0.25">
      <c r="A14" s="158">
        <v>520020</v>
      </c>
      <c r="B14" s="27" t="s">
        <v>5760</v>
      </c>
      <c r="C14" s="27"/>
      <c r="D14" s="199">
        <v>53.55</v>
      </c>
      <c r="E14" s="208">
        <f t="shared" si="0"/>
        <v>31.755149999999997</v>
      </c>
    </row>
    <row r="15" spans="1:5" ht="24" x14ac:dyDescent="0.25">
      <c r="A15" s="158">
        <v>520021</v>
      </c>
      <c r="B15" s="27" t="s">
        <v>5761</v>
      </c>
      <c r="C15" s="27" t="s">
        <v>5762</v>
      </c>
      <c r="D15" s="199">
        <v>67.62</v>
      </c>
      <c r="E15" s="208">
        <f t="shared" si="0"/>
        <v>40.098660000000002</v>
      </c>
    </row>
    <row r="16" spans="1:5" x14ac:dyDescent="0.25">
      <c r="A16" s="158">
        <v>520030</v>
      </c>
      <c r="B16" s="27" t="s">
        <v>5763</v>
      </c>
      <c r="C16" s="27"/>
      <c r="D16" s="199">
        <v>53.55</v>
      </c>
      <c r="E16" s="208">
        <f t="shared" si="0"/>
        <v>31.755149999999997</v>
      </c>
    </row>
    <row r="17" spans="1:5" ht="24" x14ac:dyDescent="0.25">
      <c r="A17" s="158">
        <v>520050</v>
      </c>
      <c r="B17" s="27" t="s">
        <v>5764</v>
      </c>
      <c r="C17" s="27" t="s">
        <v>5765</v>
      </c>
      <c r="D17" s="199">
        <v>10.41</v>
      </c>
      <c r="E17" s="208">
        <f t="shared" si="0"/>
        <v>6.1731299999999996</v>
      </c>
    </row>
    <row r="18" spans="1:5" x14ac:dyDescent="0.25">
      <c r="A18" s="158">
        <v>520051</v>
      </c>
      <c r="B18" s="27" t="s">
        <v>5766</v>
      </c>
      <c r="C18" s="27"/>
      <c r="D18" s="199">
        <v>3.47</v>
      </c>
      <c r="E18" s="208">
        <f t="shared" si="0"/>
        <v>2.0577100000000002</v>
      </c>
    </row>
    <row r="19" spans="1:5" ht="36" x14ac:dyDescent="0.25">
      <c r="A19" s="158">
        <v>520052</v>
      </c>
      <c r="B19" s="27" t="s">
        <v>5767</v>
      </c>
      <c r="C19" s="27" t="s">
        <v>5768</v>
      </c>
      <c r="D19" s="199">
        <v>173.6</v>
      </c>
      <c r="E19" s="208">
        <f t="shared" si="0"/>
        <v>102.94479999999999</v>
      </c>
    </row>
    <row r="20" spans="1:5" x14ac:dyDescent="0.25">
      <c r="A20" s="158">
        <v>520070</v>
      </c>
      <c r="B20" s="27" t="s">
        <v>5769</v>
      </c>
      <c r="C20" s="27"/>
      <c r="D20" s="199">
        <v>153.78</v>
      </c>
      <c r="E20" s="208">
        <f t="shared" si="0"/>
        <v>91.191540000000003</v>
      </c>
    </row>
    <row r="21" spans="1:5" x14ac:dyDescent="0.25">
      <c r="A21" s="158">
        <v>520080</v>
      </c>
      <c r="B21" s="27" t="s">
        <v>5770</v>
      </c>
      <c r="C21" s="27" t="s">
        <v>5771</v>
      </c>
      <c r="D21" s="199">
        <v>32.78</v>
      </c>
      <c r="E21" s="208">
        <f t="shared" si="0"/>
        <v>19.43854</v>
      </c>
    </row>
    <row r="22" spans="1:5" ht="24" x14ac:dyDescent="0.25">
      <c r="A22" s="158">
        <v>520090</v>
      </c>
      <c r="B22" s="27" t="s">
        <v>5772</v>
      </c>
      <c r="C22" s="27"/>
      <c r="D22" s="199">
        <v>12.1</v>
      </c>
      <c r="E22" s="208">
        <f t="shared" si="0"/>
        <v>7.1752999999999991</v>
      </c>
    </row>
    <row r="23" spans="1:5" x14ac:dyDescent="0.25">
      <c r="A23" s="158" t="s">
        <v>5239</v>
      </c>
      <c r="B23" s="26" t="s">
        <v>5773</v>
      </c>
      <c r="C23" s="27"/>
      <c r="D23" s="199"/>
      <c r="E23" s="208">
        <f t="shared" si="0"/>
        <v>0</v>
      </c>
    </row>
    <row r="24" spans="1:5" ht="36" x14ac:dyDescent="0.25">
      <c r="A24" s="158">
        <v>530015</v>
      </c>
      <c r="B24" s="27" t="s">
        <v>5774</v>
      </c>
      <c r="C24" s="27" t="s">
        <v>15207</v>
      </c>
      <c r="D24" s="199">
        <v>82.35</v>
      </c>
      <c r="E24" s="208">
        <f t="shared" si="0"/>
        <v>48.833549999999995</v>
      </c>
    </row>
    <row r="25" spans="1:5" ht="24" x14ac:dyDescent="0.25">
      <c r="A25" s="158">
        <v>530020</v>
      </c>
      <c r="B25" s="27" t="s">
        <v>5775</v>
      </c>
      <c r="C25" s="27" t="s">
        <v>5776</v>
      </c>
      <c r="D25" s="199">
        <v>308.97000000000003</v>
      </c>
      <c r="E25" s="208">
        <f t="shared" si="0"/>
        <v>183.21921</v>
      </c>
    </row>
    <row r="26" spans="1:5" ht="24" x14ac:dyDescent="0.25">
      <c r="A26" s="158">
        <v>530030</v>
      </c>
      <c r="B26" s="27" t="s">
        <v>5777</v>
      </c>
      <c r="C26" s="27" t="s">
        <v>5776</v>
      </c>
      <c r="D26" s="199">
        <v>103.1</v>
      </c>
      <c r="E26" s="208">
        <f t="shared" si="0"/>
        <v>61.138299999999994</v>
      </c>
    </row>
    <row r="27" spans="1:5" x14ac:dyDescent="0.25">
      <c r="A27" s="158">
        <v>530050</v>
      </c>
      <c r="B27" s="27" t="s">
        <v>5778</v>
      </c>
      <c r="C27" s="27" t="s">
        <v>5779</v>
      </c>
      <c r="D27" s="199">
        <v>186.35</v>
      </c>
      <c r="E27" s="208">
        <f t="shared" si="0"/>
        <v>110.50554999999999</v>
      </c>
    </row>
    <row r="28" spans="1:5" ht="72" x14ac:dyDescent="0.25">
      <c r="A28" s="158">
        <v>530060</v>
      </c>
      <c r="B28" s="27" t="s">
        <v>5780</v>
      </c>
      <c r="C28" s="27" t="s">
        <v>5781</v>
      </c>
      <c r="D28" s="199">
        <v>350.34</v>
      </c>
      <c r="E28" s="208">
        <f t="shared" si="0"/>
        <v>207.75161999999997</v>
      </c>
    </row>
    <row r="29" spans="1:5" ht="72" x14ac:dyDescent="0.25">
      <c r="A29" s="158">
        <v>530070</v>
      </c>
      <c r="B29" s="27" t="s">
        <v>5782</v>
      </c>
      <c r="C29" s="27" t="s">
        <v>5781</v>
      </c>
      <c r="D29" s="199">
        <v>171.43</v>
      </c>
      <c r="E29" s="208">
        <f t="shared" si="0"/>
        <v>101.65799</v>
      </c>
    </row>
    <row r="30" spans="1:5" ht="24" x14ac:dyDescent="0.25">
      <c r="A30" s="158">
        <v>530080</v>
      </c>
      <c r="B30" s="27" t="s">
        <v>5783</v>
      </c>
      <c r="C30" s="27" t="s">
        <v>5784</v>
      </c>
      <c r="D30" s="199">
        <v>22.33</v>
      </c>
      <c r="E30" s="208">
        <f t="shared" si="0"/>
        <v>13.241689999999998</v>
      </c>
    </row>
    <row r="31" spans="1:5" x14ac:dyDescent="0.25">
      <c r="A31" s="158">
        <v>530085</v>
      </c>
      <c r="B31" s="27" t="s">
        <v>5785</v>
      </c>
      <c r="C31" s="161"/>
      <c r="D31" s="199">
        <v>68.63</v>
      </c>
      <c r="E31" s="208">
        <f t="shared" si="0"/>
        <v>40.697589999999998</v>
      </c>
    </row>
    <row r="32" spans="1:5" x14ac:dyDescent="0.25">
      <c r="A32" s="158">
        <v>530090</v>
      </c>
      <c r="B32" s="27" t="s">
        <v>5786</v>
      </c>
      <c r="C32" s="161" t="s">
        <v>5787</v>
      </c>
      <c r="D32" s="199">
        <v>10.38</v>
      </c>
      <c r="E32" s="208">
        <f t="shared" si="0"/>
        <v>6.1553399999999998</v>
      </c>
    </row>
    <row r="33" spans="1:5" ht="24" x14ac:dyDescent="0.25">
      <c r="A33" s="158">
        <v>530095</v>
      </c>
      <c r="B33" s="161" t="s">
        <v>5788</v>
      </c>
      <c r="C33" s="161" t="s">
        <v>15208</v>
      </c>
      <c r="D33" s="199">
        <v>10.38</v>
      </c>
      <c r="E33" s="208">
        <f t="shared" si="0"/>
        <v>6.1553399999999998</v>
      </c>
    </row>
    <row r="34" spans="1:5" x14ac:dyDescent="0.25">
      <c r="A34" s="158">
        <v>530100</v>
      </c>
      <c r="B34" s="27" t="s">
        <v>5789</v>
      </c>
      <c r="C34" s="27" t="s">
        <v>5790</v>
      </c>
      <c r="D34" s="199">
        <v>10.41</v>
      </c>
      <c r="E34" s="208">
        <f t="shared" si="0"/>
        <v>6.1731299999999996</v>
      </c>
    </row>
    <row r="35" spans="1:5" ht="24" x14ac:dyDescent="0.25">
      <c r="A35" s="158">
        <v>530110</v>
      </c>
      <c r="B35" s="27" t="s">
        <v>5791</v>
      </c>
      <c r="C35" s="27" t="s">
        <v>5792</v>
      </c>
      <c r="D35" s="199">
        <v>55.35</v>
      </c>
      <c r="E35" s="208">
        <f t="shared" si="0"/>
        <v>32.82255</v>
      </c>
    </row>
    <row r="36" spans="1:5" x14ac:dyDescent="0.25">
      <c r="A36" s="158">
        <v>530120</v>
      </c>
      <c r="B36" s="27" t="s">
        <v>5793</v>
      </c>
      <c r="C36" s="27" t="s">
        <v>5794</v>
      </c>
      <c r="D36" s="199">
        <v>18.5</v>
      </c>
      <c r="E36" s="208">
        <f t="shared" si="0"/>
        <v>10.970499999999999</v>
      </c>
    </row>
    <row r="37" spans="1:5" ht="24" x14ac:dyDescent="0.25">
      <c r="A37" s="158">
        <v>530130</v>
      </c>
      <c r="B37" s="27" t="s">
        <v>5795</v>
      </c>
      <c r="C37" s="162" t="s">
        <v>5796</v>
      </c>
      <c r="D37" s="199">
        <v>138.16</v>
      </c>
      <c r="E37" s="208">
        <f t="shared" si="0"/>
        <v>81.928879999999992</v>
      </c>
    </row>
    <row r="38" spans="1:5" x14ac:dyDescent="0.25">
      <c r="A38" s="158">
        <v>530140</v>
      </c>
      <c r="B38" s="27" t="s">
        <v>5797</v>
      </c>
      <c r="C38" s="27" t="s">
        <v>5798</v>
      </c>
      <c r="D38" s="199">
        <v>8.3699999999999992</v>
      </c>
      <c r="E38" s="208">
        <f t="shared" si="0"/>
        <v>4.9634099999999997</v>
      </c>
    </row>
    <row r="39" spans="1:5" ht="24" x14ac:dyDescent="0.25">
      <c r="A39" s="158">
        <v>530150</v>
      </c>
      <c r="B39" s="27" t="s">
        <v>5799</v>
      </c>
      <c r="C39" s="27" t="s">
        <v>5800</v>
      </c>
      <c r="D39" s="199">
        <v>11.16</v>
      </c>
      <c r="E39" s="208">
        <f t="shared" si="0"/>
        <v>6.6178799999999995</v>
      </c>
    </row>
    <row r="40" spans="1:5" x14ac:dyDescent="0.25">
      <c r="A40" s="158">
        <v>530160</v>
      </c>
      <c r="B40" s="27" t="s">
        <v>5801</v>
      </c>
      <c r="C40" s="27" t="s">
        <v>5802</v>
      </c>
      <c r="D40" s="199">
        <v>41.4</v>
      </c>
      <c r="E40" s="208">
        <f t="shared" si="0"/>
        <v>24.550199999999997</v>
      </c>
    </row>
    <row r="41" spans="1:5" ht="60" x14ac:dyDescent="0.25">
      <c r="A41" s="158">
        <v>530161</v>
      </c>
      <c r="B41" s="4" t="s">
        <v>5803</v>
      </c>
      <c r="C41" s="27" t="s">
        <v>5804</v>
      </c>
      <c r="D41" s="199">
        <v>90.59</v>
      </c>
      <c r="E41" s="208">
        <f t="shared" si="0"/>
        <v>53.71987</v>
      </c>
    </row>
    <row r="42" spans="1:5" x14ac:dyDescent="0.25">
      <c r="A42" s="158">
        <v>530180</v>
      </c>
      <c r="B42" s="27" t="s">
        <v>5805</v>
      </c>
      <c r="C42" s="27" t="s">
        <v>5806</v>
      </c>
      <c r="D42" s="199">
        <v>41.4</v>
      </c>
      <c r="E42" s="208">
        <f t="shared" si="0"/>
        <v>24.550199999999997</v>
      </c>
    </row>
    <row r="43" spans="1:5" x14ac:dyDescent="0.25">
      <c r="A43" s="158">
        <v>530190</v>
      </c>
      <c r="B43" s="27" t="s">
        <v>5807</v>
      </c>
      <c r="C43" s="27"/>
      <c r="D43" s="199">
        <v>173.6</v>
      </c>
      <c r="E43" s="208">
        <f t="shared" si="0"/>
        <v>102.94479999999999</v>
      </c>
    </row>
    <row r="44" spans="1:5" ht="24" x14ac:dyDescent="0.25">
      <c r="A44" s="158">
        <v>530220</v>
      </c>
      <c r="B44" s="27" t="s">
        <v>5808</v>
      </c>
      <c r="C44" s="27" t="s">
        <v>5809</v>
      </c>
      <c r="D44" s="199">
        <v>82.63</v>
      </c>
      <c r="E44" s="208">
        <f t="shared" si="0"/>
        <v>48.999589999999998</v>
      </c>
    </row>
    <row r="45" spans="1:5" ht="24" x14ac:dyDescent="0.25">
      <c r="A45" s="158">
        <v>530230</v>
      </c>
      <c r="B45" s="27" t="s">
        <v>5810</v>
      </c>
      <c r="C45" s="27" t="s">
        <v>5811</v>
      </c>
      <c r="D45" s="199">
        <v>173.6</v>
      </c>
      <c r="E45" s="208">
        <f t="shared" si="0"/>
        <v>102.94479999999999</v>
      </c>
    </row>
    <row r="46" spans="1:5" x14ac:dyDescent="0.25">
      <c r="A46" s="158">
        <v>530260</v>
      </c>
      <c r="B46" s="27" t="s">
        <v>5812</v>
      </c>
      <c r="C46" s="27" t="s">
        <v>5813</v>
      </c>
      <c r="D46" s="199">
        <v>30.89</v>
      </c>
      <c r="E46" s="208">
        <f t="shared" si="0"/>
        <v>18.317769999999999</v>
      </c>
    </row>
    <row r="47" spans="1:5" ht="48" x14ac:dyDescent="0.25">
      <c r="A47" s="158">
        <v>530270</v>
      </c>
      <c r="B47" s="27" t="s">
        <v>5814</v>
      </c>
      <c r="C47" s="27" t="s">
        <v>5815</v>
      </c>
      <c r="D47" s="199">
        <v>308.97000000000003</v>
      </c>
      <c r="E47" s="208">
        <f t="shared" si="0"/>
        <v>183.21921</v>
      </c>
    </row>
    <row r="48" spans="1:5" x14ac:dyDescent="0.25">
      <c r="A48" s="158">
        <v>530280</v>
      </c>
      <c r="B48" s="27" t="s">
        <v>5816</v>
      </c>
      <c r="C48" s="27"/>
      <c r="D48" s="199">
        <v>110.15</v>
      </c>
      <c r="E48" s="208">
        <f t="shared" si="0"/>
        <v>65.318950000000001</v>
      </c>
    </row>
    <row r="49" spans="1:5" ht="24" x14ac:dyDescent="0.25">
      <c r="A49" s="158">
        <v>530290</v>
      </c>
      <c r="B49" s="27" t="s">
        <v>5817</v>
      </c>
      <c r="C49" s="27" t="s">
        <v>5818</v>
      </c>
      <c r="D49" s="199">
        <v>41.4</v>
      </c>
      <c r="E49" s="208">
        <f t="shared" si="0"/>
        <v>24.550199999999997</v>
      </c>
    </row>
    <row r="50" spans="1:5" x14ac:dyDescent="0.25">
      <c r="A50" s="158">
        <v>530300</v>
      </c>
      <c r="B50" s="27" t="s">
        <v>5819</v>
      </c>
      <c r="C50" s="27" t="s">
        <v>5820</v>
      </c>
      <c r="D50" s="199">
        <v>164</v>
      </c>
      <c r="E50" s="208">
        <f t="shared" si="0"/>
        <v>97.251999999999995</v>
      </c>
    </row>
    <row r="51" spans="1:5" x14ac:dyDescent="0.25">
      <c r="A51" s="158">
        <v>530310</v>
      </c>
      <c r="B51" s="27" t="s">
        <v>5821</v>
      </c>
      <c r="C51" s="27"/>
      <c r="D51" s="199">
        <v>41.4</v>
      </c>
      <c r="E51" s="208">
        <f t="shared" si="0"/>
        <v>24.550199999999997</v>
      </c>
    </row>
    <row r="52" spans="1:5" x14ac:dyDescent="0.25">
      <c r="A52" s="158">
        <v>530320</v>
      </c>
      <c r="B52" s="27" t="s">
        <v>5822</v>
      </c>
      <c r="C52" s="27" t="s">
        <v>5823</v>
      </c>
      <c r="D52" s="199">
        <v>82.81</v>
      </c>
      <c r="E52" s="208">
        <f t="shared" si="0"/>
        <v>49.10633</v>
      </c>
    </row>
    <row r="53" spans="1:5" ht="24" x14ac:dyDescent="0.25">
      <c r="A53" s="158">
        <v>530330</v>
      </c>
      <c r="B53" s="27" t="s">
        <v>5824</v>
      </c>
      <c r="C53" s="27" t="s">
        <v>5825</v>
      </c>
      <c r="D53" s="199">
        <v>82.81</v>
      </c>
      <c r="E53" s="208">
        <f t="shared" si="0"/>
        <v>49.10633</v>
      </c>
    </row>
    <row r="54" spans="1:5" ht="36" x14ac:dyDescent="0.25">
      <c r="A54" s="158">
        <v>530340</v>
      </c>
      <c r="B54" s="27" t="s">
        <v>5826</v>
      </c>
      <c r="C54" s="162" t="s">
        <v>5827</v>
      </c>
      <c r="D54" s="199">
        <v>55.35</v>
      </c>
      <c r="E54" s="208">
        <f t="shared" si="0"/>
        <v>32.82255</v>
      </c>
    </row>
    <row r="55" spans="1:5" x14ac:dyDescent="0.25">
      <c r="A55" s="158">
        <v>530350</v>
      </c>
      <c r="B55" s="27" t="s">
        <v>5828</v>
      </c>
      <c r="C55" s="27" t="s">
        <v>5829</v>
      </c>
      <c r="D55" s="199">
        <v>41.4</v>
      </c>
      <c r="E55" s="208">
        <f t="shared" si="0"/>
        <v>24.550199999999997</v>
      </c>
    </row>
    <row r="56" spans="1:5" ht="24" x14ac:dyDescent="0.25">
      <c r="A56" s="158">
        <v>530360</v>
      </c>
      <c r="B56" s="27" t="s">
        <v>5830</v>
      </c>
      <c r="C56" s="27" t="s">
        <v>5831</v>
      </c>
      <c r="D56" s="199">
        <v>5.56</v>
      </c>
      <c r="E56" s="208">
        <f t="shared" si="0"/>
        <v>3.2970799999999998</v>
      </c>
    </row>
    <row r="57" spans="1:5" ht="24" x14ac:dyDescent="0.25">
      <c r="A57" s="158">
        <v>530365</v>
      </c>
      <c r="B57" s="27" t="s">
        <v>5832</v>
      </c>
      <c r="C57" s="27" t="s">
        <v>5833</v>
      </c>
      <c r="D57" s="199">
        <v>1395.63</v>
      </c>
      <c r="E57" s="208">
        <f t="shared" si="0"/>
        <v>827.60859000000005</v>
      </c>
    </row>
    <row r="58" spans="1:5" ht="24" x14ac:dyDescent="0.25">
      <c r="A58" s="158">
        <v>530380</v>
      </c>
      <c r="B58" s="27" t="s">
        <v>5834</v>
      </c>
      <c r="C58" s="27" t="s">
        <v>5835</v>
      </c>
      <c r="D58" s="199">
        <v>138.16</v>
      </c>
      <c r="E58" s="208">
        <f t="shared" si="0"/>
        <v>81.928879999999992</v>
      </c>
    </row>
    <row r="59" spans="1:5" ht="24" x14ac:dyDescent="0.25">
      <c r="A59" s="158">
        <v>530381</v>
      </c>
      <c r="B59" s="27" t="s">
        <v>5836</v>
      </c>
      <c r="C59" s="27" t="s">
        <v>5837</v>
      </c>
      <c r="D59" s="199">
        <v>206.9</v>
      </c>
      <c r="E59" s="208">
        <f t="shared" si="0"/>
        <v>122.6917</v>
      </c>
    </row>
    <row r="60" spans="1:5" x14ac:dyDescent="0.25">
      <c r="A60" s="158">
        <v>530390</v>
      </c>
      <c r="B60" s="27" t="s">
        <v>5838</v>
      </c>
      <c r="C60" s="27" t="s">
        <v>5813</v>
      </c>
      <c r="D60" s="199">
        <v>8.32</v>
      </c>
      <c r="E60" s="208">
        <f t="shared" si="0"/>
        <v>4.9337600000000004</v>
      </c>
    </row>
    <row r="61" spans="1:5" x14ac:dyDescent="0.25">
      <c r="A61" s="158">
        <v>530410</v>
      </c>
      <c r="B61" s="27" t="s">
        <v>5839</v>
      </c>
      <c r="C61" s="27" t="s">
        <v>5840</v>
      </c>
      <c r="D61" s="199">
        <v>20.83</v>
      </c>
      <c r="E61" s="208">
        <f t="shared" si="0"/>
        <v>12.352189999999998</v>
      </c>
    </row>
    <row r="62" spans="1:5" ht="24" x14ac:dyDescent="0.25">
      <c r="A62" s="158">
        <v>530420</v>
      </c>
      <c r="B62" s="27" t="s">
        <v>5841</v>
      </c>
      <c r="C62" s="27" t="s">
        <v>5842</v>
      </c>
      <c r="D62" s="199">
        <v>153.52000000000001</v>
      </c>
      <c r="E62" s="208">
        <f t="shared" si="0"/>
        <v>91.037360000000007</v>
      </c>
    </row>
    <row r="63" spans="1:5" ht="24" x14ac:dyDescent="0.25">
      <c r="A63" s="158">
        <v>530421</v>
      </c>
      <c r="B63" s="27" t="s">
        <v>5843</v>
      </c>
      <c r="C63" s="27" t="s">
        <v>5844</v>
      </c>
      <c r="D63" s="199">
        <v>275.88</v>
      </c>
      <c r="E63" s="208">
        <f t="shared" si="0"/>
        <v>163.59683999999999</v>
      </c>
    </row>
    <row r="64" spans="1:5" ht="24" x14ac:dyDescent="0.25">
      <c r="A64" s="158">
        <v>530430</v>
      </c>
      <c r="B64" s="27" t="s">
        <v>5845</v>
      </c>
      <c r="C64" s="27" t="s">
        <v>5846</v>
      </c>
      <c r="D64" s="199">
        <v>110.73</v>
      </c>
      <c r="E64" s="208">
        <f t="shared" si="0"/>
        <v>65.662890000000004</v>
      </c>
    </row>
    <row r="65" spans="1:5" ht="24" x14ac:dyDescent="0.25">
      <c r="A65" s="158">
        <v>530470</v>
      </c>
      <c r="B65" s="27" t="s">
        <v>5847</v>
      </c>
      <c r="C65" s="27" t="s">
        <v>5848</v>
      </c>
      <c r="D65" s="199">
        <v>41.3</v>
      </c>
      <c r="E65" s="208">
        <f t="shared" si="0"/>
        <v>24.490899999999996</v>
      </c>
    </row>
    <row r="66" spans="1:5" x14ac:dyDescent="0.25">
      <c r="A66" s="158">
        <v>530480</v>
      </c>
      <c r="B66" s="27" t="s">
        <v>5849</v>
      </c>
      <c r="C66" s="27" t="s">
        <v>5850</v>
      </c>
      <c r="D66" s="199">
        <v>274.95</v>
      </c>
      <c r="E66" s="208">
        <f t="shared" si="0"/>
        <v>163.04534999999998</v>
      </c>
    </row>
    <row r="67" spans="1:5" x14ac:dyDescent="0.25">
      <c r="A67" s="158">
        <v>530490</v>
      </c>
      <c r="B67" s="27" t="s">
        <v>5851</v>
      </c>
      <c r="C67" s="27" t="s">
        <v>5829</v>
      </c>
      <c r="D67" s="199">
        <v>207.03</v>
      </c>
      <c r="E67" s="208">
        <f t="shared" si="0"/>
        <v>122.76879</v>
      </c>
    </row>
    <row r="68" spans="1:5" ht="24" x14ac:dyDescent="0.25">
      <c r="A68" s="158">
        <v>530500</v>
      </c>
      <c r="B68" s="27" t="s">
        <v>5852</v>
      </c>
      <c r="C68" s="27" t="s">
        <v>5853</v>
      </c>
      <c r="D68" s="199">
        <v>549.45000000000005</v>
      </c>
      <c r="E68" s="208">
        <f t="shared" si="0"/>
        <v>325.82384999999999</v>
      </c>
    </row>
    <row r="69" spans="1:5" ht="24" x14ac:dyDescent="0.25">
      <c r="A69" s="158">
        <v>530510</v>
      </c>
      <c r="B69" s="27" t="s">
        <v>5854</v>
      </c>
      <c r="C69" s="27" t="s">
        <v>5855</v>
      </c>
      <c r="D69" s="199">
        <v>175.89</v>
      </c>
      <c r="E69" s="208">
        <f t="shared" ref="E69:E132" si="1">D69*0.593</f>
        <v>104.30276999999998</v>
      </c>
    </row>
    <row r="70" spans="1:5" ht="24" x14ac:dyDescent="0.25">
      <c r="A70" s="158">
        <v>530520</v>
      </c>
      <c r="B70" s="27" t="s">
        <v>5856</v>
      </c>
      <c r="C70" s="27" t="s">
        <v>5857</v>
      </c>
      <c r="D70" s="199">
        <v>293.94</v>
      </c>
      <c r="E70" s="208">
        <f t="shared" si="1"/>
        <v>174.30642</v>
      </c>
    </row>
    <row r="71" spans="1:5" ht="24" x14ac:dyDescent="0.25">
      <c r="A71" s="158">
        <v>530530</v>
      </c>
      <c r="B71" s="27" t="s">
        <v>5858</v>
      </c>
      <c r="C71" s="27" t="s">
        <v>5859</v>
      </c>
      <c r="D71" s="199">
        <v>54.9</v>
      </c>
      <c r="E71" s="208">
        <f t="shared" si="1"/>
        <v>32.555699999999995</v>
      </c>
    </row>
    <row r="72" spans="1:5" ht="24" x14ac:dyDescent="0.25">
      <c r="A72" s="158">
        <v>530531</v>
      </c>
      <c r="B72" s="27" t="s">
        <v>5860</v>
      </c>
      <c r="C72" s="27" t="s">
        <v>5861</v>
      </c>
      <c r="D72" s="199">
        <v>68.63</v>
      </c>
      <c r="E72" s="208">
        <f t="shared" si="1"/>
        <v>40.697589999999998</v>
      </c>
    </row>
    <row r="73" spans="1:5" ht="24" x14ac:dyDescent="0.25">
      <c r="A73" s="158">
        <v>530532</v>
      </c>
      <c r="B73" s="27" t="s">
        <v>5862</v>
      </c>
      <c r="C73" s="27" t="s">
        <v>5863</v>
      </c>
      <c r="D73" s="199">
        <v>82.35</v>
      </c>
      <c r="E73" s="208">
        <f t="shared" si="1"/>
        <v>48.833549999999995</v>
      </c>
    </row>
    <row r="74" spans="1:5" ht="84" x14ac:dyDescent="0.25">
      <c r="A74" s="158">
        <v>530533</v>
      </c>
      <c r="B74" s="27" t="s">
        <v>5864</v>
      </c>
      <c r="C74" s="27" t="s">
        <v>5865</v>
      </c>
      <c r="D74" s="199">
        <v>833.23</v>
      </c>
      <c r="E74" s="208">
        <f t="shared" si="1"/>
        <v>494.10539</v>
      </c>
    </row>
    <row r="75" spans="1:5" ht="24" x14ac:dyDescent="0.25">
      <c r="A75" s="158">
        <v>530560</v>
      </c>
      <c r="B75" s="27" t="s">
        <v>5866</v>
      </c>
      <c r="C75" s="27" t="s">
        <v>5867</v>
      </c>
      <c r="D75" s="199">
        <v>131.93</v>
      </c>
      <c r="E75" s="208">
        <f t="shared" si="1"/>
        <v>78.234489999999994</v>
      </c>
    </row>
    <row r="76" spans="1:5" ht="24" x14ac:dyDescent="0.25">
      <c r="A76" s="158">
        <v>530561</v>
      </c>
      <c r="B76" s="27" t="s">
        <v>5868</v>
      </c>
      <c r="C76" s="27" t="s">
        <v>5867</v>
      </c>
      <c r="D76" s="199">
        <v>154.41</v>
      </c>
      <c r="E76" s="208">
        <f t="shared" si="1"/>
        <v>91.565129999999996</v>
      </c>
    </row>
    <row r="77" spans="1:5" x14ac:dyDescent="0.25">
      <c r="A77" s="158">
        <v>530580</v>
      </c>
      <c r="B77" s="27" t="s">
        <v>5869</v>
      </c>
      <c r="C77" s="27" t="s">
        <v>5829</v>
      </c>
      <c r="D77" s="199">
        <v>19.53</v>
      </c>
      <c r="E77" s="208">
        <f t="shared" si="1"/>
        <v>11.581290000000001</v>
      </c>
    </row>
    <row r="78" spans="1:5" x14ac:dyDescent="0.25">
      <c r="A78" s="158">
        <v>530581</v>
      </c>
      <c r="B78" s="27" t="s">
        <v>5870</v>
      </c>
      <c r="C78" s="27" t="s">
        <v>5829</v>
      </c>
      <c r="D78" s="199">
        <v>27.59</v>
      </c>
      <c r="E78" s="208">
        <f t="shared" si="1"/>
        <v>16.360869999999998</v>
      </c>
    </row>
    <row r="79" spans="1:5" x14ac:dyDescent="0.25">
      <c r="A79" s="158">
        <v>530585</v>
      </c>
      <c r="B79" s="27" t="s">
        <v>5871</v>
      </c>
      <c r="C79" s="27" t="s">
        <v>5872</v>
      </c>
      <c r="D79" s="199">
        <v>23.6</v>
      </c>
      <c r="E79" s="208">
        <f t="shared" si="1"/>
        <v>13.9948</v>
      </c>
    </row>
    <row r="80" spans="1:5" x14ac:dyDescent="0.25">
      <c r="A80" s="158" t="s">
        <v>5239</v>
      </c>
      <c r="B80" s="26" t="s">
        <v>5873</v>
      </c>
      <c r="C80" s="26" t="s">
        <v>5874</v>
      </c>
      <c r="D80" s="199"/>
      <c r="E80" s="208">
        <f t="shared" si="1"/>
        <v>0</v>
      </c>
    </row>
    <row r="81" spans="1:5" x14ac:dyDescent="0.25">
      <c r="A81" s="158">
        <v>530590</v>
      </c>
      <c r="B81" s="27" t="s">
        <v>5875</v>
      </c>
      <c r="C81" s="27" t="s">
        <v>5876</v>
      </c>
      <c r="D81" s="199">
        <v>248.43</v>
      </c>
      <c r="E81" s="208">
        <f t="shared" si="1"/>
        <v>147.31898999999999</v>
      </c>
    </row>
    <row r="82" spans="1:5" x14ac:dyDescent="0.25">
      <c r="A82" s="158">
        <v>530625</v>
      </c>
      <c r="B82" s="27" t="s">
        <v>5877</v>
      </c>
      <c r="C82" s="27" t="s">
        <v>5876</v>
      </c>
      <c r="D82" s="199">
        <v>276.31</v>
      </c>
      <c r="E82" s="208">
        <f t="shared" si="1"/>
        <v>163.85183000000001</v>
      </c>
    </row>
    <row r="83" spans="1:5" ht="24" x14ac:dyDescent="0.25">
      <c r="A83" s="158">
        <v>530650</v>
      </c>
      <c r="B83" s="27" t="s">
        <v>5878</v>
      </c>
      <c r="C83" s="27" t="s">
        <v>5879</v>
      </c>
      <c r="D83" s="199">
        <v>489.39</v>
      </c>
      <c r="E83" s="208">
        <f t="shared" si="1"/>
        <v>290.20826999999997</v>
      </c>
    </row>
    <row r="84" spans="1:5" ht="36" x14ac:dyDescent="0.25">
      <c r="A84" s="158">
        <v>530660</v>
      </c>
      <c r="B84" s="27" t="s">
        <v>5880</v>
      </c>
      <c r="C84" s="27" t="s">
        <v>5881</v>
      </c>
      <c r="D84" s="199">
        <v>207.03</v>
      </c>
      <c r="E84" s="208">
        <f t="shared" si="1"/>
        <v>122.76879</v>
      </c>
    </row>
    <row r="85" spans="1:5" ht="36" x14ac:dyDescent="0.25">
      <c r="A85" s="158">
        <v>530670</v>
      </c>
      <c r="B85" s="27" t="s">
        <v>1113</v>
      </c>
      <c r="C85" s="27" t="s">
        <v>5882</v>
      </c>
      <c r="D85" s="199">
        <v>686.94</v>
      </c>
      <c r="E85" s="208">
        <f t="shared" si="1"/>
        <v>407.35542000000004</v>
      </c>
    </row>
    <row r="86" spans="1:5" x14ac:dyDescent="0.25">
      <c r="A86" s="158">
        <v>530680</v>
      </c>
      <c r="B86" s="27" t="s">
        <v>5883</v>
      </c>
      <c r="C86" s="27" t="s">
        <v>5829</v>
      </c>
      <c r="D86" s="199">
        <v>27.91</v>
      </c>
      <c r="E86" s="208">
        <f t="shared" si="1"/>
        <v>16.550629999999998</v>
      </c>
    </row>
    <row r="87" spans="1:5" ht="24" x14ac:dyDescent="0.25">
      <c r="A87" s="158">
        <v>530690</v>
      </c>
      <c r="B87" s="27" t="s">
        <v>5884</v>
      </c>
      <c r="C87" s="27" t="s">
        <v>5885</v>
      </c>
      <c r="D87" s="199">
        <v>207.03</v>
      </c>
      <c r="E87" s="208">
        <f t="shared" si="1"/>
        <v>122.76879</v>
      </c>
    </row>
    <row r="88" spans="1:5" x14ac:dyDescent="0.25">
      <c r="A88" s="158">
        <v>530700</v>
      </c>
      <c r="B88" s="27" t="s">
        <v>5886</v>
      </c>
      <c r="C88" s="27" t="s">
        <v>5829</v>
      </c>
      <c r="D88" s="199">
        <v>55.35</v>
      </c>
      <c r="E88" s="208">
        <f t="shared" si="1"/>
        <v>32.82255</v>
      </c>
    </row>
    <row r="89" spans="1:5" x14ac:dyDescent="0.25">
      <c r="A89" s="158">
        <v>530710</v>
      </c>
      <c r="B89" s="27" t="s">
        <v>5887</v>
      </c>
      <c r="C89" s="27"/>
      <c r="D89" s="199">
        <v>981.46</v>
      </c>
      <c r="E89" s="208">
        <f t="shared" si="1"/>
        <v>582.00577999999996</v>
      </c>
    </row>
    <row r="90" spans="1:5" x14ac:dyDescent="0.25">
      <c r="A90" s="158">
        <v>530711</v>
      </c>
      <c r="B90" s="27" t="s">
        <v>5888</v>
      </c>
      <c r="C90" s="27"/>
      <c r="D90" s="199">
        <v>549.01</v>
      </c>
      <c r="E90" s="208">
        <f t="shared" si="1"/>
        <v>325.56292999999999</v>
      </c>
    </row>
    <row r="91" spans="1:5" x14ac:dyDescent="0.25">
      <c r="A91" s="158">
        <v>530720</v>
      </c>
      <c r="B91" s="27" t="s">
        <v>5889</v>
      </c>
      <c r="C91" s="27"/>
      <c r="D91" s="199">
        <v>324.98</v>
      </c>
      <c r="E91" s="208">
        <f t="shared" si="1"/>
        <v>192.71314000000001</v>
      </c>
    </row>
    <row r="92" spans="1:5" x14ac:dyDescent="0.25">
      <c r="A92" s="158">
        <v>530730</v>
      </c>
      <c r="B92" s="27" t="s">
        <v>5890</v>
      </c>
      <c r="C92" s="27"/>
      <c r="D92" s="199">
        <v>82.38</v>
      </c>
      <c r="E92" s="208">
        <f t="shared" si="1"/>
        <v>48.851339999999993</v>
      </c>
    </row>
    <row r="93" spans="1:5" ht="24" x14ac:dyDescent="0.25">
      <c r="A93" s="158">
        <v>530740</v>
      </c>
      <c r="B93" s="27" t="s">
        <v>5891</v>
      </c>
      <c r="C93" s="27"/>
      <c r="D93" s="199">
        <v>244.71</v>
      </c>
      <c r="E93" s="208">
        <f t="shared" si="1"/>
        <v>145.11303000000001</v>
      </c>
    </row>
    <row r="94" spans="1:5" ht="24" x14ac:dyDescent="0.25">
      <c r="A94" s="158">
        <v>530750</v>
      </c>
      <c r="B94" s="27" t="s">
        <v>5892</v>
      </c>
      <c r="C94" s="27"/>
      <c r="D94" s="199">
        <v>311.64999999999998</v>
      </c>
      <c r="E94" s="208">
        <f t="shared" si="1"/>
        <v>184.80844999999997</v>
      </c>
    </row>
    <row r="95" spans="1:5" ht="24" x14ac:dyDescent="0.25">
      <c r="A95" s="158">
        <v>530760</v>
      </c>
      <c r="B95" s="27" t="s">
        <v>5893</v>
      </c>
      <c r="C95" s="27"/>
      <c r="D95" s="199">
        <v>163.78</v>
      </c>
      <c r="E95" s="208">
        <f t="shared" si="1"/>
        <v>97.121539999999996</v>
      </c>
    </row>
    <row r="96" spans="1:5" x14ac:dyDescent="0.25">
      <c r="A96" s="158">
        <v>530770</v>
      </c>
      <c r="B96" s="27" t="s">
        <v>5894</v>
      </c>
      <c r="C96" s="27"/>
      <c r="D96" s="199">
        <v>489.39</v>
      </c>
      <c r="E96" s="208">
        <f t="shared" si="1"/>
        <v>290.20826999999997</v>
      </c>
    </row>
    <row r="97" spans="1:5" x14ac:dyDescent="0.25">
      <c r="A97" s="158">
        <v>530780</v>
      </c>
      <c r="B97" s="27" t="s">
        <v>5895</v>
      </c>
      <c r="C97" s="27"/>
      <c r="D97" s="199">
        <v>137.47999999999999</v>
      </c>
      <c r="E97" s="208">
        <f t="shared" si="1"/>
        <v>81.525639999999996</v>
      </c>
    </row>
    <row r="98" spans="1:5" ht="24" x14ac:dyDescent="0.25">
      <c r="A98" s="158">
        <v>530790</v>
      </c>
      <c r="B98" s="27" t="s">
        <v>5896</v>
      </c>
      <c r="C98" s="27" t="s">
        <v>5813</v>
      </c>
      <c r="D98" s="199">
        <v>414.03</v>
      </c>
      <c r="E98" s="208">
        <f t="shared" si="1"/>
        <v>245.51978999999997</v>
      </c>
    </row>
    <row r="99" spans="1:5" x14ac:dyDescent="0.25">
      <c r="A99" s="158" t="s">
        <v>5239</v>
      </c>
      <c r="B99" s="26" t="s">
        <v>5897</v>
      </c>
      <c r="C99" s="27"/>
      <c r="D99" s="199"/>
      <c r="E99" s="208">
        <f t="shared" si="1"/>
        <v>0</v>
      </c>
    </row>
    <row r="100" spans="1:5" x14ac:dyDescent="0.25">
      <c r="A100" s="158">
        <v>530800</v>
      </c>
      <c r="B100" s="27" t="s">
        <v>5898</v>
      </c>
      <c r="C100" s="27"/>
      <c r="D100" s="199">
        <v>110.73</v>
      </c>
      <c r="E100" s="208">
        <f t="shared" si="1"/>
        <v>65.662890000000004</v>
      </c>
    </row>
    <row r="101" spans="1:5" x14ac:dyDescent="0.25">
      <c r="A101" s="158">
        <v>530810</v>
      </c>
      <c r="B101" s="27" t="s">
        <v>5899</v>
      </c>
      <c r="C101" s="27"/>
      <c r="D101" s="199">
        <v>496.93</v>
      </c>
      <c r="E101" s="208">
        <f t="shared" si="1"/>
        <v>294.67948999999999</v>
      </c>
    </row>
    <row r="102" spans="1:5" x14ac:dyDescent="0.25">
      <c r="A102" s="158">
        <v>530820</v>
      </c>
      <c r="B102" s="27" t="s">
        <v>5900</v>
      </c>
      <c r="C102" s="27"/>
      <c r="D102" s="199">
        <v>206.21</v>
      </c>
      <c r="E102" s="208">
        <f t="shared" si="1"/>
        <v>122.28252999999999</v>
      </c>
    </row>
    <row r="103" spans="1:5" x14ac:dyDescent="0.25">
      <c r="A103" s="158">
        <v>530830</v>
      </c>
      <c r="B103" s="27" t="s">
        <v>5901</v>
      </c>
      <c r="C103" s="27"/>
      <c r="D103" s="199">
        <v>8.68</v>
      </c>
      <c r="E103" s="208">
        <f t="shared" si="1"/>
        <v>5.1472399999999991</v>
      </c>
    </row>
    <row r="104" spans="1:5" x14ac:dyDescent="0.25">
      <c r="A104" s="158">
        <v>530840</v>
      </c>
      <c r="B104" s="27" t="s">
        <v>5902</v>
      </c>
      <c r="C104" s="27"/>
      <c r="D104" s="199">
        <v>206.21</v>
      </c>
      <c r="E104" s="208">
        <f t="shared" si="1"/>
        <v>122.28252999999999</v>
      </c>
    </row>
    <row r="105" spans="1:5" x14ac:dyDescent="0.25">
      <c r="A105" s="158">
        <v>530860</v>
      </c>
      <c r="B105" s="27" t="s">
        <v>5903</v>
      </c>
      <c r="C105" s="27" t="s">
        <v>5813</v>
      </c>
      <c r="D105" s="199">
        <v>8.32</v>
      </c>
      <c r="E105" s="208">
        <f t="shared" si="1"/>
        <v>4.9337600000000004</v>
      </c>
    </row>
    <row r="106" spans="1:5" ht="24" x14ac:dyDescent="0.25">
      <c r="A106" s="158">
        <v>530870</v>
      </c>
      <c r="B106" s="27" t="s">
        <v>5904</v>
      </c>
      <c r="C106" s="27" t="s">
        <v>5905</v>
      </c>
      <c r="D106" s="199">
        <v>33.54</v>
      </c>
      <c r="E106" s="208">
        <f t="shared" si="1"/>
        <v>19.889219999999998</v>
      </c>
    </row>
    <row r="107" spans="1:5" ht="24" x14ac:dyDescent="0.25">
      <c r="A107" s="158">
        <v>530880</v>
      </c>
      <c r="B107" s="27" t="s">
        <v>5906</v>
      </c>
      <c r="C107" s="27" t="s">
        <v>5907</v>
      </c>
      <c r="D107" s="199">
        <v>10.41</v>
      </c>
      <c r="E107" s="208">
        <f t="shared" si="1"/>
        <v>6.1731299999999996</v>
      </c>
    </row>
    <row r="108" spans="1:5" x14ac:dyDescent="0.25">
      <c r="A108" s="158">
        <v>530900</v>
      </c>
      <c r="B108" s="27" t="s">
        <v>5908</v>
      </c>
      <c r="C108" s="27"/>
      <c r="D108" s="199">
        <v>248.48</v>
      </c>
      <c r="E108" s="208">
        <f t="shared" si="1"/>
        <v>147.34863999999999</v>
      </c>
    </row>
    <row r="109" spans="1:5" x14ac:dyDescent="0.25">
      <c r="A109" s="158">
        <v>530910</v>
      </c>
      <c r="B109" s="27" t="s">
        <v>5909</v>
      </c>
      <c r="C109" s="27"/>
      <c r="D109" s="199">
        <v>13.88</v>
      </c>
      <c r="E109" s="208">
        <f t="shared" si="1"/>
        <v>8.2308400000000006</v>
      </c>
    </row>
    <row r="110" spans="1:5" x14ac:dyDescent="0.25">
      <c r="A110" s="158">
        <v>530920</v>
      </c>
      <c r="B110" s="27" t="s">
        <v>5910</v>
      </c>
      <c r="C110" s="27" t="s">
        <v>5829</v>
      </c>
      <c r="D110" s="199">
        <v>137.47999999999999</v>
      </c>
      <c r="E110" s="208">
        <f t="shared" si="1"/>
        <v>81.525639999999996</v>
      </c>
    </row>
    <row r="111" spans="1:5" x14ac:dyDescent="0.25">
      <c r="A111" s="158">
        <v>530930</v>
      </c>
      <c r="B111" s="27" t="s">
        <v>5911</v>
      </c>
      <c r="C111" s="27"/>
      <c r="D111" s="199">
        <v>137.47999999999999</v>
      </c>
      <c r="E111" s="208">
        <f t="shared" si="1"/>
        <v>81.525639999999996</v>
      </c>
    </row>
    <row r="112" spans="1:5" x14ac:dyDescent="0.25">
      <c r="A112" s="158">
        <v>530940</v>
      </c>
      <c r="B112" s="27" t="s">
        <v>5912</v>
      </c>
      <c r="C112" s="27"/>
      <c r="D112" s="199">
        <v>55.08</v>
      </c>
      <c r="E112" s="208">
        <f t="shared" si="1"/>
        <v>32.662439999999997</v>
      </c>
    </row>
    <row r="113" spans="1:5" ht="24" x14ac:dyDescent="0.25">
      <c r="A113" s="158">
        <v>530960</v>
      </c>
      <c r="B113" s="27" t="s">
        <v>5913</v>
      </c>
      <c r="C113" s="27" t="s">
        <v>5914</v>
      </c>
      <c r="D113" s="199">
        <v>30.89</v>
      </c>
      <c r="E113" s="208">
        <f t="shared" si="1"/>
        <v>18.317769999999999</v>
      </c>
    </row>
    <row r="114" spans="1:5" x14ac:dyDescent="0.25">
      <c r="A114" s="158">
        <v>530970</v>
      </c>
      <c r="B114" s="27" t="s">
        <v>5915</v>
      </c>
      <c r="C114" s="27" t="s">
        <v>5829</v>
      </c>
      <c r="D114" s="199">
        <v>8.32</v>
      </c>
      <c r="E114" s="208">
        <f t="shared" si="1"/>
        <v>4.9337600000000004</v>
      </c>
    </row>
    <row r="115" spans="1:5" ht="48" x14ac:dyDescent="0.25">
      <c r="A115" s="158">
        <v>530980</v>
      </c>
      <c r="B115" s="27" t="s">
        <v>5916</v>
      </c>
      <c r="C115" s="27" t="s">
        <v>5917</v>
      </c>
      <c r="D115" s="199">
        <v>343.69</v>
      </c>
      <c r="E115" s="208">
        <f t="shared" si="1"/>
        <v>203.80816999999999</v>
      </c>
    </row>
    <row r="116" spans="1:5" ht="24" x14ac:dyDescent="0.25">
      <c r="A116" s="158" t="s">
        <v>5239</v>
      </c>
      <c r="B116" s="3" t="s">
        <v>5918</v>
      </c>
      <c r="C116" s="4"/>
      <c r="D116" s="199"/>
      <c r="E116" s="208">
        <f t="shared" si="1"/>
        <v>0</v>
      </c>
    </row>
    <row r="117" spans="1:5" ht="24" x14ac:dyDescent="0.25">
      <c r="A117" s="158" t="s">
        <v>5239</v>
      </c>
      <c r="B117" s="3" t="s">
        <v>5919</v>
      </c>
      <c r="C117" s="3" t="s">
        <v>5920</v>
      </c>
      <c r="D117" s="199"/>
      <c r="E117" s="208">
        <f t="shared" si="1"/>
        <v>0</v>
      </c>
    </row>
    <row r="118" spans="1:5" x14ac:dyDescent="0.25">
      <c r="A118" s="158"/>
      <c r="B118" s="3" t="s">
        <v>5921</v>
      </c>
      <c r="C118" s="3" t="s">
        <v>5922</v>
      </c>
      <c r="D118" s="199"/>
      <c r="E118" s="208">
        <f t="shared" si="1"/>
        <v>0</v>
      </c>
    </row>
    <row r="119" spans="1:5" x14ac:dyDescent="0.25">
      <c r="A119" s="158"/>
      <c r="B119" s="3" t="s">
        <v>5923</v>
      </c>
      <c r="C119" s="3" t="s">
        <v>5924</v>
      </c>
      <c r="D119" s="199"/>
      <c r="E119" s="208">
        <f t="shared" si="1"/>
        <v>0</v>
      </c>
    </row>
    <row r="120" spans="1:5" x14ac:dyDescent="0.25">
      <c r="A120" s="158"/>
      <c r="B120" s="3" t="s">
        <v>5925</v>
      </c>
      <c r="C120" s="3" t="s">
        <v>5926</v>
      </c>
      <c r="D120" s="199"/>
      <c r="E120" s="208">
        <f t="shared" si="1"/>
        <v>0</v>
      </c>
    </row>
    <row r="121" spans="1:5" x14ac:dyDescent="0.25">
      <c r="A121" s="158"/>
      <c r="B121" s="3" t="s">
        <v>5927</v>
      </c>
      <c r="C121" s="3" t="s">
        <v>5928</v>
      </c>
      <c r="D121" s="199"/>
      <c r="E121" s="208">
        <f t="shared" si="1"/>
        <v>0</v>
      </c>
    </row>
    <row r="122" spans="1:5" x14ac:dyDescent="0.25">
      <c r="A122" s="158"/>
      <c r="B122" s="3" t="s">
        <v>5929</v>
      </c>
      <c r="C122" s="3" t="s">
        <v>5930</v>
      </c>
      <c r="D122" s="199"/>
      <c r="E122" s="208">
        <f t="shared" si="1"/>
        <v>0</v>
      </c>
    </row>
    <row r="123" spans="1:5" x14ac:dyDescent="0.25">
      <c r="A123" s="158"/>
      <c r="B123" s="3" t="s">
        <v>5931</v>
      </c>
      <c r="C123" s="3" t="s">
        <v>5932</v>
      </c>
      <c r="D123" s="199"/>
      <c r="E123" s="208">
        <f t="shared" si="1"/>
        <v>0</v>
      </c>
    </row>
    <row r="124" spans="1:5" x14ac:dyDescent="0.25">
      <c r="A124" s="158"/>
      <c r="B124" s="3" t="s">
        <v>5933</v>
      </c>
      <c r="C124" s="3" t="s">
        <v>5934</v>
      </c>
      <c r="D124" s="199"/>
      <c r="E124" s="208">
        <f t="shared" si="1"/>
        <v>0</v>
      </c>
    </row>
    <row r="125" spans="1:5" ht="72" x14ac:dyDescent="0.25">
      <c r="A125" s="158" t="s">
        <v>5239</v>
      </c>
      <c r="B125" s="26" t="s">
        <v>5935</v>
      </c>
      <c r="C125" s="4"/>
      <c r="D125" s="199"/>
      <c r="E125" s="208">
        <f t="shared" si="1"/>
        <v>0</v>
      </c>
    </row>
    <row r="126" spans="1:5" x14ac:dyDescent="0.25">
      <c r="A126" s="158">
        <v>540010</v>
      </c>
      <c r="B126" s="27" t="s">
        <v>5936</v>
      </c>
      <c r="C126" s="27"/>
      <c r="D126" s="199">
        <v>3432.94</v>
      </c>
      <c r="E126" s="208">
        <f t="shared" si="1"/>
        <v>2035.73342</v>
      </c>
    </row>
    <row r="127" spans="1:5" x14ac:dyDescent="0.25">
      <c r="A127" s="158">
        <v>540020</v>
      </c>
      <c r="B127" s="27" t="s">
        <v>5937</v>
      </c>
      <c r="C127" s="27"/>
      <c r="D127" s="199">
        <v>2059.9299999999998</v>
      </c>
      <c r="E127" s="208">
        <f t="shared" si="1"/>
        <v>1221.5384899999999</v>
      </c>
    </row>
    <row r="128" spans="1:5" x14ac:dyDescent="0.25">
      <c r="A128" s="158">
        <v>540030</v>
      </c>
      <c r="B128" s="27" t="s">
        <v>5938</v>
      </c>
      <c r="C128" s="27"/>
      <c r="D128" s="199">
        <v>1373.45</v>
      </c>
      <c r="E128" s="208">
        <f t="shared" si="1"/>
        <v>814.45584999999994</v>
      </c>
    </row>
    <row r="129" spans="1:5" x14ac:dyDescent="0.25">
      <c r="A129" s="158">
        <v>540040</v>
      </c>
      <c r="B129" s="27" t="s">
        <v>5939</v>
      </c>
      <c r="C129" s="27"/>
      <c r="D129" s="199">
        <v>823.96</v>
      </c>
      <c r="E129" s="208">
        <f t="shared" si="1"/>
        <v>488.60827999999998</v>
      </c>
    </row>
    <row r="130" spans="1:5" x14ac:dyDescent="0.25">
      <c r="A130" s="158">
        <v>540050</v>
      </c>
      <c r="B130" s="27" t="s">
        <v>5940</v>
      </c>
      <c r="C130" s="27"/>
      <c r="D130" s="199">
        <v>549.45000000000005</v>
      </c>
      <c r="E130" s="208">
        <f t="shared" si="1"/>
        <v>325.82384999999999</v>
      </c>
    </row>
    <row r="131" spans="1:5" x14ac:dyDescent="0.25">
      <c r="A131" s="158">
        <v>540060</v>
      </c>
      <c r="B131" s="27" t="s">
        <v>5941</v>
      </c>
      <c r="C131" s="27"/>
      <c r="D131" s="199">
        <v>274.95</v>
      </c>
      <c r="E131" s="208">
        <f t="shared" si="1"/>
        <v>163.04534999999998</v>
      </c>
    </row>
    <row r="132" spans="1:5" x14ac:dyDescent="0.25">
      <c r="A132" s="158">
        <v>540070</v>
      </c>
      <c r="B132" s="27" t="s">
        <v>5942</v>
      </c>
      <c r="C132" s="27"/>
      <c r="D132" s="199">
        <v>137.47999999999999</v>
      </c>
      <c r="E132" s="208">
        <f t="shared" si="1"/>
        <v>81.525639999999996</v>
      </c>
    </row>
    <row r="133" spans="1:5" ht="36" x14ac:dyDescent="0.25">
      <c r="A133" s="158" t="s">
        <v>5239</v>
      </c>
      <c r="B133" s="26" t="s">
        <v>5943</v>
      </c>
      <c r="C133" s="26" t="s">
        <v>5944</v>
      </c>
      <c r="D133" s="199"/>
      <c r="E133" s="208">
        <f t="shared" ref="E133:E196" si="2">D133*0.593</f>
        <v>0</v>
      </c>
    </row>
    <row r="134" spans="1:5" x14ac:dyDescent="0.25">
      <c r="A134" s="158" t="s">
        <v>5239</v>
      </c>
      <c r="B134" s="26" t="s">
        <v>5945</v>
      </c>
      <c r="C134" s="27"/>
      <c r="D134" s="199"/>
      <c r="E134" s="208">
        <f t="shared" si="2"/>
        <v>0</v>
      </c>
    </row>
    <row r="135" spans="1:5" ht="24" x14ac:dyDescent="0.25">
      <c r="A135" s="158" t="s">
        <v>5239</v>
      </c>
      <c r="B135" s="26" t="s">
        <v>5946</v>
      </c>
      <c r="C135" s="27"/>
      <c r="D135" s="199"/>
      <c r="E135" s="208">
        <f t="shared" si="2"/>
        <v>0</v>
      </c>
    </row>
    <row r="136" spans="1:5" ht="24" x14ac:dyDescent="0.25">
      <c r="A136" s="158">
        <v>550010</v>
      </c>
      <c r="B136" s="27" t="s">
        <v>5947</v>
      </c>
      <c r="C136" s="27" t="s">
        <v>5948</v>
      </c>
      <c r="D136" s="199">
        <v>56.06</v>
      </c>
      <c r="E136" s="208">
        <f t="shared" si="2"/>
        <v>33.243580000000001</v>
      </c>
    </row>
    <row r="137" spans="1:5" x14ac:dyDescent="0.25">
      <c r="A137" s="158">
        <v>550020</v>
      </c>
      <c r="B137" s="27" t="s">
        <v>5949</v>
      </c>
      <c r="C137" s="27"/>
      <c r="D137" s="199">
        <v>549.45000000000005</v>
      </c>
      <c r="E137" s="208">
        <f t="shared" si="2"/>
        <v>325.82384999999999</v>
      </c>
    </row>
    <row r="138" spans="1:5" x14ac:dyDescent="0.25">
      <c r="A138" s="158">
        <v>550030</v>
      </c>
      <c r="B138" s="27" t="s">
        <v>5950</v>
      </c>
      <c r="C138" s="27" t="s">
        <v>5829</v>
      </c>
      <c r="D138" s="199">
        <v>68.95</v>
      </c>
      <c r="E138" s="208">
        <f t="shared" si="2"/>
        <v>40.887349999999998</v>
      </c>
    </row>
    <row r="139" spans="1:5" ht="24" x14ac:dyDescent="0.25">
      <c r="A139" s="158">
        <v>550040</v>
      </c>
      <c r="B139" s="27" t="s">
        <v>5951</v>
      </c>
      <c r="C139" s="27" t="s">
        <v>5829</v>
      </c>
      <c r="D139" s="199">
        <v>55.35</v>
      </c>
      <c r="E139" s="208">
        <f t="shared" si="2"/>
        <v>32.82255</v>
      </c>
    </row>
    <row r="140" spans="1:5" x14ac:dyDescent="0.25">
      <c r="A140" s="158">
        <v>550045</v>
      </c>
      <c r="B140" s="27" t="s">
        <v>5952</v>
      </c>
      <c r="C140" s="27"/>
      <c r="D140" s="199">
        <v>155</v>
      </c>
      <c r="E140" s="208">
        <f t="shared" si="2"/>
        <v>91.914999999999992</v>
      </c>
    </row>
    <row r="141" spans="1:5" ht="24" x14ac:dyDescent="0.25">
      <c r="A141" s="158">
        <v>550050</v>
      </c>
      <c r="B141" s="27" t="s">
        <v>5953</v>
      </c>
      <c r="C141" s="27" t="s">
        <v>5829</v>
      </c>
      <c r="D141" s="199">
        <v>82.75</v>
      </c>
      <c r="E141" s="208">
        <f t="shared" si="2"/>
        <v>49.070749999999997</v>
      </c>
    </row>
    <row r="142" spans="1:5" ht="24" x14ac:dyDescent="0.25">
      <c r="A142" s="158">
        <v>550060</v>
      </c>
      <c r="B142" s="27" t="s">
        <v>5954</v>
      </c>
      <c r="C142" s="27" t="s">
        <v>5955</v>
      </c>
      <c r="D142" s="199">
        <v>165.61</v>
      </c>
      <c r="E142" s="208">
        <f t="shared" si="2"/>
        <v>98.206730000000007</v>
      </c>
    </row>
    <row r="143" spans="1:5" ht="24" x14ac:dyDescent="0.25">
      <c r="A143" s="158">
        <v>550070</v>
      </c>
      <c r="B143" s="27" t="s">
        <v>5956</v>
      </c>
      <c r="C143" s="162" t="s">
        <v>5957</v>
      </c>
      <c r="D143" s="199">
        <v>549.45000000000005</v>
      </c>
      <c r="E143" s="208">
        <f t="shared" si="2"/>
        <v>325.82384999999999</v>
      </c>
    </row>
    <row r="144" spans="1:5" x14ac:dyDescent="0.25">
      <c r="A144" s="158">
        <v>550080</v>
      </c>
      <c r="B144" s="27" t="s">
        <v>5958</v>
      </c>
      <c r="C144" s="27"/>
      <c r="D144" s="199">
        <v>96.27</v>
      </c>
      <c r="E144" s="208">
        <f t="shared" si="2"/>
        <v>57.088109999999993</v>
      </c>
    </row>
    <row r="145" spans="1:5" x14ac:dyDescent="0.25">
      <c r="A145" s="158">
        <v>550090</v>
      </c>
      <c r="B145" s="27" t="s">
        <v>5959</v>
      </c>
      <c r="C145" s="27"/>
      <c r="D145" s="199">
        <v>276.31</v>
      </c>
      <c r="E145" s="208">
        <f t="shared" si="2"/>
        <v>163.85183000000001</v>
      </c>
    </row>
    <row r="146" spans="1:5" x14ac:dyDescent="0.25">
      <c r="A146" s="158">
        <v>550100</v>
      </c>
      <c r="B146" s="27" t="s">
        <v>5960</v>
      </c>
      <c r="C146" s="27"/>
      <c r="D146" s="199">
        <v>138.16</v>
      </c>
      <c r="E146" s="208">
        <f t="shared" si="2"/>
        <v>81.928879999999992</v>
      </c>
    </row>
    <row r="147" spans="1:5" x14ac:dyDescent="0.25">
      <c r="A147" s="158">
        <v>550110</v>
      </c>
      <c r="B147" s="27" t="s">
        <v>5961</v>
      </c>
      <c r="C147" s="27"/>
      <c r="D147" s="199">
        <v>82.38</v>
      </c>
      <c r="E147" s="208">
        <f t="shared" si="2"/>
        <v>48.851339999999993</v>
      </c>
    </row>
    <row r="148" spans="1:5" ht="24" x14ac:dyDescent="0.25">
      <c r="A148" s="158">
        <v>550120</v>
      </c>
      <c r="B148" s="27" t="s">
        <v>5962</v>
      </c>
      <c r="C148" s="27"/>
      <c r="D148" s="199">
        <v>55.35</v>
      </c>
      <c r="E148" s="208">
        <f t="shared" si="2"/>
        <v>32.82255</v>
      </c>
    </row>
    <row r="149" spans="1:5" ht="24" x14ac:dyDescent="0.25">
      <c r="A149" s="158" t="s">
        <v>5239</v>
      </c>
      <c r="B149" s="3" t="s">
        <v>5963</v>
      </c>
      <c r="C149" s="3" t="s">
        <v>5964</v>
      </c>
      <c r="D149" s="199"/>
      <c r="E149" s="208">
        <f t="shared" si="2"/>
        <v>0</v>
      </c>
    </row>
    <row r="150" spans="1:5" x14ac:dyDescent="0.25">
      <c r="A150" s="158">
        <v>550130</v>
      </c>
      <c r="B150" s="4" t="s">
        <v>5965</v>
      </c>
      <c r="C150" s="4"/>
      <c r="D150" s="199">
        <v>3311.91</v>
      </c>
      <c r="E150" s="208">
        <f t="shared" si="2"/>
        <v>1963.9626299999998</v>
      </c>
    </row>
    <row r="151" spans="1:5" x14ac:dyDescent="0.25">
      <c r="A151" s="158">
        <v>550140</v>
      </c>
      <c r="B151" s="4" t="s">
        <v>5966</v>
      </c>
      <c r="C151" s="4"/>
      <c r="D151" s="199">
        <v>2070.2199999999998</v>
      </c>
      <c r="E151" s="208">
        <f t="shared" si="2"/>
        <v>1227.6404599999998</v>
      </c>
    </row>
    <row r="152" spans="1:5" x14ac:dyDescent="0.25">
      <c r="A152" s="158">
        <v>550150</v>
      </c>
      <c r="B152" s="4" t="s">
        <v>5967</v>
      </c>
      <c r="C152" s="4"/>
      <c r="D152" s="199">
        <v>1242.1500000000001</v>
      </c>
      <c r="E152" s="208">
        <f t="shared" si="2"/>
        <v>736.59495000000004</v>
      </c>
    </row>
    <row r="153" spans="1:5" x14ac:dyDescent="0.25">
      <c r="A153" s="158">
        <v>550160</v>
      </c>
      <c r="B153" s="4" t="s">
        <v>5968</v>
      </c>
      <c r="C153" s="4"/>
      <c r="D153" s="199">
        <v>579.66</v>
      </c>
      <c r="E153" s="208">
        <f t="shared" si="2"/>
        <v>343.73837999999995</v>
      </c>
    </row>
    <row r="154" spans="1:5" x14ac:dyDescent="0.25">
      <c r="A154" s="158">
        <v>550170</v>
      </c>
      <c r="B154" s="4" t="s">
        <v>5969</v>
      </c>
      <c r="C154" s="4"/>
      <c r="D154" s="199">
        <v>331.23</v>
      </c>
      <c r="E154" s="208">
        <f t="shared" si="2"/>
        <v>196.41938999999999</v>
      </c>
    </row>
    <row r="155" spans="1:5" x14ac:dyDescent="0.25">
      <c r="A155" s="158">
        <v>550180</v>
      </c>
      <c r="B155" s="4" t="s">
        <v>5970</v>
      </c>
      <c r="C155" s="4"/>
      <c r="D155" s="199">
        <v>206.98</v>
      </c>
      <c r="E155" s="208">
        <f t="shared" si="2"/>
        <v>122.73913999999999</v>
      </c>
    </row>
    <row r="156" spans="1:5" x14ac:dyDescent="0.25">
      <c r="A156" s="158">
        <v>550190</v>
      </c>
      <c r="B156" s="4" t="s">
        <v>5971</v>
      </c>
      <c r="C156" s="4"/>
      <c r="D156" s="199">
        <v>138.13</v>
      </c>
      <c r="E156" s="208">
        <f t="shared" si="2"/>
        <v>81.911089999999987</v>
      </c>
    </row>
    <row r="157" spans="1:5" ht="132" x14ac:dyDescent="0.25">
      <c r="A157" s="158" t="s">
        <v>5239</v>
      </c>
      <c r="B157" s="26" t="s">
        <v>5972</v>
      </c>
      <c r="C157" s="4"/>
      <c r="D157" s="199"/>
      <c r="E157" s="208">
        <f t="shared" si="2"/>
        <v>0</v>
      </c>
    </row>
    <row r="158" spans="1:5" ht="36" x14ac:dyDescent="0.25">
      <c r="A158" s="158">
        <v>550200</v>
      </c>
      <c r="B158" s="27" t="s">
        <v>5973</v>
      </c>
      <c r="C158" s="4"/>
      <c r="D158" s="199">
        <v>4569.6400000000003</v>
      </c>
      <c r="E158" s="208">
        <f t="shared" si="2"/>
        <v>2709.7965199999999</v>
      </c>
    </row>
    <row r="159" spans="1:5" ht="36" x14ac:dyDescent="0.25">
      <c r="A159" s="158">
        <v>550210</v>
      </c>
      <c r="B159" s="27" t="s">
        <v>5974</v>
      </c>
      <c r="C159" s="4"/>
      <c r="D159" s="199">
        <v>2483.84</v>
      </c>
      <c r="E159" s="208">
        <f t="shared" si="2"/>
        <v>1472.9171200000001</v>
      </c>
    </row>
    <row r="160" spans="1:5" ht="36" x14ac:dyDescent="0.25">
      <c r="A160" s="158">
        <v>550220</v>
      </c>
      <c r="B160" s="27" t="s">
        <v>5975</v>
      </c>
      <c r="C160" s="4"/>
      <c r="D160" s="199">
        <v>1490.55</v>
      </c>
      <c r="E160" s="208">
        <f t="shared" si="2"/>
        <v>883.89614999999992</v>
      </c>
    </row>
    <row r="161" spans="1:5" ht="36" x14ac:dyDescent="0.25">
      <c r="A161" s="158">
        <v>550230</v>
      </c>
      <c r="B161" s="27" t="s">
        <v>5976</v>
      </c>
      <c r="C161" s="4"/>
      <c r="D161" s="199">
        <v>690.35</v>
      </c>
      <c r="E161" s="208">
        <f t="shared" si="2"/>
        <v>409.37754999999999</v>
      </c>
    </row>
    <row r="162" spans="1:5" ht="36" x14ac:dyDescent="0.25">
      <c r="A162" s="158">
        <v>550240</v>
      </c>
      <c r="B162" s="27" t="s">
        <v>5977</v>
      </c>
      <c r="C162" s="4"/>
      <c r="D162" s="199">
        <v>398.22</v>
      </c>
      <c r="E162" s="208">
        <f t="shared" si="2"/>
        <v>236.14446000000001</v>
      </c>
    </row>
    <row r="163" spans="1:5" ht="36" x14ac:dyDescent="0.25">
      <c r="A163" s="158">
        <v>550250</v>
      </c>
      <c r="B163" s="27" t="s">
        <v>5978</v>
      </c>
      <c r="C163" s="4"/>
      <c r="D163" s="199">
        <v>248.4</v>
      </c>
      <c r="E163" s="208">
        <f t="shared" si="2"/>
        <v>147.30119999999999</v>
      </c>
    </row>
    <row r="164" spans="1:5" ht="36" x14ac:dyDescent="0.25">
      <c r="A164" s="158">
        <v>550260</v>
      </c>
      <c r="B164" s="27" t="s">
        <v>5979</v>
      </c>
      <c r="C164" s="4"/>
      <c r="D164" s="199">
        <v>165.6</v>
      </c>
      <c r="E164" s="208">
        <f t="shared" si="2"/>
        <v>98.200799999999987</v>
      </c>
    </row>
    <row r="165" spans="1:5" ht="48" x14ac:dyDescent="0.25">
      <c r="A165" s="158" t="s">
        <v>5239</v>
      </c>
      <c r="B165" s="26" t="s">
        <v>5980</v>
      </c>
      <c r="C165" s="4"/>
      <c r="D165" s="199"/>
      <c r="E165" s="208">
        <f t="shared" si="2"/>
        <v>0</v>
      </c>
    </row>
    <row r="166" spans="1:5" ht="24" x14ac:dyDescent="0.25">
      <c r="A166" s="158">
        <v>550270</v>
      </c>
      <c r="B166" s="27" t="s">
        <v>5981</v>
      </c>
      <c r="C166" s="4"/>
      <c r="D166" s="199">
        <v>4967.68</v>
      </c>
      <c r="E166" s="208">
        <f t="shared" si="2"/>
        <v>2945.8342400000001</v>
      </c>
    </row>
    <row r="167" spans="1:5" ht="24" x14ac:dyDescent="0.25">
      <c r="A167" s="158">
        <v>550280</v>
      </c>
      <c r="B167" s="27" t="s">
        <v>5982</v>
      </c>
      <c r="C167" s="4"/>
      <c r="D167" s="199">
        <v>3114.64</v>
      </c>
      <c r="E167" s="208">
        <f t="shared" si="2"/>
        <v>1846.9815199999998</v>
      </c>
    </row>
    <row r="168" spans="1:5" ht="24" x14ac:dyDescent="0.25">
      <c r="A168" s="158">
        <v>550290</v>
      </c>
      <c r="B168" s="27" t="s">
        <v>5983</v>
      </c>
      <c r="C168" s="4"/>
      <c r="D168" s="199">
        <v>1853.45</v>
      </c>
      <c r="E168" s="208">
        <f t="shared" si="2"/>
        <v>1099.0958499999999</v>
      </c>
    </row>
    <row r="169" spans="1:5" ht="24" x14ac:dyDescent="0.25">
      <c r="A169" s="158">
        <v>550300</v>
      </c>
      <c r="B169" s="27" t="s">
        <v>5984</v>
      </c>
      <c r="C169" s="27"/>
      <c r="D169" s="199">
        <v>867.64</v>
      </c>
      <c r="E169" s="208">
        <f t="shared" si="2"/>
        <v>514.51051999999993</v>
      </c>
    </row>
    <row r="170" spans="1:5" ht="24" x14ac:dyDescent="0.25">
      <c r="A170" s="158">
        <v>550310</v>
      </c>
      <c r="B170" s="27" t="s">
        <v>5985</v>
      </c>
      <c r="C170" s="27"/>
      <c r="D170" s="199">
        <v>493.11</v>
      </c>
      <c r="E170" s="208">
        <f t="shared" si="2"/>
        <v>292.41422999999998</v>
      </c>
    </row>
    <row r="171" spans="1:5" ht="24" x14ac:dyDescent="0.25">
      <c r="A171" s="158">
        <v>550320</v>
      </c>
      <c r="B171" s="27" t="s">
        <v>5986</v>
      </c>
      <c r="C171" s="27"/>
      <c r="D171" s="199">
        <v>303.8</v>
      </c>
      <c r="E171" s="208">
        <f t="shared" si="2"/>
        <v>180.1534</v>
      </c>
    </row>
    <row r="172" spans="1:5" ht="24" x14ac:dyDescent="0.25">
      <c r="A172" s="158">
        <v>550330</v>
      </c>
      <c r="B172" s="27" t="s">
        <v>5987</v>
      </c>
      <c r="C172" s="27"/>
      <c r="D172" s="199">
        <v>206.98</v>
      </c>
      <c r="E172" s="208">
        <f t="shared" si="2"/>
        <v>122.73913999999999</v>
      </c>
    </row>
    <row r="173" spans="1:5" ht="60" x14ac:dyDescent="0.25">
      <c r="A173" s="158">
        <v>550339</v>
      </c>
      <c r="B173" s="27" t="s">
        <v>5988</v>
      </c>
      <c r="C173" s="27"/>
      <c r="D173" s="199">
        <v>6854.47</v>
      </c>
      <c r="E173" s="208">
        <f t="shared" si="2"/>
        <v>4064.7007100000001</v>
      </c>
    </row>
    <row r="174" spans="1:5" ht="48" x14ac:dyDescent="0.25">
      <c r="A174" s="158">
        <v>550341</v>
      </c>
      <c r="B174" s="27" t="s">
        <v>5989</v>
      </c>
      <c r="C174" s="27"/>
      <c r="D174" s="199">
        <v>3725.76</v>
      </c>
      <c r="E174" s="208">
        <f t="shared" si="2"/>
        <v>2209.3756800000001</v>
      </c>
    </row>
    <row r="175" spans="1:5" ht="48" x14ac:dyDescent="0.25">
      <c r="A175" s="158">
        <v>550342</v>
      </c>
      <c r="B175" s="27" t="s">
        <v>5990</v>
      </c>
      <c r="C175" s="27"/>
      <c r="D175" s="199">
        <v>2235.84</v>
      </c>
      <c r="E175" s="208">
        <f t="shared" si="2"/>
        <v>1325.85312</v>
      </c>
    </row>
    <row r="176" spans="1:5" ht="48" x14ac:dyDescent="0.25">
      <c r="A176" s="158">
        <v>550343</v>
      </c>
      <c r="B176" s="27" t="s">
        <v>5991</v>
      </c>
      <c r="C176" s="27"/>
      <c r="D176" s="199">
        <v>1035.52</v>
      </c>
      <c r="E176" s="208">
        <f t="shared" si="2"/>
        <v>614.06335999999999</v>
      </c>
    </row>
    <row r="177" spans="1:5" ht="48" x14ac:dyDescent="0.25">
      <c r="A177" s="158">
        <v>550344</v>
      </c>
      <c r="B177" s="27" t="s">
        <v>5992</v>
      </c>
      <c r="C177" s="27"/>
      <c r="D177" s="199">
        <v>597.33000000000004</v>
      </c>
      <c r="E177" s="208">
        <f t="shared" si="2"/>
        <v>354.21669000000003</v>
      </c>
    </row>
    <row r="178" spans="1:5" ht="48" x14ac:dyDescent="0.25">
      <c r="A178" s="158">
        <v>550345</v>
      </c>
      <c r="B178" s="27" t="s">
        <v>5993</v>
      </c>
      <c r="C178" s="27"/>
      <c r="D178" s="199">
        <v>372.62</v>
      </c>
      <c r="E178" s="208">
        <f t="shared" si="2"/>
        <v>220.96366</v>
      </c>
    </row>
    <row r="179" spans="1:5" ht="48" x14ac:dyDescent="0.25">
      <c r="A179" s="158">
        <v>550346</v>
      </c>
      <c r="B179" s="27" t="s">
        <v>5994</v>
      </c>
      <c r="C179" s="27"/>
      <c r="D179" s="199">
        <v>248.4</v>
      </c>
      <c r="E179" s="208">
        <f t="shared" si="2"/>
        <v>147.30119999999999</v>
      </c>
    </row>
    <row r="180" spans="1:5" ht="36" x14ac:dyDescent="0.25">
      <c r="A180" s="158" t="s">
        <v>5239</v>
      </c>
      <c r="B180" s="26" t="s">
        <v>4891</v>
      </c>
      <c r="C180" s="26" t="s">
        <v>5995</v>
      </c>
      <c r="D180" s="199"/>
      <c r="E180" s="208">
        <f t="shared" si="2"/>
        <v>0</v>
      </c>
    </row>
    <row r="181" spans="1:5" x14ac:dyDescent="0.25">
      <c r="A181" s="158" t="s">
        <v>5239</v>
      </c>
      <c r="B181" s="26" t="s">
        <v>5996</v>
      </c>
      <c r="C181" s="27"/>
      <c r="D181" s="199"/>
      <c r="E181" s="208">
        <f t="shared" si="2"/>
        <v>0</v>
      </c>
    </row>
    <row r="182" spans="1:5" ht="24" x14ac:dyDescent="0.25">
      <c r="A182" s="158">
        <v>550350</v>
      </c>
      <c r="B182" s="27" t="s">
        <v>5997</v>
      </c>
      <c r="C182" s="27"/>
      <c r="D182" s="199">
        <v>414.03</v>
      </c>
      <c r="E182" s="208">
        <f t="shared" si="2"/>
        <v>245.51978999999997</v>
      </c>
    </row>
    <row r="183" spans="1:5" x14ac:dyDescent="0.25">
      <c r="A183" s="158">
        <v>550360</v>
      </c>
      <c r="B183" s="27" t="s">
        <v>5998</v>
      </c>
      <c r="C183" s="27" t="s">
        <v>5553</v>
      </c>
      <c r="D183" s="199">
        <v>98.39</v>
      </c>
      <c r="E183" s="208">
        <f t="shared" si="2"/>
        <v>58.345269999999999</v>
      </c>
    </row>
    <row r="184" spans="1:5" x14ac:dyDescent="0.25">
      <c r="A184" s="158">
        <v>550370</v>
      </c>
      <c r="B184" s="27" t="s">
        <v>5999</v>
      </c>
      <c r="C184" s="27" t="s">
        <v>5553</v>
      </c>
      <c r="D184" s="199">
        <v>207.03</v>
      </c>
      <c r="E184" s="208">
        <f t="shared" si="2"/>
        <v>122.76879</v>
      </c>
    </row>
    <row r="185" spans="1:5" ht="24" x14ac:dyDescent="0.25">
      <c r="A185" s="158">
        <v>550380</v>
      </c>
      <c r="B185" s="27" t="s">
        <v>6000</v>
      </c>
      <c r="C185" s="27" t="s">
        <v>6001</v>
      </c>
      <c r="D185" s="199">
        <v>41.4</v>
      </c>
      <c r="E185" s="208">
        <f t="shared" si="2"/>
        <v>24.550199999999997</v>
      </c>
    </row>
    <row r="186" spans="1:5" x14ac:dyDescent="0.25">
      <c r="A186" s="158">
        <v>550390</v>
      </c>
      <c r="B186" s="27" t="s">
        <v>6002</v>
      </c>
      <c r="C186" s="27"/>
      <c r="D186" s="199">
        <v>207.03</v>
      </c>
      <c r="E186" s="208">
        <f t="shared" si="2"/>
        <v>122.76879</v>
      </c>
    </row>
    <row r="187" spans="1:5" ht="24" x14ac:dyDescent="0.25">
      <c r="A187" s="158">
        <v>550400</v>
      </c>
      <c r="B187" s="27" t="s">
        <v>6003</v>
      </c>
      <c r="C187" s="27"/>
      <c r="D187" s="199">
        <v>41.4</v>
      </c>
      <c r="E187" s="208">
        <f t="shared" si="2"/>
        <v>24.550199999999997</v>
      </c>
    </row>
    <row r="188" spans="1:5" x14ac:dyDescent="0.25">
      <c r="A188" s="158" t="s">
        <v>5239</v>
      </c>
      <c r="B188" s="26" t="s">
        <v>6004</v>
      </c>
      <c r="C188" s="27"/>
      <c r="D188" s="199"/>
      <c r="E188" s="208">
        <f t="shared" si="2"/>
        <v>0</v>
      </c>
    </row>
    <row r="189" spans="1:5" x14ac:dyDescent="0.25">
      <c r="A189" s="158">
        <v>550410</v>
      </c>
      <c r="B189" s="27" t="s">
        <v>6005</v>
      </c>
      <c r="C189" s="27"/>
      <c r="D189" s="199">
        <v>276.31</v>
      </c>
      <c r="E189" s="208">
        <f t="shared" si="2"/>
        <v>163.85183000000001</v>
      </c>
    </row>
    <row r="190" spans="1:5" x14ac:dyDescent="0.25">
      <c r="A190" s="158">
        <v>550420</v>
      </c>
      <c r="B190" s="27" t="s">
        <v>6006</v>
      </c>
      <c r="C190" s="27"/>
      <c r="D190" s="199">
        <v>82.81</v>
      </c>
      <c r="E190" s="208">
        <f t="shared" si="2"/>
        <v>49.10633</v>
      </c>
    </row>
    <row r="191" spans="1:5" x14ac:dyDescent="0.25">
      <c r="A191" s="158">
        <v>550430</v>
      </c>
      <c r="B191" s="27" t="s">
        <v>6007</v>
      </c>
      <c r="C191" s="27"/>
      <c r="D191" s="199">
        <v>82.81</v>
      </c>
      <c r="E191" s="208">
        <f t="shared" si="2"/>
        <v>49.10633</v>
      </c>
    </row>
    <row r="192" spans="1:5" x14ac:dyDescent="0.25">
      <c r="A192" s="158">
        <v>550440</v>
      </c>
      <c r="B192" s="27" t="s">
        <v>6008</v>
      </c>
      <c r="C192" s="27" t="s">
        <v>5553</v>
      </c>
      <c r="D192" s="199">
        <v>138.16</v>
      </c>
      <c r="E192" s="208">
        <f t="shared" si="2"/>
        <v>81.928879999999992</v>
      </c>
    </row>
    <row r="193" spans="1:5" x14ac:dyDescent="0.25">
      <c r="A193" s="158">
        <v>550450</v>
      </c>
      <c r="B193" s="27" t="s">
        <v>6009</v>
      </c>
      <c r="C193" s="27"/>
      <c r="D193" s="199">
        <v>207.03</v>
      </c>
      <c r="E193" s="208">
        <f t="shared" si="2"/>
        <v>122.76879</v>
      </c>
    </row>
    <row r="194" spans="1:5" x14ac:dyDescent="0.25">
      <c r="A194" s="158">
        <v>550460</v>
      </c>
      <c r="B194" s="27" t="s">
        <v>6010</v>
      </c>
      <c r="C194" s="27"/>
      <c r="D194" s="199">
        <v>207.03</v>
      </c>
      <c r="E194" s="208">
        <f t="shared" si="2"/>
        <v>122.76879</v>
      </c>
    </row>
    <row r="195" spans="1:5" x14ac:dyDescent="0.25">
      <c r="A195" s="158">
        <v>550470</v>
      </c>
      <c r="B195" s="27" t="s">
        <v>6011</v>
      </c>
      <c r="C195" s="27" t="s">
        <v>5553</v>
      </c>
      <c r="D195" s="199">
        <v>552.21</v>
      </c>
      <c r="E195" s="208">
        <f t="shared" si="2"/>
        <v>327.46053000000001</v>
      </c>
    </row>
    <row r="196" spans="1:5" ht="24" x14ac:dyDescent="0.25">
      <c r="A196" s="158">
        <v>550480</v>
      </c>
      <c r="B196" s="27" t="s">
        <v>6012</v>
      </c>
      <c r="C196" s="27"/>
      <c r="D196" s="199">
        <v>276.31</v>
      </c>
      <c r="E196" s="208">
        <f t="shared" si="2"/>
        <v>163.85183000000001</v>
      </c>
    </row>
    <row r="197" spans="1:5" x14ac:dyDescent="0.25">
      <c r="A197" s="158">
        <v>550490</v>
      </c>
      <c r="B197" s="27" t="s">
        <v>6013</v>
      </c>
      <c r="C197" s="27" t="s">
        <v>5553</v>
      </c>
      <c r="D197" s="199">
        <v>138.16</v>
      </c>
      <c r="E197" s="208">
        <f t="shared" ref="E197:E260" si="3">D197*0.593</f>
        <v>81.928879999999992</v>
      </c>
    </row>
    <row r="198" spans="1:5" ht="24" x14ac:dyDescent="0.25">
      <c r="A198" s="158">
        <v>550500</v>
      </c>
      <c r="B198" s="27" t="s">
        <v>6014</v>
      </c>
      <c r="C198" s="27"/>
      <c r="D198" s="199">
        <v>41.19</v>
      </c>
      <c r="E198" s="208">
        <f t="shared" si="3"/>
        <v>24.425669999999997</v>
      </c>
    </row>
    <row r="199" spans="1:5" ht="24" x14ac:dyDescent="0.25">
      <c r="A199" s="158">
        <v>550510</v>
      </c>
      <c r="B199" s="27" t="s">
        <v>6015</v>
      </c>
      <c r="C199" s="27"/>
      <c r="D199" s="199">
        <v>41.19</v>
      </c>
      <c r="E199" s="208">
        <f t="shared" si="3"/>
        <v>24.425669999999997</v>
      </c>
    </row>
    <row r="200" spans="1:5" ht="24" x14ac:dyDescent="0.25">
      <c r="A200" s="158">
        <v>550520</v>
      </c>
      <c r="B200" s="27" t="s">
        <v>6016</v>
      </c>
      <c r="C200" s="27"/>
      <c r="D200" s="199">
        <v>207.03</v>
      </c>
      <c r="E200" s="208">
        <f t="shared" si="3"/>
        <v>122.76879</v>
      </c>
    </row>
    <row r="201" spans="1:5" x14ac:dyDescent="0.25">
      <c r="A201" s="158">
        <v>550530</v>
      </c>
      <c r="B201" s="27" t="s">
        <v>6017</v>
      </c>
      <c r="C201" s="27" t="s">
        <v>5553</v>
      </c>
      <c r="D201" s="199">
        <v>82.81</v>
      </c>
      <c r="E201" s="208">
        <f t="shared" si="3"/>
        <v>49.10633</v>
      </c>
    </row>
    <row r="202" spans="1:5" x14ac:dyDescent="0.25">
      <c r="A202" s="158">
        <v>550540</v>
      </c>
      <c r="B202" s="27" t="s">
        <v>6018</v>
      </c>
      <c r="C202" s="162" t="s">
        <v>6019</v>
      </c>
      <c r="D202" s="199">
        <v>41.4</v>
      </c>
      <c r="E202" s="208">
        <f t="shared" si="3"/>
        <v>24.550199999999997</v>
      </c>
    </row>
    <row r="203" spans="1:5" x14ac:dyDescent="0.25">
      <c r="A203" s="158">
        <v>550550</v>
      </c>
      <c r="B203" s="27" t="s">
        <v>6020</v>
      </c>
      <c r="C203" s="27"/>
      <c r="D203" s="199">
        <v>276.31</v>
      </c>
      <c r="E203" s="208">
        <f t="shared" si="3"/>
        <v>163.85183000000001</v>
      </c>
    </row>
    <row r="204" spans="1:5" x14ac:dyDescent="0.25">
      <c r="A204" s="158">
        <v>550560</v>
      </c>
      <c r="B204" s="27" t="s">
        <v>6021</v>
      </c>
      <c r="C204" s="27"/>
      <c r="D204" s="199">
        <v>207.03</v>
      </c>
      <c r="E204" s="208">
        <f t="shared" si="3"/>
        <v>122.76879</v>
      </c>
    </row>
    <row r="205" spans="1:5" x14ac:dyDescent="0.25">
      <c r="A205" s="158">
        <v>550570</v>
      </c>
      <c r="B205" s="27" t="s">
        <v>6022</v>
      </c>
      <c r="C205" s="27"/>
      <c r="D205" s="199">
        <v>138.16</v>
      </c>
      <c r="E205" s="208">
        <f t="shared" si="3"/>
        <v>81.928879999999992</v>
      </c>
    </row>
    <row r="206" spans="1:5" x14ac:dyDescent="0.25">
      <c r="A206" s="158">
        <v>550580</v>
      </c>
      <c r="B206" s="27" t="s">
        <v>6023</v>
      </c>
      <c r="C206" s="27"/>
      <c r="D206" s="199">
        <v>138.16</v>
      </c>
      <c r="E206" s="208">
        <f t="shared" si="3"/>
        <v>81.928879999999992</v>
      </c>
    </row>
    <row r="207" spans="1:5" x14ac:dyDescent="0.25">
      <c r="A207" s="158">
        <v>550590</v>
      </c>
      <c r="B207" s="27" t="s">
        <v>6024</v>
      </c>
      <c r="C207" s="27"/>
      <c r="D207" s="199">
        <v>207.03</v>
      </c>
      <c r="E207" s="208">
        <f t="shared" si="3"/>
        <v>122.76879</v>
      </c>
    </row>
    <row r="208" spans="1:5" x14ac:dyDescent="0.25">
      <c r="A208" s="158">
        <v>550600</v>
      </c>
      <c r="B208" s="27" t="s">
        <v>6025</v>
      </c>
      <c r="C208" s="27"/>
      <c r="D208" s="199">
        <v>138.16</v>
      </c>
      <c r="E208" s="208">
        <f t="shared" si="3"/>
        <v>81.928879999999992</v>
      </c>
    </row>
    <row r="209" spans="1:5" x14ac:dyDescent="0.25">
      <c r="A209" s="158">
        <v>550610</v>
      </c>
      <c r="B209" s="27" t="s">
        <v>6026</v>
      </c>
      <c r="C209" s="27"/>
      <c r="D209" s="199">
        <v>138.16</v>
      </c>
      <c r="E209" s="208">
        <f t="shared" si="3"/>
        <v>81.928879999999992</v>
      </c>
    </row>
    <row r="210" spans="1:5" x14ac:dyDescent="0.25">
      <c r="A210" s="158">
        <v>550620</v>
      </c>
      <c r="B210" s="27" t="s">
        <v>6027</v>
      </c>
      <c r="C210" s="27"/>
      <c r="D210" s="199">
        <v>138.16</v>
      </c>
      <c r="E210" s="208">
        <f t="shared" si="3"/>
        <v>81.928879999999992</v>
      </c>
    </row>
    <row r="211" spans="1:5" x14ac:dyDescent="0.25">
      <c r="A211" s="158">
        <v>550630</v>
      </c>
      <c r="B211" s="27" t="s">
        <v>6028</v>
      </c>
      <c r="C211" s="27"/>
      <c r="D211" s="199">
        <v>138.16</v>
      </c>
      <c r="E211" s="208">
        <f t="shared" si="3"/>
        <v>81.928879999999992</v>
      </c>
    </row>
    <row r="212" spans="1:5" x14ac:dyDescent="0.25">
      <c r="A212" s="158">
        <v>550640</v>
      </c>
      <c r="B212" s="27" t="s">
        <v>6029</v>
      </c>
      <c r="C212" s="27"/>
      <c r="D212" s="199">
        <v>207.03</v>
      </c>
      <c r="E212" s="208">
        <f t="shared" si="3"/>
        <v>122.76879</v>
      </c>
    </row>
    <row r="213" spans="1:5" x14ac:dyDescent="0.25">
      <c r="A213" s="158">
        <v>550650</v>
      </c>
      <c r="B213" s="27" t="s">
        <v>6030</v>
      </c>
      <c r="C213" s="27"/>
      <c r="D213" s="199">
        <v>276.31</v>
      </c>
      <c r="E213" s="208">
        <f t="shared" si="3"/>
        <v>163.85183000000001</v>
      </c>
    </row>
    <row r="214" spans="1:5" x14ac:dyDescent="0.25">
      <c r="A214" s="158">
        <v>550660</v>
      </c>
      <c r="B214" s="27" t="s">
        <v>6031</v>
      </c>
      <c r="C214" s="27"/>
      <c r="D214" s="199">
        <v>207.03</v>
      </c>
      <c r="E214" s="208">
        <f t="shared" si="3"/>
        <v>122.76879</v>
      </c>
    </row>
    <row r="215" spans="1:5" x14ac:dyDescent="0.25">
      <c r="A215" s="158">
        <v>550670</v>
      </c>
      <c r="B215" s="27" t="s">
        <v>6032</v>
      </c>
      <c r="C215" s="27"/>
      <c r="D215" s="199">
        <v>138.16</v>
      </c>
      <c r="E215" s="208">
        <f t="shared" si="3"/>
        <v>81.928879999999992</v>
      </c>
    </row>
    <row r="216" spans="1:5" x14ac:dyDescent="0.25">
      <c r="A216" s="158">
        <v>550680</v>
      </c>
      <c r="B216" s="27" t="s">
        <v>6033</v>
      </c>
      <c r="C216" s="27"/>
      <c r="D216" s="199">
        <v>138.16</v>
      </c>
      <c r="E216" s="208">
        <f t="shared" si="3"/>
        <v>81.928879999999992</v>
      </c>
    </row>
    <row r="217" spans="1:5" x14ac:dyDescent="0.25">
      <c r="A217" s="158" t="s">
        <v>5239</v>
      </c>
      <c r="B217" s="26" t="s">
        <v>6034</v>
      </c>
      <c r="C217" s="27"/>
      <c r="D217" s="199"/>
      <c r="E217" s="208">
        <f t="shared" si="3"/>
        <v>0</v>
      </c>
    </row>
    <row r="218" spans="1:5" x14ac:dyDescent="0.25">
      <c r="A218" s="158">
        <v>550690</v>
      </c>
      <c r="B218" s="27" t="s">
        <v>6035</v>
      </c>
      <c r="C218" s="27"/>
      <c r="D218" s="199">
        <v>552.21</v>
      </c>
      <c r="E218" s="208">
        <f t="shared" si="3"/>
        <v>327.46053000000001</v>
      </c>
    </row>
    <row r="219" spans="1:5" x14ac:dyDescent="0.25">
      <c r="A219" s="158">
        <v>550700</v>
      </c>
      <c r="B219" s="27" t="s">
        <v>6036</v>
      </c>
      <c r="C219" s="27"/>
      <c r="D219" s="199">
        <v>414.03</v>
      </c>
      <c r="E219" s="208">
        <f t="shared" si="3"/>
        <v>245.51978999999997</v>
      </c>
    </row>
    <row r="220" spans="1:5" ht="24" x14ac:dyDescent="0.25">
      <c r="A220" s="158">
        <v>550710</v>
      </c>
      <c r="B220" s="27" t="s">
        <v>6037</v>
      </c>
      <c r="C220" s="27"/>
      <c r="D220" s="199">
        <v>207.03</v>
      </c>
      <c r="E220" s="208">
        <f t="shared" si="3"/>
        <v>122.76879</v>
      </c>
    </row>
    <row r="221" spans="1:5" x14ac:dyDescent="0.25">
      <c r="A221" s="158">
        <v>550720</v>
      </c>
      <c r="B221" s="27" t="s">
        <v>6038</v>
      </c>
      <c r="C221" s="27" t="s">
        <v>5553</v>
      </c>
      <c r="D221" s="199">
        <v>414.03</v>
      </c>
      <c r="E221" s="208">
        <f t="shared" si="3"/>
        <v>245.51978999999997</v>
      </c>
    </row>
    <row r="222" spans="1:5" x14ac:dyDescent="0.25">
      <c r="A222" s="158">
        <v>550730</v>
      </c>
      <c r="B222" s="27" t="s">
        <v>6039</v>
      </c>
      <c r="C222" s="27"/>
      <c r="D222" s="199">
        <v>552.21</v>
      </c>
      <c r="E222" s="208">
        <f t="shared" si="3"/>
        <v>327.46053000000001</v>
      </c>
    </row>
    <row r="223" spans="1:5" x14ac:dyDescent="0.25">
      <c r="A223" s="158">
        <v>550740</v>
      </c>
      <c r="B223" s="27" t="s">
        <v>6040</v>
      </c>
      <c r="C223" s="27"/>
      <c r="D223" s="199">
        <v>207.03</v>
      </c>
      <c r="E223" s="208">
        <f t="shared" si="3"/>
        <v>122.76879</v>
      </c>
    </row>
    <row r="224" spans="1:5" x14ac:dyDescent="0.25">
      <c r="A224" s="158" t="s">
        <v>5239</v>
      </c>
      <c r="B224" s="26" t="s">
        <v>6041</v>
      </c>
      <c r="C224" s="27"/>
      <c r="D224" s="199"/>
      <c r="E224" s="208">
        <f t="shared" si="3"/>
        <v>0</v>
      </c>
    </row>
    <row r="225" spans="1:5" ht="24" x14ac:dyDescent="0.25">
      <c r="A225" s="158">
        <v>550750</v>
      </c>
      <c r="B225" s="27" t="s">
        <v>6042</v>
      </c>
      <c r="C225" s="27"/>
      <c r="D225" s="199">
        <v>930.43</v>
      </c>
      <c r="E225" s="208">
        <f t="shared" si="3"/>
        <v>551.74498999999992</v>
      </c>
    </row>
    <row r="226" spans="1:5" ht="36" x14ac:dyDescent="0.25">
      <c r="A226" s="158">
        <v>550760</v>
      </c>
      <c r="B226" s="27" t="s">
        <v>6043</v>
      </c>
      <c r="C226" s="27" t="s">
        <v>6044</v>
      </c>
      <c r="D226" s="199">
        <v>274.95</v>
      </c>
      <c r="E226" s="208">
        <f t="shared" si="3"/>
        <v>163.04534999999998</v>
      </c>
    </row>
    <row r="227" spans="1:5" ht="36" x14ac:dyDescent="0.25">
      <c r="A227" s="158">
        <v>550770</v>
      </c>
      <c r="B227" s="27" t="s">
        <v>6045</v>
      </c>
      <c r="C227" s="27" t="s">
        <v>6046</v>
      </c>
      <c r="D227" s="199">
        <v>558.26</v>
      </c>
      <c r="E227" s="208">
        <f t="shared" si="3"/>
        <v>331.04818</v>
      </c>
    </row>
    <row r="228" spans="1:5" ht="24" x14ac:dyDescent="0.25">
      <c r="A228" s="158">
        <v>550780</v>
      </c>
      <c r="B228" s="27" t="s">
        <v>6047</v>
      </c>
      <c r="C228" s="27"/>
      <c r="D228" s="199">
        <v>414.03</v>
      </c>
      <c r="E228" s="208">
        <f t="shared" si="3"/>
        <v>245.51978999999997</v>
      </c>
    </row>
    <row r="229" spans="1:5" ht="24" x14ac:dyDescent="0.25">
      <c r="A229" s="158">
        <v>550790</v>
      </c>
      <c r="B229" s="27" t="s">
        <v>6048</v>
      </c>
      <c r="C229" s="27"/>
      <c r="D229" s="199">
        <v>469.4</v>
      </c>
      <c r="E229" s="208">
        <f t="shared" si="3"/>
        <v>278.35419999999999</v>
      </c>
    </row>
    <row r="230" spans="1:5" ht="24" x14ac:dyDescent="0.25">
      <c r="A230" s="158">
        <v>550800</v>
      </c>
      <c r="B230" s="27" t="s">
        <v>6049</v>
      </c>
      <c r="C230" s="27"/>
      <c r="D230" s="199">
        <v>930.43</v>
      </c>
      <c r="E230" s="208">
        <f t="shared" si="3"/>
        <v>551.74498999999992</v>
      </c>
    </row>
    <row r="231" spans="1:5" ht="24" x14ac:dyDescent="0.25">
      <c r="A231" s="158">
        <v>550810</v>
      </c>
      <c r="B231" s="27" t="s">
        <v>6050</v>
      </c>
      <c r="C231" s="27"/>
      <c r="D231" s="199">
        <v>232.62</v>
      </c>
      <c r="E231" s="208">
        <f t="shared" si="3"/>
        <v>137.94365999999999</v>
      </c>
    </row>
    <row r="232" spans="1:5" x14ac:dyDescent="0.25">
      <c r="A232" s="158">
        <v>550820</v>
      </c>
      <c r="B232" s="27" t="s">
        <v>6051</v>
      </c>
      <c r="C232" s="27"/>
      <c r="D232" s="199">
        <v>411.99</v>
      </c>
      <c r="E232" s="208">
        <f t="shared" si="3"/>
        <v>244.31007</v>
      </c>
    </row>
    <row r="233" spans="1:5" ht="24" x14ac:dyDescent="0.25">
      <c r="A233" s="158">
        <v>550830</v>
      </c>
      <c r="B233" s="27" t="s">
        <v>6052</v>
      </c>
      <c r="C233" s="27" t="s">
        <v>6053</v>
      </c>
      <c r="D233" s="199">
        <v>469.4</v>
      </c>
      <c r="E233" s="208">
        <f t="shared" si="3"/>
        <v>278.35419999999999</v>
      </c>
    </row>
    <row r="234" spans="1:5" x14ac:dyDescent="0.25">
      <c r="A234" s="158">
        <v>550831</v>
      </c>
      <c r="B234" s="27" t="s">
        <v>6054</v>
      </c>
      <c r="C234" s="27"/>
      <c r="D234" s="199">
        <v>466.65</v>
      </c>
      <c r="E234" s="208">
        <f t="shared" si="3"/>
        <v>276.72344999999996</v>
      </c>
    </row>
    <row r="235" spans="1:5" x14ac:dyDescent="0.25">
      <c r="A235" s="158" t="s">
        <v>5239</v>
      </c>
      <c r="B235" s="26" t="s">
        <v>6055</v>
      </c>
      <c r="C235" s="27"/>
      <c r="D235" s="199"/>
      <c r="E235" s="208">
        <f t="shared" si="3"/>
        <v>0</v>
      </c>
    </row>
    <row r="236" spans="1:5" x14ac:dyDescent="0.25">
      <c r="A236" s="158">
        <v>550840</v>
      </c>
      <c r="B236" s="27" t="s">
        <v>6056</v>
      </c>
      <c r="C236" s="27"/>
      <c r="D236" s="199">
        <v>1098.46</v>
      </c>
      <c r="E236" s="208">
        <f t="shared" si="3"/>
        <v>651.38678000000004</v>
      </c>
    </row>
    <row r="237" spans="1:5" ht="24" x14ac:dyDescent="0.25">
      <c r="A237" s="158">
        <v>550850</v>
      </c>
      <c r="B237" s="27" t="s">
        <v>6057</v>
      </c>
      <c r="C237" s="27" t="s">
        <v>6058</v>
      </c>
      <c r="D237" s="199">
        <v>552.21</v>
      </c>
      <c r="E237" s="208">
        <f t="shared" si="3"/>
        <v>327.46053000000001</v>
      </c>
    </row>
    <row r="238" spans="1:5" ht="24" x14ac:dyDescent="0.25">
      <c r="A238" s="158">
        <v>550860</v>
      </c>
      <c r="B238" s="27" t="s">
        <v>6059</v>
      </c>
      <c r="C238" s="27" t="s">
        <v>6060</v>
      </c>
      <c r="D238" s="199">
        <v>828.07</v>
      </c>
      <c r="E238" s="208">
        <f t="shared" si="3"/>
        <v>491.04550999999998</v>
      </c>
    </row>
    <row r="239" spans="1:5" ht="24" x14ac:dyDescent="0.25">
      <c r="A239" s="158">
        <v>550870</v>
      </c>
      <c r="B239" s="27" t="s">
        <v>6061</v>
      </c>
      <c r="C239" s="27" t="s">
        <v>6060</v>
      </c>
      <c r="D239" s="199">
        <v>690.4</v>
      </c>
      <c r="E239" s="208">
        <f t="shared" si="3"/>
        <v>409.40719999999999</v>
      </c>
    </row>
    <row r="240" spans="1:5" ht="24" x14ac:dyDescent="0.25">
      <c r="A240" s="158">
        <v>550880</v>
      </c>
      <c r="B240" s="27" t="s">
        <v>6062</v>
      </c>
      <c r="C240" s="27" t="s">
        <v>6063</v>
      </c>
      <c r="D240" s="199">
        <v>207.03</v>
      </c>
      <c r="E240" s="208">
        <f t="shared" si="3"/>
        <v>122.76879</v>
      </c>
    </row>
    <row r="241" spans="1:5" ht="24" x14ac:dyDescent="0.25">
      <c r="A241" s="158">
        <v>550890</v>
      </c>
      <c r="B241" s="27" t="s">
        <v>6064</v>
      </c>
      <c r="C241" s="27" t="s">
        <v>6063</v>
      </c>
      <c r="D241" s="199">
        <v>82.81</v>
      </c>
      <c r="E241" s="208">
        <f t="shared" si="3"/>
        <v>49.10633</v>
      </c>
    </row>
    <row r="242" spans="1:5" x14ac:dyDescent="0.25">
      <c r="A242" s="158">
        <v>550900</v>
      </c>
      <c r="B242" s="27" t="s">
        <v>6065</v>
      </c>
      <c r="C242" s="27" t="s">
        <v>6066</v>
      </c>
      <c r="D242" s="199">
        <v>552.21</v>
      </c>
      <c r="E242" s="208">
        <f t="shared" si="3"/>
        <v>327.46053000000001</v>
      </c>
    </row>
    <row r="243" spans="1:5" x14ac:dyDescent="0.25">
      <c r="A243" s="158">
        <v>550910</v>
      </c>
      <c r="B243" s="27" t="s">
        <v>6067</v>
      </c>
      <c r="C243" s="27"/>
      <c r="D243" s="199">
        <v>345.16</v>
      </c>
      <c r="E243" s="208">
        <f t="shared" si="3"/>
        <v>204.67988</v>
      </c>
    </row>
    <row r="244" spans="1:5" ht="24" x14ac:dyDescent="0.25">
      <c r="A244" s="158">
        <v>550920</v>
      </c>
      <c r="B244" s="27" t="s">
        <v>6068</v>
      </c>
      <c r="C244" s="27" t="s">
        <v>6069</v>
      </c>
      <c r="D244" s="199">
        <v>345.16</v>
      </c>
      <c r="E244" s="208">
        <f t="shared" si="3"/>
        <v>204.67988</v>
      </c>
    </row>
    <row r="245" spans="1:5" x14ac:dyDescent="0.25">
      <c r="A245" s="158">
        <v>550930</v>
      </c>
      <c r="B245" s="27" t="s">
        <v>6070</v>
      </c>
      <c r="C245" s="27" t="s">
        <v>6071</v>
      </c>
      <c r="D245" s="199">
        <v>828.07</v>
      </c>
      <c r="E245" s="208">
        <f t="shared" si="3"/>
        <v>491.04550999999998</v>
      </c>
    </row>
    <row r="246" spans="1:5" x14ac:dyDescent="0.25">
      <c r="A246" s="158">
        <v>550940</v>
      </c>
      <c r="B246" s="27" t="s">
        <v>6072</v>
      </c>
      <c r="C246" s="27"/>
      <c r="D246" s="199">
        <v>690.4</v>
      </c>
      <c r="E246" s="208">
        <f t="shared" si="3"/>
        <v>409.40719999999999</v>
      </c>
    </row>
    <row r="247" spans="1:5" x14ac:dyDescent="0.25">
      <c r="A247" s="158">
        <v>550950</v>
      </c>
      <c r="B247" s="27" t="s">
        <v>6073</v>
      </c>
      <c r="C247" s="27"/>
      <c r="D247" s="199">
        <v>207.03</v>
      </c>
      <c r="E247" s="208">
        <f t="shared" si="3"/>
        <v>122.76879</v>
      </c>
    </row>
    <row r="248" spans="1:5" x14ac:dyDescent="0.25">
      <c r="A248" s="158">
        <v>550960</v>
      </c>
      <c r="B248" s="27" t="s">
        <v>6074</v>
      </c>
      <c r="C248" s="27"/>
      <c r="D248" s="199">
        <v>828.07</v>
      </c>
      <c r="E248" s="208">
        <f t="shared" si="3"/>
        <v>491.04550999999998</v>
      </c>
    </row>
    <row r="249" spans="1:5" ht="24" x14ac:dyDescent="0.25">
      <c r="A249" s="158" t="s">
        <v>5239</v>
      </c>
      <c r="B249" s="26" t="s">
        <v>4892</v>
      </c>
      <c r="C249" s="26" t="s">
        <v>15209</v>
      </c>
      <c r="D249" s="199"/>
      <c r="E249" s="208">
        <f t="shared" si="3"/>
        <v>0</v>
      </c>
    </row>
    <row r="250" spans="1:5" x14ac:dyDescent="0.25">
      <c r="A250" s="158">
        <v>550970</v>
      </c>
      <c r="B250" s="27" t="s">
        <v>4894</v>
      </c>
      <c r="C250" s="27" t="s">
        <v>6075</v>
      </c>
      <c r="D250" s="199">
        <v>1054.0899999999999</v>
      </c>
      <c r="E250" s="208">
        <f t="shared" si="3"/>
        <v>625.07536999999991</v>
      </c>
    </row>
    <row r="251" spans="1:5" x14ac:dyDescent="0.25">
      <c r="A251" s="158">
        <v>550981</v>
      </c>
      <c r="B251" s="27" t="s">
        <v>5042</v>
      </c>
      <c r="C251" s="27" t="s">
        <v>6075</v>
      </c>
      <c r="D251" s="199">
        <v>753.14</v>
      </c>
      <c r="E251" s="208">
        <f t="shared" si="3"/>
        <v>446.61201999999997</v>
      </c>
    </row>
    <row r="252" spans="1:5" x14ac:dyDescent="0.25">
      <c r="A252" s="158">
        <v>550991</v>
      </c>
      <c r="B252" s="27" t="s">
        <v>5044</v>
      </c>
      <c r="C252" s="27" t="s">
        <v>6075</v>
      </c>
      <c r="D252" s="199">
        <v>1048.8599999999999</v>
      </c>
      <c r="E252" s="208">
        <f t="shared" si="3"/>
        <v>621.97397999999987</v>
      </c>
    </row>
    <row r="253" spans="1:5" x14ac:dyDescent="0.25">
      <c r="A253" s="158">
        <v>551031</v>
      </c>
      <c r="B253" s="27" t="s">
        <v>6076</v>
      </c>
      <c r="C253" s="27" t="s">
        <v>6075</v>
      </c>
      <c r="D253" s="199">
        <v>753.14</v>
      </c>
      <c r="E253" s="208">
        <f t="shared" si="3"/>
        <v>446.61201999999997</v>
      </c>
    </row>
    <row r="254" spans="1:5" ht="24" x14ac:dyDescent="0.25">
      <c r="A254" s="158">
        <v>551032</v>
      </c>
      <c r="B254" s="27" t="s">
        <v>5048</v>
      </c>
      <c r="C254" s="27" t="s">
        <v>6075</v>
      </c>
      <c r="D254" s="199">
        <v>749.4</v>
      </c>
      <c r="E254" s="208">
        <f t="shared" si="3"/>
        <v>444.39419999999996</v>
      </c>
    </row>
    <row r="255" spans="1:5" x14ac:dyDescent="0.25">
      <c r="A255" s="158">
        <v>551041</v>
      </c>
      <c r="B255" s="27" t="s">
        <v>5050</v>
      </c>
      <c r="C255" s="27" t="s">
        <v>6075</v>
      </c>
      <c r="D255" s="199">
        <v>753.14</v>
      </c>
      <c r="E255" s="208">
        <f t="shared" si="3"/>
        <v>446.61201999999997</v>
      </c>
    </row>
    <row r="256" spans="1:5" x14ac:dyDescent="0.25">
      <c r="A256" s="158">
        <v>551061</v>
      </c>
      <c r="B256" s="27" t="s">
        <v>5052</v>
      </c>
      <c r="C256" s="27" t="s">
        <v>6075</v>
      </c>
      <c r="D256" s="199">
        <v>753.14</v>
      </c>
      <c r="E256" s="208">
        <f t="shared" si="3"/>
        <v>446.61201999999997</v>
      </c>
    </row>
    <row r="257" spans="1:5" x14ac:dyDescent="0.25">
      <c r="A257" s="158">
        <v>551062</v>
      </c>
      <c r="B257" s="27" t="s">
        <v>5054</v>
      </c>
      <c r="C257" s="27" t="s">
        <v>6075</v>
      </c>
      <c r="D257" s="199">
        <v>749.4</v>
      </c>
      <c r="E257" s="208">
        <f t="shared" si="3"/>
        <v>444.39419999999996</v>
      </c>
    </row>
    <row r="258" spans="1:5" x14ac:dyDescent="0.25">
      <c r="A258" s="158">
        <v>551071</v>
      </c>
      <c r="B258" s="27" t="s">
        <v>5056</v>
      </c>
      <c r="C258" s="27" t="s">
        <v>6075</v>
      </c>
      <c r="D258" s="199">
        <v>602.42999999999995</v>
      </c>
      <c r="E258" s="208">
        <f t="shared" si="3"/>
        <v>357.24098999999995</v>
      </c>
    </row>
    <row r="259" spans="1:5" x14ac:dyDescent="0.25">
      <c r="A259" s="158">
        <v>551072</v>
      </c>
      <c r="B259" s="27" t="s">
        <v>5058</v>
      </c>
      <c r="C259" s="27" t="s">
        <v>6075</v>
      </c>
      <c r="D259" s="199">
        <v>599.41</v>
      </c>
      <c r="E259" s="208">
        <f t="shared" si="3"/>
        <v>355.45012999999994</v>
      </c>
    </row>
    <row r="260" spans="1:5" x14ac:dyDescent="0.25">
      <c r="A260" s="158">
        <v>551084</v>
      </c>
      <c r="B260" s="27" t="s">
        <v>5060</v>
      </c>
      <c r="C260" s="27" t="s">
        <v>6075</v>
      </c>
      <c r="D260" s="199">
        <v>752.4</v>
      </c>
      <c r="E260" s="208">
        <f t="shared" si="3"/>
        <v>446.17319999999995</v>
      </c>
    </row>
    <row r="261" spans="1:5" x14ac:dyDescent="0.25">
      <c r="A261" s="158">
        <v>551085</v>
      </c>
      <c r="B261" s="27" t="s">
        <v>5062</v>
      </c>
      <c r="C261" s="27" t="s">
        <v>6075</v>
      </c>
      <c r="D261" s="199">
        <v>752.4</v>
      </c>
      <c r="E261" s="208">
        <f t="shared" ref="E261:E324" si="4">D261*0.593</f>
        <v>446.17319999999995</v>
      </c>
    </row>
    <row r="262" spans="1:5" x14ac:dyDescent="0.25">
      <c r="A262" s="158">
        <v>551086</v>
      </c>
      <c r="B262" s="27" t="s">
        <v>5064</v>
      </c>
      <c r="C262" s="27" t="s">
        <v>6075</v>
      </c>
      <c r="D262" s="199">
        <v>752.4</v>
      </c>
      <c r="E262" s="208">
        <f t="shared" si="4"/>
        <v>446.17319999999995</v>
      </c>
    </row>
    <row r="263" spans="1:5" x14ac:dyDescent="0.25">
      <c r="A263" s="158">
        <v>551087</v>
      </c>
      <c r="B263" s="27" t="s">
        <v>5066</v>
      </c>
      <c r="C263" s="27" t="s">
        <v>6075</v>
      </c>
      <c r="D263" s="199">
        <v>752.4</v>
      </c>
      <c r="E263" s="208">
        <f t="shared" si="4"/>
        <v>446.17319999999995</v>
      </c>
    </row>
    <row r="264" spans="1:5" x14ac:dyDescent="0.25">
      <c r="A264" s="158">
        <v>551091</v>
      </c>
      <c r="B264" s="27" t="s">
        <v>5068</v>
      </c>
      <c r="C264" s="27" t="s">
        <v>6075</v>
      </c>
      <c r="D264" s="199">
        <v>898.87</v>
      </c>
      <c r="E264" s="208">
        <f t="shared" si="4"/>
        <v>533.02990999999997</v>
      </c>
    </row>
    <row r="265" spans="1:5" x14ac:dyDescent="0.25">
      <c r="A265" s="158">
        <v>551101</v>
      </c>
      <c r="B265" s="27" t="s">
        <v>5070</v>
      </c>
      <c r="C265" s="27" t="s">
        <v>6075</v>
      </c>
      <c r="D265" s="199">
        <v>753.14</v>
      </c>
      <c r="E265" s="208">
        <f t="shared" si="4"/>
        <v>446.61201999999997</v>
      </c>
    </row>
    <row r="266" spans="1:5" ht="48" x14ac:dyDescent="0.25">
      <c r="A266" s="158">
        <v>551110</v>
      </c>
      <c r="B266" s="27" t="s">
        <v>4896</v>
      </c>
      <c r="C266" s="27" t="s">
        <v>6077</v>
      </c>
      <c r="D266" s="199">
        <v>903.38</v>
      </c>
      <c r="E266" s="208">
        <f t="shared" si="4"/>
        <v>535.70434</v>
      </c>
    </row>
    <row r="267" spans="1:5" x14ac:dyDescent="0.25">
      <c r="A267" s="158" t="s">
        <v>5239</v>
      </c>
      <c r="B267" s="26" t="s">
        <v>6078</v>
      </c>
      <c r="C267" s="27"/>
      <c r="D267" s="199"/>
      <c r="E267" s="208">
        <f t="shared" si="4"/>
        <v>0</v>
      </c>
    </row>
    <row r="268" spans="1:5" ht="24" x14ac:dyDescent="0.25">
      <c r="A268" s="158">
        <v>551120</v>
      </c>
      <c r="B268" s="4" t="s">
        <v>5197</v>
      </c>
      <c r="C268" s="27" t="s">
        <v>6079</v>
      </c>
      <c r="D268" s="199">
        <v>699.39</v>
      </c>
      <c r="E268" s="208">
        <f t="shared" si="4"/>
        <v>414.73827</v>
      </c>
    </row>
    <row r="269" spans="1:5" x14ac:dyDescent="0.25">
      <c r="A269" s="158">
        <v>551130</v>
      </c>
      <c r="B269" s="27" t="s">
        <v>6080</v>
      </c>
      <c r="C269" s="27" t="s">
        <v>6081</v>
      </c>
      <c r="D269" s="199">
        <v>903.35</v>
      </c>
      <c r="E269" s="208">
        <f t="shared" si="4"/>
        <v>535.68655000000001</v>
      </c>
    </row>
    <row r="270" spans="1:5" x14ac:dyDescent="0.25">
      <c r="A270" s="158">
        <v>551140</v>
      </c>
      <c r="B270" s="27" t="s">
        <v>6082</v>
      </c>
      <c r="C270" s="27" t="s">
        <v>6081</v>
      </c>
      <c r="D270" s="199">
        <v>903.35</v>
      </c>
      <c r="E270" s="208">
        <f t="shared" si="4"/>
        <v>535.68655000000001</v>
      </c>
    </row>
    <row r="271" spans="1:5" x14ac:dyDescent="0.25">
      <c r="A271" s="158" t="s">
        <v>5239</v>
      </c>
      <c r="B271" s="26" t="s">
        <v>6083</v>
      </c>
      <c r="C271" s="27"/>
      <c r="D271" s="199"/>
      <c r="E271" s="208">
        <f t="shared" si="4"/>
        <v>0</v>
      </c>
    </row>
    <row r="272" spans="1:5" ht="24" x14ac:dyDescent="0.25">
      <c r="A272" s="158">
        <v>551150</v>
      </c>
      <c r="B272" s="27" t="s">
        <v>6084</v>
      </c>
      <c r="C272" s="27" t="s">
        <v>6085</v>
      </c>
      <c r="D272" s="199">
        <v>903.35</v>
      </c>
      <c r="E272" s="208">
        <f t="shared" si="4"/>
        <v>535.68655000000001</v>
      </c>
    </row>
    <row r="273" spans="1:5" ht="24" x14ac:dyDescent="0.25">
      <c r="A273" s="158">
        <v>551160</v>
      </c>
      <c r="B273" s="27" t="s">
        <v>6086</v>
      </c>
      <c r="C273" s="27" t="s">
        <v>6087</v>
      </c>
      <c r="D273" s="199">
        <v>903.35</v>
      </c>
      <c r="E273" s="208">
        <f t="shared" si="4"/>
        <v>535.68655000000001</v>
      </c>
    </row>
    <row r="274" spans="1:5" ht="24" x14ac:dyDescent="0.25">
      <c r="A274" s="158">
        <v>551170</v>
      </c>
      <c r="B274" s="27" t="s">
        <v>6088</v>
      </c>
      <c r="C274" s="27" t="s">
        <v>6089</v>
      </c>
      <c r="D274" s="199">
        <v>60.37</v>
      </c>
      <c r="E274" s="208">
        <f t="shared" si="4"/>
        <v>35.799409999999995</v>
      </c>
    </row>
    <row r="275" spans="1:5" ht="24" x14ac:dyDescent="0.25">
      <c r="A275" s="158">
        <v>551180</v>
      </c>
      <c r="B275" s="27" t="s">
        <v>6090</v>
      </c>
      <c r="C275" s="27"/>
      <c r="D275" s="199">
        <v>451.68</v>
      </c>
      <c r="E275" s="208">
        <f t="shared" si="4"/>
        <v>267.84623999999997</v>
      </c>
    </row>
    <row r="276" spans="1:5" x14ac:dyDescent="0.25">
      <c r="A276" s="158">
        <v>551190</v>
      </c>
      <c r="B276" s="27" t="s">
        <v>6091</v>
      </c>
      <c r="C276" s="27"/>
      <c r="D276" s="199">
        <v>1054.0899999999999</v>
      </c>
      <c r="E276" s="208">
        <f t="shared" si="4"/>
        <v>625.07536999999991</v>
      </c>
    </row>
    <row r="277" spans="1:5" ht="24" x14ac:dyDescent="0.25">
      <c r="A277" s="158">
        <v>551200</v>
      </c>
      <c r="B277" s="27" t="s">
        <v>6092</v>
      </c>
      <c r="C277" s="27" t="s">
        <v>6093</v>
      </c>
      <c r="D277" s="199">
        <v>1054.0899999999999</v>
      </c>
      <c r="E277" s="208">
        <f t="shared" si="4"/>
        <v>625.07536999999991</v>
      </c>
    </row>
    <row r="278" spans="1:5" x14ac:dyDescent="0.25">
      <c r="A278" s="158">
        <v>551210</v>
      </c>
      <c r="B278" s="27" t="s">
        <v>6094</v>
      </c>
      <c r="C278" s="27"/>
      <c r="D278" s="199">
        <v>301.42</v>
      </c>
      <c r="E278" s="208">
        <f t="shared" si="4"/>
        <v>178.74206000000001</v>
      </c>
    </row>
    <row r="279" spans="1:5" ht="24" x14ac:dyDescent="0.25">
      <c r="A279" s="158">
        <v>551220</v>
      </c>
      <c r="B279" s="27" t="s">
        <v>6095</v>
      </c>
      <c r="C279" s="27"/>
      <c r="D279" s="199">
        <v>1054.0899999999999</v>
      </c>
      <c r="E279" s="208">
        <f t="shared" si="4"/>
        <v>625.07536999999991</v>
      </c>
    </row>
    <row r="280" spans="1:5" ht="24" x14ac:dyDescent="0.25">
      <c r="A280" s="158">
        <v>551230</v>
      </c>
      <c r="B280" s="27" t="s">
        <v>6096</v>
      </c>
      <c r="C280" s="27" t="s">
        <v>6097</v>
      </c>
      <c r="D280" s="199">
        <v>60.37</v>
      </c>
      <c r="E280" s="208">
        <f t="shared" si="4"/>
        <v>35.799409999999995</v>
      </c>
    </row>
    <row r="281" spans="1:5" ht="24" x14ac:dyDescent="0.25">
      <c r="A281" s="158">
        <v>551240</v>
      </c>
      <c r="B281" s="27" t="s">
        <v>6098</v>
      </c>
      <c r="C281" s="27" t="s">
        <v>6099</v>
      </c>
      <c r="D281" s="199">
        <v>451.68</v>
      </c>
      <c r="E281" s="208">
        <f t="shared" si="4"/>
        <v>267.84623999999997</v>
      </c>
    </row>
    <row r="282" spans="1:5" x14ac:dyDescent="0.25">
      <c r="A282" s="158" t="s">
        <v>5239</v>
      </c>
      <c r="B282" s="26" t="s">
        <v>6100</v>
      </c>
      <c r="C282" s="27"/>
      <c r="D282" s="199"/>
      <c r="E282" s="208">
        <f t="shared" si="4"/>
        <v>0</v>
      </c>
    </row>
    <row r="283" spans="1:5" x14ac:dyDescent="0.25">
      <c r="A283" s="158">
        <v>551250</v>
      </c>
      <c r="B283" s="27" t="s">
        <v>6101</v>
      </c>
      <c r="C283" s="27"/>
      <c r="D283" s="199">
        <v>55.35</v>
      </c>
      <c r="E283" s="208">
        <f t="shared" si="4"/>
        <v>32.82255</v>
      </c>
    </row>
    <row r="284" spans="1:5" x14ac:dyDescent="0.25">
      <c r="A284" s="158">
        <v>551251</v>
      </c>
      <c r="B284" s="27" t="s">
        <v>6102</v>
      </c>
      <c r="C284" s="27" t="s">
        <v>5813</v>
      </c>
      <c r="D284" s="199">
        <v>30.89</v>
      </c>
      <c r="E284" s="208">
        <f t="shared" si="4"/>
        <v>18.317769999999999</v>
      </c>
    </row>
    <row r="285" spans="1:5" x14ac:dyDescent="0.25">
      <c r="A285" s="158">
        <v>551260</v>
      </c>
      <c r="B285" s="27" t="s">
        <v>6103</v>
      </c>
      <c r="C285" s="27"/>
      <c r="D285" s="199">
        <v>549.45000000000005</v>
      </c>
      <c r="E285" s="208">
        <f t="shared" si="4"/>
        <v>325.82384999999999</v>
      </c>
    </row>
    <row r="286" spans="1:5" x14ac:dyDescent="0.25">
      <c r="A286" s="158">
        <v>551270</v>
      </c>
      <c r="B286" s="27" t="s">
        <v>6104</v>
      </c>
      <c r="C286" s="27"/>
      <c r="D286" s="199">
        <v>549.45000000000005</v>
      </c>
      <c r="E286" s="208">
        <f t="shared" si="4"/>
        <v>325.82384999999999</v>
      </c>
    </row>
    <row r="287" spans="1:5" x14ac:dyDescent="0.25">
      <c r="A287" s="158">
        <v>551280</v>
      </c>
      <c r="B287" s="27" t="s">
        <v>6105</v>
      </c>
      <c r="C287" s="27" t="s">
        <v>5829</v>
      </c>
      <c r="D287" s="199">
        <v>82.38</v>
      </c>
      <c r="E287" s="208">
        <f t="shared" si="4"/>
        <v>48.851339999999993</v>
      </c>
    </row>
    <row r="288" spans="1:5" ht="24" x14ac:dyDescent="0.25">
      <c r="A288" s="158">
        <v>551290</v>
      </c>
      <c r="B288" s="27" t="s">
        <v>6106</v>
      </c>
      <c r="C288" s="27" t="s">
        <v>6107</v>
      </c>
      <c r="D288" s="199">
        <v>55.35</v>
      </c>
      <c r="E288" s="208">
        <f t="shared" si="4"/>
        <v>32.82255</v>
      </c>
    </row>
    <row r="289" spans="1:5" x14ac:dyDescent="0.25">
      <c r="A289" s="158">
        <v>551300</v>
      </c>
      <c r="B289" s="27" t="s">
        <v>6108</v>
      </c>
      <c r="C289" s="27" t="s">
        <v>6109</v>
      </c>
      <c r="D289" s="199">
        <v>55.08</v>
      </c>
      <c r="E289" s="208">
        <f t="shared" si="4"/>
        <v>32.662439999999997</v>
      </c>
    </row>
    <row r="290" spans="1:5" x14ac:dyDescent="0.25">
      <c r="A290" s="158">
        <v>551310</v>
      </c>
      <c r="B290" s="27" t="s">
        <v>6110</v>
      </c>
      <c r="C290" s="27"/>
      <c r="D290" s="199">
        <v>411.99</v>
      </c>
      <c r="E290" s="208">
        <f t="shared" si="4"/>
        <v>244.31007</v>
      </c>
    </row>
    <row r="291" spans="1:5" x14ac:dyDescent="0.25">
      <c r="A291" s="158">
        <v>551320</v>
      </c>
      <c r="B291" s="27" t="s">
        <v>6111</v>
      </c>
      <c r="C291" s="27"/>
      <c r="D291" s="199">
        <v>205.99</v>
      </c>
      <c r="E291" s="208">
        <f t="shared" si="4"/>
        <v>122.15206999999999</v>
      </c>
    </row>
    <row r="292" spans="1:5" x14ac:dyDescent="0.25">
      <c r="A292" s="158">
        <v>551330</v>
      </c>
      <c r="B292" s="27" t="s">
        <v>6112</v>
      </c>
      <c r="C292" s="27"/>
      <c r="D292" s="199">
        <v>164.78</v>
      </c>
      <c r="E292" s="208">
        <f t="shared" si="4"/>
        <v>97.71454</v>
      </c>
    </row>
    <row r="293" spans="1:5" ht="48" x14ac:dyDescent="0.25">
      <c r="A293" s="158">
        <v>551340</v>
      </c>
      <c r="B293" s="27" t="s">
        <v>6113</v>
      </c>
      <c r="C293" s="27" t="s">
        <v>6114</v>
      </c>
      <c r="D293" s="199">
        <v>79.09</v>
      </c>
      <c r="E293" s="208">
        <f t="shared" si="4"/>
        <v>46.900370000000002</v>
      </c>
    </row>
    <row r="294" spans="1:5" ht="96" x14ac:dyDescent="0.25">
      <c r="A294" s="158">
        <v>590001</v>
      </c>
      <c r="B294" s="27" t="s">
        <v>6115</v>
      </c>
      <c r="C294" s="27" t="s">
        <v>6116</v>
      </c>
      <c r="D294" s="199">
        <v>417.02</v>
      </c>
      <c r="E294" s="208">
        <f t="shared" si="4"/>
        <v>247.29285999999999</v>
      </c>
    </row>
    <row r="295" spans="1:5" x14ac:dyDescent="0.25">
      <c r="A295" s="158" t="s">
        <v>5239</v>
      </c>
      <c r="B295" s="26" t="s">
        <v>2447</v>
      </c>
      <c r="C295" s="27"/>
      <c r="D295" s="199"/>
      <c r="E295" s="208">
        <f t="shared" si="4"/>
        <v>0</v>
      </c>
    </row>
    <row r="296" spans="1:5" x14ac:dyDescent="0.25">
      <c r="A296" s="158" t="s">
        <v>5239</v>
      </c>
      <c r="B296" s="26" t="s">
        <v>5641</v>
      </c>
      <c r="C296" s="27"/>
      <c r="D296" s="199"/>
      <c r="E296" s="208">
        <f t="shared" si="4"/>
        <v>0</v>
      </c>
    </row>
    <row r="297" spans="1:5" x14ac:dyDescent="0.25">
      <c r="A297" s="158" t="s">
        <v>5239</v>
      </c>
      <c r="B297" s="26" t="s">
        <v>2448</v>
      </c>
      <c r="C297" s="27"/>
      <c r="D297" s="199"/>
      <c r="E297" s="208">
        <f t="shared" si="4"/>
        <v>0</v>
      </c>
    </row>
    <row r="298" spans="1:5" ht="24" x14ac:dyDescent="0.25">
      <c r="A298" s="158">
        <v>600010</v>
      </c>
      <c r="B298" s="27" t="s">
        <v>6117</v>
      </c>
      <c r="C298" s="27" t="s">
        <v>6118</v>
      </c>
      <c r="D298" s="199">
        <v>599.41</v>
      </c>
      <c r="E298" s="208">
        <f t="shared" si="4"/>
        <v>355.45012999999994</v>
      </c>
    </row>
    <row r="299" spans="1:5" ht="24" x14ac:dyDescent="0.25">
      <c r="A299" s="158">
        <v>600020</v>
      </c>
      <c r="B299" s="27" t="s">
        <v>6119</v>
      </c>
      <c r="C299" s="27" t="s">
        <v>6120</v>
      </c>
      <c r="D299" s="199">
        <v>1198.33</v>
      </c>
      <c r="E299" s="208">
        <f t="shared" si="4"/>
        <v>710.60968999999989</v>
      </c>
    </row>
    <row r="300" spans="1:5" x14ac:dyDescent="0.25">
      <c r="A300" s="158">
        <v>600030</v>
      </c>
      <c r="B300" s="27" t="s">
        <v>6121</v>
      </c>
      <c r="C300" s="27" t="s">
        <v>5829</v>
      </c>
      <c r="D300" s="199">
        <v>33.69</v>
      </c>
      <c r="E300" s="208">
        <f t="shared" si="4"/>
        <v>19.978169999999999</v>
      </c>
    </row>
    <row r="301" spans="1:5" x14ac:dyDescent="0.25">
      <c r="A301" s="158">
        <v>600040</v>
      </c>
      <c r="B301" s="27" t="s">
        <v>2450</v>
      </c>
      <c r="C301" s="27" t="s">
        <v>6122</v>
      </c>
      <c r="D301" s="199">
        <v>2899.94</v>
      </c>
      <c r="E301" s="208">
        <f t="shared" si="4"/>
        <v>1719.6644199999998</v>
      </c>
    </row>
    <row r="302" spans="1:5" ht="48" x14ac:dyDescent="0.25">
      <c r="A302" s="158">
        <v>600050</v>
      </c>
      <c r="B302" s="27" t="s">
        <v>2453</v>
      </c>
      <c r="C302" s="27" t="s">
        <v>6123</v>
      </c>
      <c r="D302" s="199">
        <v>2319.37</v>
      </c>
      <c r="E302" s="208">
        <f t="shared" si="4"/>
        <v>1375.3864099999998</v>
      </c>
    </row>
    <row r="303" spans="1:5" ht="24" x14ac:dyDescent="0.25">
      <c r="A303" s="158">
        <v>600060</v>
      </c>
      <c r="B303" s="27" t="s">
        <v>2456</v>
      </c>
      <c r="C303" s="27" t="s">
        <v>6124</v>
      </c>
      <c r="D303" s="199">
        <v>1160.17</v>
      </c>
      <c r="E303" s="208">
        <f t="shared" si="4"/>
        <v>687.98081000000002</v>
      </c>
    </row>
    <row r="304" spans="1:5" ht="24" x14ac:dyDescent="0.25">
      <c r="A304" s="158">
        <v>600070</v>
      </c>
      <c r="B304" s="27" t="s">
        <v>6125</v>
      </c>
      <c r="C304" s="27"/>
      <c r="D304" s="199">
        <v>149.97</v>
      </c>
      <c r="E304" s="208">
        <f t="shared" si="4"/>
        <v>88.932209999999998</v>
      </c>
    </row>
    <row r="305" spans="1:5" x14ac:dyDescent="0.25">
      <c r="A305" s="158">
        <v>600090</v>
      </c>
      <c r="B305" s="27" t="s">
        <v>6126</v>
      </c>
      <c r="C305" s="27" t="s">
        <v>6127</v>
      </c>
      <c r="D305" s="199">
        <v>449.43</v>
      </c>
      <c r="E305" s="208">
        <f t="shared" si="4"/>
        <v>266.51198999999997</v>
      </c>
    </row>
    <row r="306" spans="1:5" x14ac:dyDescent="0.25">
      <c r="A306" s="158">
        <v>600091</v>
      </c>
      <c r="B306" s="27" t="s">
        <v>6128</v>
      </c>
      <c r="C306" s="27"/>
      <c r="D306" s="199">
        <v>598.91999999999996</v>
      </c>
      <c r="E306" s="208">
        <f t="shared" si="4"/>
        <v>355.15955999999994</v>
      </c>
    </row>
    <row r="307" spans="1:5" x14ac:dyDescent="0.25">
      <c r="A307" s="158">
        <v>600100</v>
      </c>
      <c r="B307" s="27" t="s">
        <v>6129</v>
      </c>
      <c r="C307" s="27" t="s">
        <v>6130</v>
      </c>
      <c r="D307" s="199">
        <v>299.95</v>
      </c>
      <c r="E307" s="208">
        <f t="shared" si="4"/>
        <v>177.87034999999997</v>
      </c>
    </row>
    <row r="308" spans="1:5" x14ac:dyDescent="0.25">
      <c r="A308" s="158">
        <v>600110</v>
      </c>
      <c r="B308" s="27" t="s">
        <v>6131</v>
      </c>
      <c r="C308" s="27" t="s">
        <v>6130</v>
      </c>
      <c r="D308" s="199">
        <v>449.43</v>
      </c>
      <c r="E308" s="208">
        <f t="shared" si="4"/>
        <v>266.51198999999997</v>
      </c>
    </row>
    <row r="309" spans="1:5" x14ac:dyDescent="0.25">
      <c r="A309" s="158">
        <v>600111</v>
      </c>
      <c r="B309" s="27" t="s">
        <v>6132</v>
      </c>
      <c r="C309" s="27" t="s">
        <v>6130</v>
      </c>
      <c r="D309" s="199">
        <v>449.19</v>
      </c>
      <c r="E309" s="208">
        <f t="shared" si="4"/>
        <v>266.36966999999999</v>
      </c>
    </row>
    <row r="310" spans="1:5" ht="24" x14ac:dyDescent="0.25">
      <c r="A310" s="158">
        <v>600120</v>
      </c>
      <c r="B310" s="27" t="s">
        <v>6133</v>
      </c>
      <c r="C310" s="27" t="s">
        <v>6134</v>
      </c>
      <c r="D310" s="199">
        <v>749.4</v>
      </c>
      <c r="E310" s="208">
        <f t="shared" si="4"/>
        <v>444.39419999999996</v>
      </c>
    </row>
    <row r="311" spans="1:5" ht="24" x14ac:dyDescent="0.25">
      <c r="A311" s="158">
        <v>600130</v>
      </c>
      <c r="B311" s="27" t="s">
        <v>6135</v>
      </c>
      <c r="C311" s="27" t="s">
        <v>6136</v>
      </c>
      <c r="D311" s="199">
        <v>89.86</v>
      </c>
      <c r="E311" s="208">
        <f t="shared" si="4"/>
        <v>53.28698</v>
      </c>
    </row>
    <row r="312" spans="1:5" ht="24" x14ac:dyDescent="0.25">
      <c r="A312" s="158">
        <v>600140</v>
      </c>
      <c r="B312" s="27" t="s">
        <v>6137</v>
      </c>
      <c r="C312" s="27" t="s">
        <v>6138</v>
      </c>
      <c r="D312" s="199">
        <v>786.64</v>
      </c>
      <c r="E312" s="208">
        <f t="shared" si="4"/>
        <v>466.47751999999997</v>
      </c>
    </row>
    <row r="313" spans="1:5" x14ac:dyDescent="0.25">
      <c r="A313" s="158" t="s">
        <v>5239</v>
      </c>
      <c r="B313" s="26" t="s">
        <v>2458</v>
      </c>
      <c r="C313" s="27"/>
      <c r="D313" s="199"/>
      <c r="E313" s="208">
        <f t="shared" si="4"/>
        <v>0</v>
      </c>
    </row>
    <row r="314" spans="1:5" x14ac:dyDescent="0.25">
      <c r="A314" s="158">
        <v>600150</v>
      </c>
      <c r="B314" s="27" t="s">
        <v>2460</v>
      </c>
      <c r="C314" s="27"/>
      <c r="D314" s="199">
        <v>337.07</v>
      </c>
      <c r="E314" s="208">
        <f t="shared" si="4"/>
        <v>199.88251</v>
      </c>
    </row>
    <row r="315" spans="1:5" x14ac:dyDescent="0.25">
      <c r="A315" s="158">
        <v>600160</v>
      </c>
      <c r="B315" s="27" t="s">
        <v>2462</v>
      </c>
      <c r="C315" s="27"/>
      <c r="D315" s="199">
        <v>1235.83</v>
      </c>
      <c r="E315" s="208">
        <f t="shared" si="4"/>
        <v>732.84718999999996</v>
      </c>
    </row>
    <row r="316" spans="1:5" x14ac:dyDescent="0.25">
      <c r="A316" s="158">
        <v>600170</v>
      </c>
      <c r="B316" s="27" t="s">
        <v>2464</v>
      </c>
      <c r="C316" s="163"/>
      <c r="D316" s="199">
        <v>504.99</v>
      </c>
      <c r="E316" s="208">
        <f t="shared" si="4"/>
        <v>299.45907</v>
      </c>
    </row>
    <row r="317" spans="1:5" ht="24" x14ac:dyDescent="0.25">
      <c r="A317" s="158">
        <v>600200</v>
      </c>
      <c r="B317" s="27" t="s">
        <v>4801</v>
      </c>
      <c r="C317" s="163"/>
      <c r="D317" s="199">
        <v>863.52</v>
      </c>
      <c r="E317" s="208">
        <f t="shared" si="4"/>
        <v>512.06736000000001</v>
      </c>
    </row>
    <row r="318" spans="1:5" ht="24" x14ac:dyDescent="0.25">
      <c r="A318" s="158">
        <v>600230</v>
      </c>
      <c r="B318" s="27" t="s">
        <v>4802</v>
      </c>
      <c r="C318" s="27"/>
      <c r="D318" s="199">
        <v>2390.8200000000002</v>
      </c>
      <c r="E318" s="208">
        <f t="shared" si="4"/>
        <v>1417.7562600000001</v>
      </c>
    </row>
    <row r="319" spans="1:5" ht="24" x14ac:dyDescent="0.25">
      <c r="A319" s="158">
        <v>600240</v>
      </c>
      <c r="B319" s="27" t="s">
        <v>6139</v>
      </c>
      <c r="C319" s="27"/>
      <c r="D319" s="199">
        <v>449.54</v>
      </c>
      <c r="E319" s="208">
        <f t="shared" si="4"/>
        <v>266.57722000000001</v>
      </c>
    </row>
    <row r="320" spans="1:5" x14ac:dyDescent="0.25">
      <c r="A320" s="158">
        <v>600250</v>
      </c>
      <c r="B320" s="27" t="s">
        <v>6140</v>
      </c>
      <c r="C320" s="27" t="s">
        <v>6141</v>
      </c>
      <c r="D320" s="199">
        <v>599.41</v>
      </c>
      <c r="E320" s="208">
        <f t="shared" si="4"/>
        <v>355.45012999999994</v>
      </c>
    </row>
    <row r="321" spans="1:5" x14ac:dyDescent="0.25">
      <c r="A321" s="158">
        <v>600260</v>
      </c>
      <c r="B321" s="27" t="s">
        <v>6142</v>
      </c>
      <c r="C321" s="27" t="s">
        <v>6143</v>
      </c>
      <c r="D321" s="199">
        <v>898.87</v>
      </c>
      <c r="E321" s="208">
        <f t="shared" si="4"/>
        <v>533.02990999999997</v>
      </c>
    </row>
    <row r="322" spans="1:5" x14ac:dyDescent="0.25">
      <c r="A322" s="158">
        <v>600270</v>
      </c>
      <c r="B322" s="27" t="s">
        <v>6144</v>
      </c>
      <c r="C322" s="27" t="s">
        <v>6145</v>
      </c>
      <c r="D322" s="199">
        <v>1198.33</v>
      </c>
      <c r="E322" s="208">
        <f t="shared" si="4"/>
        <v>710.60968999999989</v>
      </c>
    </row>
    <row r="323" spans="1:5" x14ac:dyDescent="0.25">
      <c r="A323" s="158">
        <v>600280</v>
      </c>
      <c r="B323" s="27" t="s">
        <v>6146</v>
      </c>
      <c r="C323" s="27" t="s">
        <v>6141</v>
      </c>
      <c r="D323" s="199">
        <v>898.87</v>
      </c>
      <c r="E323" s="208">
        <f t="shared" si="4"/>
        <v>533.02990999999997</v>
      </c>
    </row>
    <row r="324" spans="1:5" x14ac:dyDescent="0.25">
      <c r="A324" s="158">
        <v>600290</v>
      </c>
      <c r="B324" s="27" t="s">
        <v>6147</v>
      </c>
      <c r="C324" s="27" t="s">
        <v>6148</v>
      </c>
      <c r="D324" s="199">
        <v>1198.33</v>
      </c>
      <c r="E324" s="208">
        <f t="shared" si="4"/>
        <v>710.60968999999989</v>
      </c>
    </row>
    <row r="325" spans="1:5" x14ac:dyDescent="0.25">
      <c r="A325" s="158" t="s">
        <v>5239</v>
      </c>
      <c r="B325" s="26" t="s">
        <v>2467</v>
      </c>
      <c r="C325" s="27"/>
      <c r="D325" s="199"/>
      <c r="E325" s="208">
        <f t="shared" ref="E325:E388" si="5">D325*0.593</f>
        <v>0</v>
      </c>
    </row>
    <row r="326" spans="1:5" x14ac:dyDescent="0.25">
      <c r="A326" s="158">
        <v>600300</v>
      </c>
      <c r="B326" s="27" t="s">
        <v>6149</v>
      </c>
      <c r="C326" s="27" t="s">
        <v>6150</v>
      </c>
      <c r="D326" s="199">
        <v>1363.47</v>
      </c>
      <c r="E326" s="208">
        <f t="shared" si="5"/>
        <v>808.53770999999995</v>
      </c>
    </row>
    <row r="327" spans="1:5" ht="24" x14ac:dyDescent="0.25">
      <c r="A327" s="158">
        <v>600330</v>
      </c>
      <c r="B327" s="27" t="s">
        <v>6151</v>
      </c>
      <c r="C327" s="27"/>
      <c r="D327" s="199">
        <v>201.99</v>
      </c>
      <c r="E327" s="208">
        <f t="shared" si="5"/>
        <v>119.78006999999999</v>
      </c>
    </row>
    <row r="328" spans="1:5" x14ac:dyDescent="0.25">
      <c r="A328" s="158">
        <v>600350</v>
      </c>
      <c r="B328" s="27" t="s">
        <v>2474</v>
      </c>
      <c r="C328" s="27"/>
      <c r="D328" s="199">
        <v>599.41</v>
      </c>
      <c r="E328" s="208">
        <f t="shared" si="5"/>
        <v>355.45012999999994</v>
      </c>
    </row>
    <row r="329" spans="1:5" x14ac:dyDescent="0.25">
      <c r="A329" s="158">
        <v>600360</v>
      </c>
      <c r="B329" s="27" t="s">
        <v>2476</v>
      </c>
      <c r="C329" s="27"/>
      <c r="D329" s="199">
        <v>299.95</v>
      </c>
      <c r="E329" s="208">
        <f t="shared" si="5"/>
        <v>177.87034999999997</v>
      </c>
    </row>
    <row r="330" spans="1:5" x14ac:dyDescent="0.25">
      <c r="A330" s="158">
        <v>600370</v>
      </c>
      <c r="B330" s="27" t="s">
        <v>2478</v>
      </c>
      <c r="C330" s="163"/>
      <c r="D330" s="199">
        <v>1018.95</v>
      </c>
      <c r="E330" s="208">
        <f t="shared" si="5"/>
        <v>604.23734999999999</v>
      </c>
    </row>
    <row r="331" spans="1:5" x14ac:dyDescent="0.25">
      <c r="A331" s="158">
        <v>600400</v>
      </c>
      <c r="B331" s="27" t="s">
        <v>4678</v>
      </c>
      <c r="C331" s="27"/>
      <c r="D331" s="199">
        <v>854.32</v>
      </c>
      <c r="E331" s="208">
        <f t="shared" si="5"/>
        <v>506.61176</v>
      </c>
    </row>
    <row r="332" spans="1:5" x14ac:dyDescent="0.25">
      <c r="A332" s="158" t="s">
        <v>5239</v>
      </c>
      <c r="B332" s="26" t="s">
        <v>2480</v>
      </c>
      <c r="C332" s="27"/>
      <c r="D332" s="199"/>
      <c r="E332" s="208">
        <f t="shared" si="5"/>
        <v>0</v>
      </c>
    </row>
    <row r="333" spans="1:5" x14ac:dyDescent="0.25">
      <c r="A333" s="158">
        <v>600410</v>
      </c>
      <c r="B333" s="27" t="s">
        <v>2482</v>
      </c>
      <c r="C333" s="27" t="s">
        <v>5264</v>
      </c>
      <c r="D333" s="199">
        <v>1024.73</v>
      </c>
      <c r="E333" s="208">
        <f t="shared" si="5"/>
        <v>607.66489000000001</v>
      </c>
    </row>
    <row r="334" spans="1:5" x14ac:dyDescent="0.25">
      <c r="A334" s="158">
        <v>600420</v>
      </c>
      <c r="B334" s="27" t="s">
        <v>2484</v>
      </c>
      <c r="C334" s="27" t="s">
        <v>5264</v>
      </c>
      <c r="D334" s="199">
        <v>512.35</v>
      </c>
      <c r="E334" s="208">
        <f t="shared" si="5"/>
        <v>303.82355000000001</v>
      </c>
    </row>
    <row r="335" spans="1:5" x14ac:dyDescent="0.25">
      <c r="A335" s="158">
        <v>600430</v>
      </c>
      <c r="B335" s="27" t="s">
        <v>2486</v>
      </c>
      <c r="C335" s="27"/>
      <c r="D335" s="199">
        <v>2049.4499999999998</v>
      </c>
      <c r="E335" s="208">
        <f t="shared" si="5"/>
        <v>1215.3238499999998</v>
      </c>
    </row>
    <row r="336" spans="1:5" x14ac:dyDescent="0.25">
      <c r="A336" s="158">
        <v>600440</v>
      </c>
      <c r="B336" s="27" t="s">
        <v>4679</v>
      </c>
      <c r="C336" s="27"/>
      <c r="D336" s="199">
        <v>1537.08</v>
      </c>
      <c r="E336" s="208">
        <f t="shared" si="5"/>
        <v>911.48843999999997</v>
      </c>
    </row>
    <row r="337" spans="1:5" x14ac:dyDescent="0.25">
      <c r="A337" s="158">
        <v>600450</v>
      </c>
      <c r="B337" s="27" t="s">
        <v>2489</v>
      </c>
      <c r="C337" s="27"/>
      <c r="D337" s="199">
        <v>512.35</v>
      </c>
      <c r="E337" s="208">
        <f t="shared" si="5"/>
        <v>303.82355000000001</v>
      </c>
    </row>
    <row r="338" spans="1:5" x14ac:dyDescent="0.25">
      <c r="A338" s="158">
        <v>600460</v>
      </c>
      <c r="B338" s="27" t="s">
        <v>2491</v>
      </c>
      <c r="C338" s="27"/>
      <c r="D338" s="199">
        <v>2060.9699999999998</v>
      </c>
      <c r="E338" s="208">
        <f t="shared" si="5"/>
        <v>1222.1552099999999</v>
      </c>
    </row>
    <row r="339" spans="1:5" x14ac:dyDescent="0.25">
      <c r="A339" s="158">
        <v>600470</v>
      </c>
      <c r="B339" s="27" t="s">
        <v>2493</v>
      </c>
      <c r="C339" s="27"/>
      <c r="D339" s="199">
        <v>1366.12</v>
      </c>
      <c r="E339" s="208">
        <f t="shared" si="5"/>
        <v>810.10915999999986</v>
      </c>
    </row>
    <row r="340" spans="1:5" x14ac:dyDescent="0.25">
      <c r="A340" s="158">
        <v>600480</v>
      </c>
      <c r="B340" s="27" t="s">
        <v>2495</v>
      </c>
      <c r="C340" s="27"/>
      <c r="D340" s="199">
        <v>512.35</v>
      </c>
      <c r="E340" s="208">
        <f t="shared" si="5"/>
        <v>303.82355000000001</v>
      </c>
    </row>
    <row r="341" spans="1:5" x14ac:dyDescent="0.25">
      <c r="A341" s="158">
        <v>600490</v>
      </c>
      <c r="B341" s="27" t="s">
        <v>2497</v>
      </c>
      <c r="C341" s="27"/>
      <c r="D341" s="199">
        <v>1024.73</v>
      </c>
      <c r="E341" s="208">
        <f t="shared" si="5"/>
        <v>607.66489000000001</v>
      </c>
    </row>
    <row r="342" spans="1:5" x14ac:dyDescent="0.25">
      <c r="A342" s="158">
        <v>600500</v>
      </c>
      <c r="B342" s="27" t="s">
        <v>2499</v>
      </c>
      <c r="C342" s="27"/>
      <c r="D342" s="199">
        <v>512.35</v>
      </c>
      <c r="E342" s="208">
        <f t="shared" si="5"/>
        <v>303.82355000000001</v>
      </c>
    </row>
    <row r="343" spans="1:5" x14ac:dyDescent="0.25">
      <c r="A343" s="158">
        <v>600510</v>
      </c>
      <c r="B343" s="27" t="s">
        <v>4680</v>
      </c>
      <c r="C343" s="27"/>
      <c r="D343" s="199">
        <v>1366.12</v>
      </c>
      <c r="E343" s="208">
        <f t="shared" si="5"/>
        <v>810.10915999999986</v>
      </c>
    </row>
    <row r="344" spans="1:5" x14ac:dyDescent="0.25">
      <c r="A344" s="158">
        <v>600520</v>
      </c>
      <c r="B344" s="27" t="s">
        <v>2502</v>
      </c>
      <c r="C344" s="27"/>
      <c r="D344" s="199">
        <v>512.35</v>
      </c>
      <c r="E344" s="208">
        <f t="shared" si="5"/>
        <v>303.82355000000001</v>
      </c>
    </row>
    <row r="345" spans="1:5" ht="24" x14ac:dyDescent="0.25">
      <c r="A345" s="158">
        <v>600530</v>
      </c>
      <c r="B345" s="27" t="s">
        <v>2504</v>
      </c>
      <c r="C345" s="27" t="s">
        <v>5265</v>
      </c>
      <c r="D345" s="199">
        <v>1708.06</v>
      </c>
      <c r="E345" s="208">
        <f t="shared" si="5"/>
        <v>1012.8795799999999</v>
      </c>
    </row>
    <row r="346" spans="1:5" ht="24" x14ac:dyDescent="0.25">
      <c r="A346" s="158">
        <v>600540</v>
      </c>
      <c r="B346" s="27" t="s">
        <v>2506</v>
      </c>
      <c r="C346" s="27" t="s">
        <v>5266</v>
      </c>
      <c r="D346" s="199">
        <v>1708.06</v>
      </c>
      <c r="E346" s="208">
        <f t="shared" si="5"/>
        <v>1012.8795799999999</v>
      </c>
    </row>
    <row r="347" spans="1:5" x14ac:dyDescent="0.25">
      <c r="A347" s="158">
        <v>600550</v>
      </c>
      <c r="B347" s="27" t="s">
        <v>2508</v>
      </c>
      <c r="C347" s="27"/>
      <c r="D347" s="199">
        <v>1439.22</v>
      </c>
      <c r="E347" s="208">
        <f t="shared" si="5"/>
        <v>853.45745999999997</v>
      </c>
    </row>
    <row r="348" spans="1:5" x14ac:dyDescent="0.25">
      <c r="A348" s="158">
        <v>600560</v>
      </c>
      <c r="B348" s="27" t="s">
        <v>2510</v>
      </c>
      <c r="C348" s="27" t="s">
        <v>6152</v>
      </c>
      <c r="D348" s="199">
        <v>11683.63</v>
      </c>
      <c r="E348" s="208">
        <f t="shared" si="5"/>
        <v>6928.3925899999995</v>
      </c>
    </row>
    <row r="349" spans="1:5" x14ac:dyDescent="0.25">
      <c r="A349" s="158">
        <v>600570</v>
      </c>
      <c r="B349" s="27" t="s">
        <v>2513</v>
      </c>
      <c r="C349" s="27"/>
      <c r="D349" s="199">
        <v>1195.7</v>
      </c>
      <c r="E349" s="208">
        <f t="shared" si="5"/>
        <v>709.05010000000004</v>
      </c>
    </row>
    <row r="350" spans="1:5" ht="24" x14ac:dyDescent="0.25">
      <c r="A350" s="158">
        <v>600580</v>
      </c>
      <c r="B350" s="27" t="s">
        <v>2515</v>
      </c>
      <c r="C350" s="27" t="s">
        <v>5268</v>
      </c>
      <c r="D350" s="199">
        <v>1870.98</v>
      </c>
      <c r="E350" s="208">
        <f t="shared" si="5"/>
        <v>1109.4911399999999</v>
      </c>
    </row>
    <row r="351" spans="1:5" ht="24" x14ac:dyDescent="0.25">
      <c r="A351" s="158">
        <v>600590</v>
      </c>
      <c r="B351" s="27" t="s">
        <v>2517</v>
      </c>
      <c r="C351" s="27" t="s">
        <v>5268</v>
      </c>
      <c r="D351" s="199">
        <v>892.31</v>
      </c>
      <c r="E351" s="208">
        <f t="shared" si="5"/>
        <v>529.13982999999996</v>
      </c>
    </row>
    <row r="352" spans="1:5" x14ac:dyDescent="0.25">
      <c r="A352" s="158">
        <v>600600</v>
      </c>
      <c r="B352" s="27" t="s">
        <v>2519</v>
      </c>
      <c r="C352" s="27"/>
      <c r="D352" s="199">
        <v>2475.4499999999998</v>
      </c>
      <c r="E352" s="208">
        <f t="shared" si="5"/>
        <v>1467.9418499999999</v>
      </c>
    </row>
    <row r="353" spans="1:5" x14ac:dyDescent="0.25">
      <c r="A353" s="158">
        <v>600610</v>
      </c>
      <c r="B353" s="27" t="s">
        <v>2521</v>
      </c>
      <c r="C353" s="27"/>
      <c r="D353" s="199">
        <v>2314.27</v>
      </c>
      <c r="E353" s="208">
        <f t="shared" si="5"/>
        <v>1372.36211</v>
      </c>
    </row>
    <row r="354" spans="1:5" x14ac:dyDescent="0.25">
      <c r="A354" s="158">
        <v>600620</v>
      </c>
      <c r="B354" s="27" t="s">
        <v>2523</v>
      </c>
      <c r="C354" s="27"/>
      <c r="D354" s="199">
        <v>2786.34</v>
      </c>
      <c r="E354" s="208">
        <f t="shared" si="5"/>
        <v>1652.29962</v>
      </c>
    </row>
    <row r="355" spans="1:5" x14ac:dyDescent="0.25">
      <c r="A355" s="158">
        <v>600630</v>
      </c>
      <c r="B355" s="27" t="s">
        <v>2525</v>
      </c>
      <c r="C355" s="27"/>
      <c r="D355" s="199">
        <v>1842.19</v>
      </c>
      <c r="E355" s="208">
        <f t="shared" si="5"/>
        <v>1092.41867</v>
      </c>
    </row>
    <row r="356" spans="1:5" ht="24" x14ac:dyDescent="0.25">
      <c r="A356" s="158">
        <v>600640</v>
      </c>
      <c r="B356" s="27" t="s">
        <v>2527</v>
      </c>
      <c r="C356" s="4" t="s">
        <v>6153</v>
      </c>
      <c r="D356" s="199">
        <v>1024.73</v>
      </c>
      <c r="E356" s="208">
        <f t="shared" si="5"/>
        <v>607.66489000000001</v>
      </c>
    </row>
    <row r="357" spans="1:5" x14ac:dyDescent="0.25">
      <c r="A357" s="158">
        <v>600650</v>
      </c>
      <c r="B357" s="27" t="s">
        <v>2529</v>
      </c>
      <c r="C357" s="27"/>
      <c r="D357" s="199">
        <v>1393.15</v>
      </c>
      <c r="E357" s="208">
        <f t="shared" si="5"/>
        <v>826.13795000000005</v>
      </c>
    </row>
    <row r="358" spans="1:5" x14ac:dyDescent="0.25">
      <c r="A358" s="158">
        <v>600660</v>
      </c>
      <c r="B358" s="27" t="s">
        <v>2531</v>
      </c>
      <c r="C358" s="27"/>
      <c r="D358" s="199">
        <v>1024.73</v>
      </c>
      <c r="E358" s="208">
        <f t="shared" si="5"/>
        <v>607.66489000000001</v>
      </c>
    </row>
    <row r="359" spans="1:5" ht="24" x14ac:dyDescent="0.25">
      <c r="A359" s="158">
        <v>600670</v>
      </c>
      <c r="B359" s="27" t="s">
        <v>2533</v>
      </c>
      <c r="C359" s="27"/>
      <c r="D359" s="199">
        <v>1957.34</v>
      </c>
      <c r="E359" s="208">
        <f t="shared" si="5"/>
        <v>1160.7026199999998</v>
      </c>
    </row>
    <row r="360" spans="1:5" ht="24" x14ac:dyDescent="0.25">
      <c r="A360" s="158">
        <v>600680</v>
      </c>
      <c r="B360" s="27" t="s">
        <v>2535</v>
      </c>
      <c r="C360" s="27"/>
      <c r="D360" s="199">
        <v>1957.34</v>
      </c>
      <c r="E360" s="208">
        <f t="shared" si="5"/>
        <v>1160.7026199999998</v>
      </c>
    </row>
    <row r="361" spans="1:5" x14ac:dyDescent="0.25">
      <c r="A361" s="158">
        <v>600690</v>
      </c>
      <c r="B361" s="27" t="s">
        <v>2537</v>
      </c>
      <c r="C361" s="27" t="s">
        <v>5269</v>
      </c>
      <c r="D361" s="199">
        <v>8390.66</v>
      </c>
      <c r="E361" s="208">
        <f t="shared" si="5"/>
        <v>4975.6613799999996</v>
      </c>
    </row>
    <row r="362" spans="1:5" x14ac:dyDescent="0.25">
      <c r="A362" s="158">
        <v>600700</v>
      </c>
      <c r="B362" s="27" t="s">
        <v>2539</v>
      </c>
      <c r="C362" s="27" t="s">
        <v>5270</v>
      </c>
      <c r="D362" s="199">
        <v>1824.93</v>
      </c>
      <c r="E362" s="208">
        <f t="shared" si="5"/>
        <v>1082.1834899999999</v>
      </c>
    </row>
    <row r="363" spans="1:5" x14ac:dyDescent="0.25">
      <c r="A363" s="158">
        <v>600710</v>
      </c>
      <c r="B363" s="27" t="s">
        <v>2541</v>
      </c>
      <c r="C363" s="27" t="s">
        <v>2542</v>
      </c>
      <c r="D363" s="199">
        <v>12918.47</v>
      </c>
      <c r="E363" s="208">
        <f t="shared" si="5"/>
        <v>7660.6527099999994</v>
      </c>
    </row>
    <row r="364" spans="1:5" x14ac:dyDescent="0.25">
      <c r="A364" s="158">
        <v>600720</v>
      </c>
      <c r="B364" s="27" t="s">
        <v>2545</v>
      </c>
      <c r="C364" s="27"/>
      <c r="D364" s="199">
        <v>1623.43</v>
      </c>
      <c r="E364" s="208">
        <f t="shared" si="5"/>
        <v>962.69398999999999</v>
      </c>
    </row>
    <row r="365" spans="1:5" x14ac:dyDescent="0.25">
      <c r="A365" s="158">
        <v>600730</v>
      </c>
      <c r="B365" s="27" t="s">
        <v>4681</v>
      </c>
      <c r="C365" s="27"/>
      <c r="D365" s="199">
        <v>1157.1199999999999</v>
      </c>
      <c r="E365" s="208">
        <f t="shared" si="5"/>
        <v>686.17215999999985</v>
      </c>
    </row>
    <row r="366" spans="1:5" x14ac:dyDescent="0.25">
      <c r="A366" s="158" t="s">
        <v>5239</v>
      </c>
      <c r="B366" s="26" t="s">
        <v>2547</v>
      </c>
      <c r="C366" s="27"/>
      <c r="D366" s="199"/>
      <c r="E366" s="208">
        <f t="shared" si="5"/>
        <v>0</v>
      </c>
    </row>
    <row r="367" spans="1:5" x14ac:dyDescent="0.25">
      <c r="A367" s="158">
        <v>600770</v>
      </c>
      <c r="B367" s="27" t="s">
        <v>2549</v>
      </c>
      <c r="C367" s="163"/>
      <c r="D367" s="199">
        <v>378.74</v>
      </c>
      <c r="E367" s="208">
        <f t="shared" si="5"/>
        <v>224.59281999999999</v>
      </c>
    </row>
    <row r="368" spans="1:5" x14ac:dyDescent="0.25">
      <c r="A368" s="158">
        <v>600800</v>
      </c>
      <c r="B368" s="27" t="s">
        <v>4240</v>
      </c>
      <c r="C368" s="163"/>
      <c r="D368" s="199">
        <v>454.47</v>
      </c>
      <c r="E368" s="208">
        <f t="shared" si="5"/>
        <v>269.50071000000003</v>
      </c>
    </row>
    <row r="369" spans="1:5" ht="36" x14ac:dyDescent="0.25">
      <c r="A369" s="158">
        <v>600830</v>
      </c>
      <c r="B369" s="27" t="s">
        <v>4241</v>
      </c>
      <c r="C369" s="27" t="s">
        <v>5478</v>
      </c>
      <c r="D369" s="199">
        <v>378.74</v>
      </c>
      <c r="E369" s="208">
        <f t="shared" si="5"/>
        <v>224.59281999999999</v>
      </c>
    </row>
    <row r="370" spans="1:5" ht="36" x14ac:dyDescent="0.25">
      <c r="A370" s="158" t="s">
        <v>5239</v>
      </c>
      <c r="B370" s="26" t="s">
        <v>5642</v>
      </c>
      <c r="C370" s="27"/>
      <c r="D370" s="199"/>
      <c r="E370" s="208">
        <f t="shared" si="5"/>
        <v>0</v>
      </c>
    </row>
    <row r="371" spans="1:5" x14ac:dyDescent="0.25">
      <c r="A371" s="158" t="s">
        <v>5239</v>
      </c>
      <c r="B371" s="26" t="s">
        <v>2552</v>
      </c>
      <c r="C371" s="27"/>
      <c r="D371" s="199"/>
      <c r="E371" s="208">
        <f t="shared" si="5"/>
        <v>0</v>
      </c>
    </row>
    <row r="372" spans="1:5" ht="24" x14ac:dyDescent="0.25">
      <c r="A372" s="158">
        <v>600860</v>
      </c>
      <c r="B372" s="27" t="s">
        <v>6154</v>
      </c>
      <c r="C372" s="27"/>
      <c r="D372" s="199">
        <v>1708.06</v>
      </c>
      <c r="E372" s="208">
        <f t="shared" si="5"/>
        <v>1012.8795799999999</v>
      </c>
    </row>
    <row r="373" spans="1:5" x14ac:dyDescent="0.25">
      <c r="A373" s="158">
        <v>600870</v>
      </c>
      <c r="B373" s="27" t="s">
        <v>2556</v>
      </c>
      <c r="C373" s="162" t="s">
        <v>5271</v>
      </c>
      <c r="D373" s="199">
        <v>1024.73</v>
      </c>
      <c r="E373" s="208">
        <f t="shared" si="5"/>
        <v>607.66489000000001</v>
      </c>
    </row>
    <row r="374" spans="1:5" ht="24" x14ac:dyDescent="0.25">
      <c r="A374" s="158">
        <v>600880</v>
      </c>
      <c r="B374" s="27" t="s">
        <v>2558</v>
      </c>
      <c r="C374" s="27"/>
      <c r="D374" s="199">
        <v>1198.33</v>
      </c>
      <c r="E374" s="208">
        <f t="shared" si="5"/>
        <v>710.60968999999989</v>
      </c>
    </row>
    <row r="375" spans="1:5" ht="24" x14ac:dyDescent="0.25">
      <c r="A375" s="158">
        <v>600890</v>
      </c>
      <c r="B375" s="27" t="s">
        <v>2560</v>
      </c>
      <c r="C375" s="27" t="s">
        <v>5272</v>
      </c>
      <c r="D375" s="199">
        <v>2996.11</v>
      </c>
      <c r="E375" s="208">
        <f t="shared" si="5"/>
        <v>1776.6932300000001</v>
      </c>
    </row>
    <row r="376" spans="1:5" ht="24" x14ac:dyDescent="0.25">
      <c r="A376" s="158">
        <v>600900</v>
      </c>
      <c r="B376" s="27" t="s">
        <v>2562</v>
      </c>
      <c r="C376" s="27"/>
      <c r="D376" s="199">
        <v>1195.7</v>
      </c>
      <c r="E376" s="208">
        <f t="shared" si="5"/>
        <v>709.05010000000004</v>
      </c>
    </row>
    <row r="377" spans="1:5" x14ac:dyDescent="0.25">
      <c r="A377" s="158">
        <v>600910</v>
      </c>
      <c r="B377" s="27" t="s">
        <v>1175</v>
      </c>
      <c r="C377" s="27"/>
      <c r="D377" s="199">
        <v>1011.23</v>
      </c>
      <c r="E377" s="208">
        <f t="shared" si="5"/>
        <v>599.65939000000003</v>
      </c>
    </row>
    <row r="378" spans="1:5" x14ac:dyDescent="0.25">
      <c r="A378" s="158">
        <v>600920</v>
      </c>
      <c r="B378" s="27" t="s">
        <v>1176</v>
      </c>
      <c r="C378" s="162" t="s">
        <v>5553</v>
      </c>
      <c r="D378" s="199">
        <v>378.74</v>
      </c>
      <c r="E378" s="208">
        <f t="shared" si="5"/>
        <v>224.59281999999999</v>
      </c>
    </row>
    <row r="379" spans="1:5" x14ac:dyDescent="0.25">
      <c r="A379" s="158">
        <v>600930</v>
      </c>
      <c r="B379" s="27" t="s">
        <v>4682</v>
      </c>
      <c r="C379" s="27"/>
      <c r="D379" s="199">
        <v>5307.85</v>
      </c>
      <c r="E379" s="208">
        <f t="shared" si="5"/>
        <v>3147.5550499999999</v>
      </c>
    </row>
    <row r="380" spans="1:5" x14ac:dyDescent="0.25">
      <c r="A380" s="158">
        <v>600940</v>
      </c>
      <c r="B380" s="27" t="s">
        <v>4683</v>
      </c>
      <c r="C380" s="27"/>
      <c r="D380" s="199">
        <v>2396.6799999999998</v>
      </c>
      <c r="E380" s="208">
        <f t="shared" si="5"/>
        <v>1421.2312399999998</v>
      </c>
    </row>
    <row r="381" spans="1:5" x14ac:dyDescent="0.25">
      <c r="A381" s="158">
        <v>600950</v>
      </c>
      <c r="B381" s="27" t="s">
        <v>2568</v>
      </c>
      <c r="C381" s="27" t="s">
        <v>2569</v>
      </c>
      <c r="D381" s="199">
        <v>1198.33</v>
      </c>
      <c r="E381" s="208">
        <f t="shared" si="5"/>
        <v>710.60968999999989</v>
      </c>
    </row>
    <row r="382" spans="1:5" x14ac:dyDescent="0.25">
      <c r="A382" s="158">
        <v>600960</v>
      </c>
      <c r="B382" s="27" t="s">
        <v>4652</v>
      </c>
      <c r="C382" s="27" t="s">
        <v>2571</v>
      </c>
      <c r="D382" s="199">
        <v>1797.76</v>
      </c>
      <c r="E382" s="208">
        <f t="shared" si="5"/>
        <v>1066.07168</v>
      </c>
    </row>
    <row r="383" spans="1:5" x14ac:dyDescent="0.25">
      <c r="A383" s="158">
        <v>600970</v>
      </c>
      <c r="B383" s="27" t="s">
        <v>2573</v>
      </c>
      <c r="C383" s="27" t="s">
        <v>6155</v>
      </c>
      <c r="D383" s="199">
        <v>2049.4499999999998</v>
      </c>
      <c r="E383" s="208">
        <f t="shared" si="5"/>
        <v>1215.3238499999998</v>
      </c>
    </row>
    <row r="384" spans="1:5" ht="24" x14ac:dyDescent="0.25">
      <c r="A384" s="158">
        <v>600980</v>
      </c>
      <c r="B384" s="27" t="s">
        <v>4653</v>
      </c>
      <c r="C384" s="27"/>
      <c r="D384" s="199">
        <v>1366.12</v>
      </c>
      <c r="E384" s="208">
        <f t="shared" si="5"/>
        <v>810.10915999999986</v>
      </c>
    </row>
    <row r="385" spans="1:5" ht="24" x14ac:dyDescent="0.25">
      <c r="A385" s="158">
        <v>600990</v>
      </c>
      <c r="B385" s="27" t="s">
        <v>2576</v>
      </c>
      <c r="C385" s="27"/>
      <c r="D385" s="199">
        <v>3085.69</v>
      </c>
      <c r="E385" s="208">
        <f t="shared" si="5"/>
        <v>1829.8141699999999</v>
      </c>
    </row>
    <row r="386" spans="1:5" ht="24" x14ac:dyDescent="0.25">
      <c r="A386" s="158">
        <v>601000</v>
      </c>
      <c r="B386" s="27" t="s">
        <v>2578</v>
      </c>
      <c r="C386" s="27"/>
      <c r="D386" s="199">
        <v>2732.21</v>
      </c>
      <c r="E386" s="208">
        <f t="shared" si="5"/>
        <v>1620.2005299999998</v>
      </c>
    </row>
    <row r="387" spans="1:5" ht="24" x14ac:dyDescent="0.25">
      <c r="A387" s="158">
        <v>601010</v>
      </c>
      <c r="B387" s="27" t="s">
        <v>2580</v>
      </c>
      <c r="C387" s="27"/>
      <c r="D387" s="199">
        <v>2049.4499999999998</v>
      </c>
      <c r="E387" s="208">
        <f t="shared" si="5"/>
        <v>1215.3238499999998</v>
      </c>
    </row>
    <row r="388" spans="1:5" x14ac:dyDescent="0.25">
      <c r="A388" s="158">
        <v>601020</v>
      </c>
      <c r="B388" s="27" t="s">
        <v>4798</v>
      </c>
      <c r="C388" s="27"/>
      <c r="D388" s="199">
        <v>4718.24</v>
      </c>
      <c r="E388" s="208">
        <f t="shared" si="5"/>
        <v>2797.9163199999998</v>
      </c>
    </row>
    <row r="389" spans="1:5" x14ac:dyDescent="0.25">
      <c r="A389" s="158">
        <v>601030</v>
      </c>
      <c r="B389" s="27" t="s">
        <v>4684</v>
      </c>
      <c r="C389" s="27"/>
      <c r="D389" s="199">
        <v>3670.13</v>
      </c>
      <c r="E389" s="208">
        <f t="shared" ref="E389:E452" si="6">D389*0.593</f>
        <v>2176.3870900000002</v>
      </c>
    </row>
    <row r="390" spans="1:5" x14ac:dyDescent="0.25">
      <c r="A390" s="158">
        <v>601040</v>
      </c>
      <c r="B390" s="27" t="s">
        <v>2585</v>
      </c>
      <c r="C390" s="27"/>
      <c r="D390" s="199">
        <v>7423.36</v>
      </c>
      <c r="E390" s="208">
        <f t="shared" si="6"/>
        <v>4402.0524799999994</v>
      </c>
    </row>
    <row r="391" spans="1:5" ht="24" x14ac:dyDescent="0.25">
      <c r="A391" s="158">
        <v>601050</v>
      </c>
      <c r="B391" s="27" t="s">
        <v>2587</v>
      </c>
      <c r="C391" s="27"/>
      <c r="D391" s="199">
        <v>3976.8</v>
      </c>
      <c r="E391" s="208">
        <f t="shared" si="6"/>
        <v>2358.2424000000001</v>
      </c>
    </row>
    <row r="392" spans="1:5" ht="24" x14ac:dyDescent="0.25">
      <c r="A392" s="158">
        <v>601060</v>
      </c>
      <c r="B392" s="27" t="s">
        <v>2589</v>
      </c>
      <c r="C392" s="27"/>
      <c r="D392" s="199">
        <v>2209.33</v>
      </c>
      <c r="E392" s="208">
        <f t="shared" si="6"/>
        <v>1310.1326899999999</v>
      </c>
    </row>
    <row r="393" spans="1:5" x14ac:dyDescent="0.25">
      <c r="A393" s="158">
        <v>601070</v>
      </c>
      <c r="B393" s="27" t="s">
        <v>2591</v>
      </c>
      <c r="C393" s="27"/>
      <c r="D393" s="199">
        <v>5655.46</v>
      </c>
      <c r="E393" s="208">
        <f t="shared" si="6"/>
        <v>3353.6877799999997</v>
      </c>
    </row>
    <row r="394" spans="1:5" x14ac:dyDescent="0.25">
      <c r="A394" s="158">
        <v>601080</v>
      </c>
      <c r="B394" s="27" t="s">
        <v>2593</v>
      </c>
      <c r="C394" s="27"/>
      <c r="D394" s="199">
        <v>7525.99</v>
      </c>
      <c r="E394" s="208">
        <f t="shared" si="6"/>
        <v>4462.9120699999994</v>
      </c>
    </row>
    <row r="395" spans="1:5" ht="24" x14ac:dyDescent="0.25">
      <c r="A395" s="158">
        <v>601090</v>
      </c>
      <c r="B395" s="27" t="s">
        <v>2595</v>
      </c>
      <c r="C395" s="27"/>
      <c r="D395" s="199">
        <v>4494.41</v>
      </c>
      <c r="E395" s="208">
        <f t="shared" si="6"/>
        <v>2665.1851299999998</v>
      </c>
    </row>
    <row r="396" spans="1:5" ht="24" x14ac:dyDescent="0.25">
      <c r="A396" s="158">
        <v>601100</v>
      </c>
      <c r="B396" s="27" t="s">
        <v>2597</v>
      </c>
      <c r="C396" s="27"/>
      <c r="D396" s="199">
        <v>1217.8399999999999</v>
      </c>
      <c r="E396" s="208">
        <f t="shared" si="6"/>
        <v>722.1791199999999</v>
      </c>
    </row>
    <row r="397" spans="1:5" ht="24" x14ac:dyDescent="0.25">
      <c r="A397" s="158">
        <v>601110</v>
      </c>
      <c r="B397" s="27" t="s">
        <v>2599</v>
      </c>
      <c r="C397" s="27"/>
      <c r="D397" s="199">
        <v>4523.41</v>
      </c>
      <c r="E397" s="208">
        <f t="shared" si="6"/>
        <v>2682.38213</v>
      </c>
    </row>
    <row r="398" spans="1:5" ht="24" x14ac:dyDescent="0.25">
      <c r="A398" s="158">
        <v>601120</v>
      </c>
      <c r="B398" s="27" t="s">
        <v>2601</v>
      </c>
      <c r="C398" s="27"/>
      <c r="D398" s="199">
        <v>2639.07</v>
      </c>
      <c r="E398" s="208">
        <f t="shared" si="6"/>
        <v>1564.9685099999999</v>
      </c>
    </row>
    <row r="399" spans="1:5" ht="24" x14ac:dyDescent="0.25">
      <c r="A399" s="158">
        <v>601130</v>
      </c>
      <c r="B399" s="27" t="s">
        <v>2603</v>
      </c>
      <c r="C399" s="27"/>
      <c r="D399" s="199">
        <v>7115.48</v>
      </c>
      <c r="E399" s="208">
        <f t="shared" si="6"/>
        <v>4219.4796399999996</v>
      </c>
    </row>
    <row r="400" spans="1:5" ht="24" x14ac:dyDescent="0.25">
      <c r="A400" s="158">
        <v>601140</v>
      </c>
      <c r="B400" s="27" t="s">
        <v>2605</v>
      </c>
      <c r="C400" s="27"/>
      <c r="D400" s="199">
        <v>11664.32</v>
      </c>
      <c r="E400" s="208">
        <f t="shared" si="6"/>
        <v>6916.9417599999997</v>
      </c>
    </row>
    <row r="401" spans="1:5" ht="24" x14ac:dyDescent="0.25">
      <c r="A401" s="158">
        <v>601141</v>
      </c>
      <c r="B401" s="27" t="s">
        <v>2607</v>
      </c>
      <c r="C401" s="27" t="s">
        <v>2608</v>
      </c>
      <c r="D401" s="199">
        <v>5794.55</v>
      </c>
      <c r="E401" s="208">
        <f t="shared" si="6"/>
        <v>3436.16815</v>
      </c>
    </row>
    <row r="402" spans="1:5" ht="24" x14ac:dyDescent="0.25">
      <c r="A402" s="158">
        <v>601150</v>
      </c>
      <c r="B402" s="27" t="s">
        <v>2610</v>
      </c>
      <c r="C402" s="27"/>
      <c r="D402" s="199">
        <v>8004.92</v>
      </c>
      <c r="E402" s="208">
        <f t="shared" si="6"/>
        <v>4746.9175599999999</v>
      </c>
    </row>
    <row r="403" spans="1:5" x14ac:dyDescent="0.25">
      <c r="A403" s="158">
        <v>601160</v>
      </c>
      <c r="B403" s="27" t="s">
        <v>2612</v>
      </c>
      <c r="C403" s="27"/>
      <c r="D403" s="199">
        <v>4523.41</v>
      </c>
      <c r="E403" s="208">
        <f t="shared" si="6"/>
        <v>2682.38213</v>
      </c>
    </row>
    <row r="404" spans="1:5" x14ac:dyDescent="0.25">
      <c r="A404" s="158">
        <v>601170</v>
      </c>
      <c r="B404" s="27" t="s">
        <v>2614</v>
      </c>
      <c r="C404" s="27"/>
      <c r="D404" s="199">
        <v>3557.74</v>
      </c>
      <c r="E404" s="208">
        <f t="shared" si="6"/>
        <v>2109.7398199999998</v>
      </c>
    </row>
    <row r="405" spans="1:5" ht="24" x14ac:dyDescent="0.25">
      <c r="A405" s="158">
        <v>601180</v>
      </c>
      <c r="B405" s="27" t="s">
        <v>2616</v>
      </c>
      <c r="C405" s="27"/>
      <c r="D405" s="199">
        <v>2049.4499999999998</v>
      </c>
      <c r="E405" s="208">
        <f t="shared" si="6"/>
        <v>1215.3238499999998</v>
      </c>
    </row>
    <row r="406" spans="1:5" x14ac:dyDescent="0.25">
      <c r="A406" s="158">
        <v>601190</v>
      </c>
      <c r="B406" s="27" t="s">
        <v>2618</v>
      </c>
      <c r="C406" s="27"/>
      <c r="D406" s="199">
        <v>2396.6799999999998</v>
      </c>
      <c r="E406" s="208">
        <f t="shared" si="6"/>
        <v>1421.2312399999998</v>
      </c>
    </row>
    <row r="407" spans="1:5" x14ac:dyDescent="0.25">
      <c r="A407" s="158">
        <v>601200</v>
      </c>
      <c r="B407" s="27" t="s">
        <v>2620</v>
      </c>
      <c r="C407" s="27"/>
      <c r="D407" s="199">
        <v>6291.29</v>
      </c>
      <c r="E407" s="208">
        <f t="shared" si="6"/>
        <v>3730.73497</v>
      </c>
    </row>
    <row r="408" spans="1:5" ht="24" x14ac:dyDescent="0.25">
      <c r="A408" s="158">
        <v>601210</v>
      </c>
      <c r="B408" s="27" t="s">
        <v>2622</v>
      </c>
      <c r="C408" s="27"/>
      <c r="D408" s="199">
        <v>1198.33</v>
      </c>
      <c r="E408" s="208">
        <f t="shared" si="6"/>
        <v>710.60968999999989</v>
      </c>
    </row>
    <row r="409" spans="1:5" x14ac:dyDescent="0.25">
      <c r="A409" s="158">
        <v>601220</v>
      </c>
      <c r="B409" s="27" t="s">
        <v>2624</v>
      </c>
      <c r="C409" s="27"/>
      <c r="D409" s="199">
        <v>2049.4499999999998</v>
      </c>
      <c r="E409" s="208">
        <f t="shared" si="6"/>
        <v>1215.3238499999998</v>
      </c>
    </row>
    <row r="410" spans="1:5" x14ac:dyDescent="0.25">
      <c r="A410" s="158">
        <v>601230</v>
      </c>
      <c r="B410" s="27" t="s">
        <v>2626</v>
      </c>
      <c r="C410" s="27"/>
      <c r="D410" s="199">
        <v>1767.46</v>
      </c>
      <c r="E410" s="208">
        <f t="shared" si="6"/>
        <v>1048.1037799999999</v>
      </c>
    </row>
    <row r="411" spans="1:5" x14ac:dyDescent="0.25">
      <c r="A411" s="158">
        <v>601240</v>
      </c>
      <c r="B411" s="27" t="s">
        <v>2628</v>
      </c>
      <c r="C411" s="27"/>
      <c r="D411" s="199">
        <v>1767.46</v>
      </c>
      <c r="E411" s="208">
        <f t="shared" si="6"/>
        <v>1048.1037799999999</v>
      </c>
    </row>
    <row r="412" spans="1:5" x14ac:dyDescent="0.25">
      <c r="A412" s="158">
        <v>601250</v>
      </c>
      <c r="B412" s="27" t="s">
        <v>2630</v>
      </c>
      <c r="C412" s="27"/>
      <c r="D412" s="199">
        <v>149.97</v>
      </c>
      <c r="E412" s="208">
        <f t="shared" si="6"/>
        <v>88.932209999999998</v>
      </c>
    </row>
    <row r="413" spans="1:5" ht="24" x14ac:dyDescent="0.25">
      <c r="A413" s="158">
        <v>601260</v>
      </c>
      <c r="B413" s="27" t="s">
        <v>2632</v>
      </c>
      <c r="C413" s="27"/>
      <c r="D413" s="199">
        <v>5243.18</v>
      </c>
      <c r="E413" s="208">
        <f t="shared" si="6"/>
        <v>3109.2057399999999</v>
      </c>
    </row>
    <row r="414" spans="1:5" ht="24" x14ac:dyDescent="0.25">
      <c r="A414" s="158">
        <v>601270</v>
      </c>
      <c r="B414" s="27" t="s">
        <v>2634</v>
      </c>
      <c r="C414" s="27"/>
      <c r="D414" s="199">
        <v>1366.12</v>
      </c>
      <c r="E414" s="208">
        <f t="shared" si="6"/>
        <v>810.10915999999986</v>
      </c>
    </row>
    <row r="415" spans="1:5" x14ac:dyDescent="0.25">
      <c r="A415" s="158">
        <v>601280</v>
      </c>
      <c r="B415" s="27" t="s">
        <v>2636</v>
      </c>
      <c r="C415" s="27"/>
      <c r="D415" s="199">
        <v>683.34</v>
      </c>
      <c r="E415" s="208">
        <f t="shared" si="6"/>
        <v>405.22062</v>
      </c>
    </row>
    <row r="416" spans="1:5" ht="24" x14ac:dyDescent="0.25">
      <c r="A416" s="158" t="s">
        <v>5239</v>
      </c>
      <c r="B416" s="26" t="s">
        <v>2637</v>
      </c>
      <c r="C416" s="26" t="s">
        <v>2638</v>
      </c>
      <c r="D416" s="199"/>
      <c r="E416" s="208">
        <f t="shared" si="6"/>
        <v>0</v>
      </c>
    </row>
    <row r="417" spans="1:5" ht="24" x14ac:dyDescent="0.25">
      <c r="A417" s="158">
        <v>601290</v>
      </c>
      <c r="B417" s="27" t="s">
        <v>2640</v>
      </c>
      <c r="C417" s="27" t="s">
        <v>6156</v>
      </c>
      <c r="D417" s="199">
        <v>1708.06</v>
      </c>
      <c r="E417" s="208">
        <f t="shared" si="6"/>
        <v>1012.8795799999999</v>
      </c>
    </row>
    <row r="418" spans="1:5" ht="24" x14ac:dyDescent="0.25">
      <c r="A418" s="158">
        <v>601300</v>
      </c>
      <c r="B418" s="27" t="s">
        <v>2643</v>
      </c>
      <c r="C418" s="27"/>
      <c r="D418" s="199">
        <v>1366.12</v>
      </c>
      <c r="E418" s="208">
        <f t="shared" si="6"/>
        <v>810.10915999999986</v>
      </c>
    </row>
    <row r="419" spans="1:5" ht="24" x14ac:dyDescent="0.25">
      <c r="A419" s="158">
        <v>601310</v>
      </c>
      <c r="B419" s="27" t="s">
        <v>2645</v>
      </c>
      <c r="C419" s="27" t="s">
        <v>2646</v>
      </c>
      <c r="D419" s="199">
        <v>898.73</v>
      </c>
      <c r="E419" s="208">
        <f t="shared" si="6"/>
        <v>532.94688999999994</v>
      </c>
    </row>
    <row r="420" spans="1:5" x14ac:dyDescent="0.25">
      <c r="A420" s="158">
        <v>601320</v>
      </c>
      <c r="B420" s="27" t="s">
        <v>2648</v>
      </c>
      <c r="C420" s="27" t="s">
        <v>2646</v>
      </c>
      <c r="D420" s="199">
        <v>449.54</v>
      </c>
      <c r="E420" s="208">
        <f t="shared" si="6"/>
        <v>266.57722000000001</v>
      </c>
    </row>
    <row r="421" spans="1:5" ht="24" x14ac:dyDescent="0.25">
      <c r="A421" s="158">
        <v>601330</v>
      </c>
      <c r="B421" s="27" t="s">
        <v>2650</v>
      </c>
      <c r="C421" s="27" t="s">
        <v>5481</v>
      </c>
      <c r="D421" s="199">
        <v>337.07</v>
      </c>
      <c r="E421" s="208">
        <f t="shared" si="6"/>
        <v>199.88251</v>
      </c>
    </row>
    <row r="422" spans="1:5" ht="24" x14ac:dyDescent="0.25">
      <c r="A422" s="158">
        <v>601331</v>
      </c>
      <c r="B422" s="27" t="s">
        <v>5033</v>
      </c>
      <c r="C422" s="27" t="s">
        <v>5553</v>
      </c>
      <c r="D422" s="199">
        <v>67.400000000000006</v>
      </c>
      <c r="E422" s="208">
        <f t="shared" si="6"/>
        <v>39.968200000000003</v>
      </c>
    </row>
    <row r="423" spans="1:5" x14ac:dyDescent="0.25">
      <c r="A423" s="158">
        <v>601340</v>
      </c>
      <c r="B423" s="27" t="s">
        <v>6157</v>
      </c>
      <c r="C423" s="27"/>
      <c r="D423" s="199">
        <v>206.21</v>
      </c>
      <c r="E423" s="208">
        <f t="shared" si="6"/>
        <v>122.28252999999999</v>
      </c>
    </row>
    <row r="424" spans="1:5" x14ac:dyDescent="0.25">
      <c r="A424" s="158">
        <v>601350</v>
      </c>
      <c r="B424" s="27" t="s">
        <v>6158</v>
      </c>
      <c r="C424" s="27"/>
      <c r="D424" s="199">
        <v>41.3</v>
      </c>
      <c r="E424" s="208">
        <f t="shared" si="6"/>
        <v>24.490899999999996</v>
      </c>
    </row>
    <row r="425" spans="1:5" x14ac:dyDescent="0.25">
      <c r="A425" s="158">
        <v>601360</v>
      </c>
      <c r="B425" s="27" t="s">
        <v>2652</v>
      </c>
      <c r="C425" s="27" t="s">
        <v>2653</v>
      </c>
      <c r="D425" s="199">
        <v>1366.12</v>
      </c>
      <c r="E425" s="208">
        <f t="shared" si="6"/>
        <v>810.10915999999986</v>
      </c>
    </row>
    <row r="426" spans="1:5" x14ac:dyDescent="0.25">
      <c r="A426" s="158">
        <v>601370</v>
      </c>
      <c r="B426" s="27" t="s">
        <v>2655</v>
      </c>
      <c r="C426" s="27" t="s">
        <v>2653</v>
      </c>
      <c r="D426" s="199">
        <v>2410.23</v>
      </c>
      <c r="E426" s="208">
        <f t="shared" si="6"/>
        <v>1429.26639</v>
      </c>
    </row>
    <row r="427" spans="1:5" x14ac:dyDescent="0.25">
      <c r="A427" s="158">
        <v>601390</v>
      </c>
      <c r="B427" s="27" t="s">
        <v>6159</v>
      </c>
      <c r="C427" s="27" t="s">
        <v>6160</v>
      </c>
      <c r="D427" s="199">
        <v>206.21</v>
      </c>
      <c r="E427" s="208">
        <f t="shared" si="6"/>
        <v>122.28252999999999</v>
      </c>
    </row>
    <row r="428" spans="1:5" x14ac:dyDescent="0.25">
      <c r="A428" s="158">
        <v>601400</v>
      </c>
      <c r="B428" s="27" t="s">
        <v>6161</v>
      </c>
      <c r="C428" s="27" t="s">
        <v>6162</v>
      </c>
      <c r="D428" s="199">
        <v>20.83</v>
      </c>
      <c r="E428" s="208">
        <f t="shared" si="6"/>
        <v>12.352189999999998</v>
      </c>
    </row>
    <row r="429" spans="1:5" x14ac:dyDescent="0.25">
      <c r="A429" s="158">
        <v>601410</v>
      </c>
      <c r="B429" s="27" t="s">
        <v>6163</v>
      </c>
      <c r="C429" s="27"/>
      <c r="D429" s="199">
        <v>82.63</v>
      </c>
      <c r="E429" s="208">
        <f t="shared" si="6"/>
        <v>48.999589999999998</v>
      </c>
    </row>
    <row r="430" spans="1:5" x14ac:dyDescent="0.25">
      <c r="A430" s="158">
        <v>601420</v>
      </c>
      <c r="B430" s="27" t="s">
        <v>2657</v>
      </c>
      <c r="C430" s="27"/>
      <c r="D430" s="199">
        <v>337.07</v>
      </c>
      <c r="E430" s="208">
        <f t="shared" si="6"/>
        <v>199.88251</v>
      </c>
    </row>
    <row r="431" spans="1:5" ht="24" x14ac:dyDescent="0.25">
      <c r="A431" s="158">
        <v>601430</v>
      </c>
      <c r="B431" s="27" t="s">
        <v>6164</v>
      </c>
      <c r="C431" s="27" t="s">
        <v>6165</v>
      </c>
      <c r="D431" s="199">
        <v>1797.76</v>
      </c>
      <c r="E431" s="208">
        <f t="shared" si="6"/>
        <v>1066.07168</v>
      </c>
    </row>
    <row r="432" spans="1:5" x14ac:dyDescent="0.25">
      <c r="A432" s="158">
        <v>601440</v>
      </c>
      <c r="B432" s="27" t="s">
        <v>2661</v>
      </c>
      <c r="C432" s="27"/>
      <c r="D432" s="199">
        <v>1198.33</v>
      </c>
      <c r="E432" s="208">
        <f t="shared" si="6"/>
        <v>710.60968999999989</v>
      </c>
    </row>
    <row r="433" spans="1:5" x14ac:dyDescent="0.25">
      <c r="A433" s="158">
        <v>601450</v>
      </c>
      <c r="B433" s="27" t="s">
        <v>2663</v>
      </c>
      <c r="C433" s="27" t="s">
        <v>6166</v>
      </c>
      <c r="D433" s="199">
        <v>198.46</v>
      </c>
      <c r="E433" s="208">
        <f t="shared" si="6"/>
        <v>117.68678</v>
      </c>
    </row>
    <row r="434" spans="1:5" x14ac:dyDescent="0.25">
      <c r="A434" s="158">
        <v>601460</v>
      </c>
      <c r="B434" s="27" t="s">
        <v>2665</v>
      </c>
      <c r="C434" s="27" t="s">
        <v>6167</v>
      </c>
      <c r="D434" s="199">
        <v>168.53</v>
      </c>
      <c r="E434" s="208">
        <f t="shared" si="6"/>
        <v>99.938289999999995</v>
      </c>
    </row>
    <row r="435" spans="1:5" ht="24" x14ac:dyDescent="0.25">
      <c r="A435" s="158">
        <v>601470</v>
      </c>
      <c r="B435" s="27" t="s">
        <v>2667</v>
      </c>
      <c r="C435" s="27" t="s">
        <v>6168</v>
      </c>
      <c r="D435" s="199">
        <v>113.61</v>
      </c>
      <c r="E435" s="208">
        <f t="shared" si="6"/>
        <v>67.370729999999995</v>
      </c>
    </row>
    <row r="436" spans="1:5" x14ac:dyDescent="0.25">
      <c r="A436" s="158">
        <v>601480</v>
      </c>
      <c r="B436" s="27" t="s">
        <v>2669</v>
      </c>
      <c r="C436" s="27" t="s">
        <v>6169</v>
      </c>
      <c r="D436" s="199">
        <v>959.48</v>
      </c>
      <c r="E436" s="208">
        <f t="shared" si="6"/>
        <v>568.97163999999998</v>
      </c>
    </row>
    <row r="437" spans="1:5" x14ac:dyDescent="0.25">
      <c r="A437" s="158">
        <v>601490</v>
      </c>
      <c r="B437" s="27" t="s">
        <v>4279</v>
      </c>
      <c r="C437" s="27"/>
      <c r="D437" s="199">
        <v>2247.1999999999998</v>
      </c>
      <c r="E437" s="208">
        <f t="shared" si="6"/>
        <v>1332.5895999999998</v>
      </c>
    </row>
    <row r="438" spans="1:5" x14ac:dyDescent="0.25">
      <c r="A438" s="158">
        <v>601500</v>
      </c>
      <c r="B438" s="27" t="s">
        <v>4281</v>
      </c>
      <c r="C438" s="27"/>
      <c r="D438" s="199">
        <v>198.46</v>
      </c>
      <c r="E438" s="208">
        <f t="shared" si="6"/>
        <v>117.68678</v>
      </c>
    </row>
    <row r="439" spans="1:5" ht="36" x14ac:dyDescent="0.25">
      <c r="A439" s="158">
        <v>601510</v>
      </c>
      <c r="B439" s="27" t="s">
        <v>4283</v>
      </c>
      <c r="C439" s="27" t="s">
        <v>6170</v>
      </c>
      <c r="D439" s="199">
        <v>449.54</v>
      </c>
      <c r="E439" s="208">
        <f t="shared" si="6"/>
        <v>266.57722000000001</v>
      </c>
    </row>
    <row r="440" spans="1:5" x14ac:dyDescent="0.25">
      <c r="A440" s="158">
        <v>601520</v>
      </c>
      <c r="B440" s="27" t="s">
        <v>4285</v>
      </c>
      <c r="C440" s="27"/>
      <c r="D440" s="199">
        <v>1198.33</v>
      </c>
      <c r="E440" s="208">
        <f t="shared" si="6"/>
        <v>710.60968999999989</v>
      </c>
    </row>
    <row r="441" spans="1:5" x14ac:dyDescent="0.25">
      <c r="A441" s="158">
        <v>601530</v>
      </c>
      <c r="B441" s="27" t="s">
        <v>6171</v>
      </c>
      <c r="C441" s="27"/>
      <c r="D441" s="199">
        <v>210.07</v>
      </c>
      <c r="E441" s="208">
        <f t="shared" si="6"/>
        <v>124.57150999999999</v>
      </c>
    </row>
    <row r="442" spans="1:5" x14ac:dyDescent="0.25">
      <c r="A442" s="158">
        <v>601540</v>
      </c>
      <c r="B442" s="27" t="s">
        <v>4685</v>
      </c>
      <c r="C442" s="27"/>
      <c r="D442" s="199">
        <v>674.14</v>
      </c>
      <c r="E442" s="208">
        <f t="shared" si="6"/>
        <v>399.76501999999999</v>
      </c>
    </row>
    <row r="443" spans="1:5" x14ac:dyDescent="0.25">
      <c r="A443" s="158">
        <v>601550</v>
      </c>
      <c r="B443" s="27" t="s">
        <v>4288</v>
      </c>
      <c r="C443" s="27" t="s">
        <v>5553</v>
      </c>
      <c r="D443" s="199">
        <v>337.07</v>
      </c>
      <c r="E443" s="208">
        <f t="shared" si="6"/>
        <v>199.88251</v>
      </c>
    </row>
    <row r="444" spans="1:5" x14ac:dyDescent="0.25">
      <c r="A444" s="158">
        <v>601560</v>
      </c>
      <c r="B444" s="27" t="s">
        <v>4290</v>
      </c>
      <c r="C444" s="27"/>
      <c r="D444" s="199">
        <v>1537.08</v>
      </c>
      <c r="E444" s="208">
        <f t="shared" si="6"/>
        <v>911.48843999999997</v>
      </c>
    </row>
    <row r="445" spans="1:5" x14ac:dyDescent="0.25">
      <c r="A445" s="158">
        <v>601570</v>
      </c>
      <c r="B445" s="27" t="s">
        <v>4292</v>
      </c>
      <c r="C445" s="27"/>
      <c r="D445" s="199">
        <v>512.35</v>
      </c>
      <c r="E445" s="208">
        <f t="shared" si="6"/>
        <v>303.82355000000001</v>
      </c>
    </row>
    <row r="446" spans="1:5" x14ac:dyDescent="0.25">
      <c r="A446" s="158">
        <v>601580</v>
      </c>
      <c r="B446" s="27" t="s">
        <v>4294</v>
      </c>
      <c r="C446" s="27"/>
      <c r="D446" s="199">
        <v>1195.7</v>
      </c>
      <c r="E446" s="208">
        <f t="shared" si="6"/>
        <v>709.05010000000004</v>
      </c>
    </row>
    <row r="447" spans="1:5" ht="24" x14ac:dyDescent="0.25">
      <c r="A447" s="158">
        <v>601590</v>
      </c>
      <c r="B447" s="27" t="s">
        <v>4296</v>
      </c>
      <c r="C447" s="27"/>
      <c r="D447" s="199">
        <v>683.34</v>
      </c>
      <c r="E447" s="208">
        <f t="shared" si="6"/>
        <v>405.22062</v>
      </c>
    </row>
    <row r="448" spans="1:5" ht="24" x14ac:dyDescent="0.25">
      <c r="A448" s="158">
        <v>601600</v>
      </c>
      <c r="B448" s="27" t="s">
        <v>4298</v>
      </c>
      <c r="C448" s="27" t="s">
        <v>3471</v>
      </c>
      <c r="D448" s="199">
        <v>1366.12</v>
      </c>
      <c r="E448" s="208">
        <f t="shared" si="6"/>
        <v>810.10915999999986</v>
      </c>
    </row>
    <row r="449" spans="1:5" s="200" customFormat="1" x14ac:dyDescent="0.2">
      <c r="A449" s="158">
        <v>601610</v>
      </c>
      <c r="B449" s="27" t="s">
        <v>4300</v>
      </c>
      <c r="C449" s="27" t="s">
        <v>3471</v>
      </c>
      <c r="D449" s="199">
        <v>2049.4499999999998</v>
      </c>
      <c r="E449" s="208">
        <f t="shared" si="6"/>
        <v>1215.3238499999998</v>
      </c>
    </row>
    <row r="450" spans="1:5" ht="24" x14ac:dyDescent="0.25">
      <c r="A450" s="158">
        <v>601620</v>
      </c>
      <c r="B450" s="27" t="s">
        <v>6172</v>
      </c>
      <c r="C450" s="27" t="s">
        <v>6173</v>
      </c>
      <c r="D450" s="199">
        <v>1024.73</v>
      </c>
      <c r="E450" s="208">
        <f t="shared" si="6"/>
        <v>607.66489000000001</v>
      </c>
    </row>
    <row r="451" spans="1:5" x14ac:dyDescent="0.25">
      <c r="A451" s="158">
        <v>601630</v>
      </c>
      <c r="B451" s="27" t="s">
        <v>4303</v>
      </c>
      <c r="C451" s="27" t="s">
        <v>3471</v>
      </c>
      <c r="D451" s="199">
        <v>1708.06</v>
      </c>
      <c r="E451" s="208">
        <f t="shared" si="6"/>
        <v>1012.8795799999999</v>
      </c>
    </row>
    <row r="452" spans="1:5" x14ac:dyDescent="0.25">
      <c r="A452" s="158">
        <v>601640</v>
      </c>
      <c r="B452" s="27" t="s">
        <v>4305</v>
      </c>
      <c r="C452" s="27"/>
      <c r="D452" s="199">
        <v>100.98</v>
      </c>
      <c r="E452" s="208">
        <f t="shared" si="6"/>
        <v>59.881140000000002</v>
      </c>
    </row>
    <row r="453" spans="1:5" ht="36" x14ac:dyDescent="0.25">
      <c r="A453" s="158">
        <v>601650</v>
      </c>
      <c r="B453" s="27" t="s">
        <v>4307</v>
      </c>
      <c r="C453" s="27"/>
      <c r="D453" s="199">
        <v>2396.6799999999998</v>
      </c>
      <c r="E453" s="208">
        <f t="shared" ref="E453:E516" si="7">D453*0.593</f>
        <v>1421.2312399999998</v>
      </c>
    </row>
    <row r="454" spans="1:5" ht="24" x14ac:dyDescent="0.25">
      <c r="A454" s="158">
        <v>601660</v>
      </c>
      <c r="B454" s="27" t="s">
        <v>6174</v>
      </c>
      <c r="C454" s="27" t="s">
        <v>6175</v>
      </c>
      <c r="D454" s="199">
        <v>1366.12</v>
      </c>
      <c r="E454" s="208">
        <f t="shared" si="7"/>
        <v>810.10915999999986</v>
      </c>
    </row>
    <row r="455" spans="1:5" x14ac:dyDescent="0.25">
      <c r="A455" s="158" t="s">
        <v>5239</v>
      </c>
      <c r="B455" s="26" t="s">
        <v>4309</v>
      </c>
      <c r="C455" s="27"/>
      <c r="D455" s="199"/>
      <c r="E455" s="208">
        <f t="shared" si="7"/>
        <v>0</v>
      </c>
    </row>
    <row r="456" spans="1:5" x14ac:dyDescent="0.25">
      <c r="A456" s="158">
        <v>601670</v>
      </c>
      <c r="B456" s="27" t="s">
        <v>4311</v>
      </c>
      <c r="C456" s="27"/>
      <c r="D456" s="199">
        <v>1198.33</v>
      </c>
      <c r="E456" s="208">
        <f t="shared" si="7"/>
        <v>710.60968999999989</v>
      </c>
    </row>
    <row r="457" spans="1:5" x14ac:dyDescent="0.25">
      <c r="A457" s="158">
        <v>601680</v>
      </c>
      <c r="B457" s="27" t="s">
        <v>4313</v>
      </c>
      <c r="C457" s="27"/>
      <c r="D457" s="199">
        <v>1878.47</v>
      </c>
      <c r="E457" s="208">
        <f t="shared" si="7"/>
        <v>1113.93271</v>
      </c>
    </row>
    <row r="458" spans="1:5" x14ac:dyDescent="0.25">
      <c r="A458" s="158">
        <v>601685</v>
      </c>
      <c r="B458" s="27" t="s">
        <v>5021</v>
      </c>
      <c r="C458" s="27"/>
      <c r="D458" s="199">
        <v>1365.53</v>
      </c>
      <c r="E458" s="208">
        <f t="shared" si="7"/>
        <v>809.75928999999996</v>
      </c>
    </row>
    <row r="459" spans="1:5" ht="24" x14ac:dyDescent="0.25">
      <c r="A459" s="158">
        <v>601690</v>
      </c>
      <c r="B459" s="27" t="s">
        <v>4315</v>
      </c>
      <c r="C459" s="27"/>
      <c r="D459" s="199">
        <v>4059.14</v>
      </c>
      <c r="E459" s="208">
        <f t="shared" si="7"/>
        <v>2407.0700199999997</v>
      </c>
    </row>
    <row r="460" spans="1:5" x14ac:dyDescent="0.25">
      <c r="A460" s="158">
        <v>601700</v>
      </c>
      <c r="B460" s="27" t="s">
        <v>4317</v>
      </c>
      <c r="C460" s="27"/>
      <c r="D460" s="199">
        <v>1366.12</v>
      </c>
      <c r="E460" s="208">
        <f t="shared" si="7"/>
        <v>810.10915999999986</v>
      </c>
    </row>
    <row r="461" spans="1:5" x14ac:dyDescent="0.25">
      <c r="A461" s="158">
        <v>601710</v>
      </c>
      <c r="B461" s="27" t="s">
        <v>4319</v>
      </c>
      <c r="C461" s="27"/>
      <c r="D461" s="199">
        <v>2049.4499999999998</v>
      </c>
      <c r="E461" s="208">
        <f t="shared" si="7"/>
        <v>1215.3238499999998</v>
      </c>
    </row>
    <row r="462" spans="1:5" x14ac:dyDescent="0.25">
      <c r="A462" s="158">
        <v>601720</v>
      </c>
      <c r="B462" s="27" t="s">
        <v>4321</v>
      </c>
      <c r="C462" s="27"/>
      <c r="D462" s="199">
        <v>1195.7</v>
      </c>
      <c r="E462" s="208">
        <f t="shared" si="7"/>
        <v>709.05010000000004</v>
      </c>
    </row>
    <row r="463" spans="1:5" x14ac:dyDescent="0.25">
      <c r="A463" s="158">
        <v>601730</v>
      </c>
      <c r="B463" s="27" t="s">
        <v>4323</v>
      </c>
      <c r="C463" s="27"/>
      <c r="D463" s="199">
        <v>898.87</v>
      </c>
      <c r="E463" s="208">
        <f t="shared" si="7"/>
        <v>533.02990999999997</v>
      </c>
    </row>
    <row r="464" spans="1:5" x14ac:dyDescent="0.25">
      <c r="A464" s="158">
        <v>601740</v>
      </c>
      <c r="B464" s="27" t="s">
        <v>4325</v>
      </c>
      <c r="C464" s="27" t="s">
        <v>5440</v>
      </c>
      <c r="D464" s="199">
        <v>1685.39</v>
      </c>
      <c r="E464" s="208">
        <f t="shared" si="7"/>
        <v>999.43627000000004</v>
      </c>
    </row>
    <row r="465" spans="1:5" ht="36" x14ac:dyDescent="0.25">
      <c r="A465" s="158">
        <v>601750</v>
      </c>
      <c r="B465" s="27" t="s">
        <v>4799</v>
      </c>
      <c r="C465" s="27" t="s">
        <v>5441</v>
      </c>
      <c r="D465" s="199">
        <v>1024.73</v>
      </c>
      <c r="E465" s="208">
        <f t="shared" si="7"/>
        <v>607.66489000000001</v>
      </c>
    </row>
    <row r="466" spans="1:5" x14ac:dyDescent="0.25">
      <c r="A466" s="158">
        <v>601760</v>
      </c>
      <c r="B466" s="27" t="s">
        <v>4328</v>
      </c>
      <c r="C466" s="27" t="s">
        <v>6176</v>
      </c>
      <c r="D466" s="199">
        <v>4718.24</v>
      </c>
      <c r="E466" s="208">
        <f t="shared" si="7"/>
        <v>2797.9163199999998</v>
      </c>
    </row>
    <row r="467" spans="1:5" x14ac:dyDescent="0.25">
      <c r="A467" s="158">
        <v>601770</v>
      </c>
      <c r="B467" s="27" t="s">
        <v>4331</v>
      </c>
      <c r="C467" s="27" t="s">
        <v>6176</v>
      </c>
      <c r="D467" s="199">
        <v>7864.35</v>
      </c>
      <c r="E467" s="208">
        <f t="shared" si="7"/>
        <v>4663.5595499999999</v>
      </c>
    </row>
    <row r="468" spans="1:5" x14ac:dyDescent="0.25">
      <c r="A468" s="158">
        <v>601780</v>
      </c>
      <c r="B468" s="27" t="s">
        <v>4333</v>
      </c>
      <c r="C468" s="27"/>
      <c r="D468" s="199">
        <v>2049.4499999999998</v>
      </c>
      <c r="E468" s="208">
        <f t="shared" si="7"/>
        <v>1215.3238499999998</v>
      </c>
    </row>
    <row r="469" spans="1:5" x14ac:dyDescent="0.25">
      <c r="A469" s="158">
        <v>601790</v>
      </c>
      <c r="B469" s="27" t="s">
        <v>3099</v>
      </c>
      <c r="C469" s="27" t="s">
        <v>6177</v>
      </c>
      <c r="D469" s="199">
        <v>1366.12</v>
      </c>
      <c r="E469" s="208">
        <f t="shared" si="7"/>
        <v>810.10915999999986</v>
      </c>
    </row>
    <row r="470" spans="1:5" x14ac:dyDescent="0.25">
      <c r="A470" s="158">
        <v>601800</v>
      </c>
      <c r="B470" s="27" t="s">
        <v>3101</v>
      </c>
      <c r="C470" s="27"/>
      <c r="D470" s="199">
        <v>1366.12</v>
      </c>
      <c r="E470" s="208">
        <f t="shared" si="7"/>
        <v>810.10915999999986</v>
      </c>
    </row>
    <row r="471" spans="1:5" x14ac:dyDescent="0.25">
      <c r="A471" s="158">
        <v>601810</v>
      </c>
      <c r="B471" s="27" t="s">
        <v>3103</v>
      </c>
      <c r="C471" s="27"/>
      <c r="D471" s="199">
        <v>683.34</v>
      </c>
      <c r="E471" s="208">
        <f t="shared" si="7"/>
        <v>405.22062</v>
      </c>
    </row>
    <row r="472" spans="1:5" x14ac:dyDescent="0.25">
      <c r="A472" s="158">
        <v>601820</v>
      </c>
      <c r="B472" s="27" t="s">
        <v>3105</v>
      </c>
      <c r="C472" s="27"/>
      <c r="D472" s="199">
        <v>2049.4499999999998</v>
      </c>
      <c r="E472" s="208">
        <f t="shared" si="7"/>
        <v>1215.3238499999998</v>
      </c>
    </row>
    <row r="473" spans="1:5" x14ac:dyDescent="0.25">
      <c r="A473" s="158">
        <v>601830</v>
      </c>
      <c r="B473" s="27" t="s">
        <v>3107</v>
      </c>
      <c r="C473" s="27"/>
      <c r="D473" s="199">
        <v>599.41</v>
      </c>
      <c r="E473" s="208">
        <f t="shared" si="7"/>
        <v>355.45012999999994</v>
      </c>
    </row>
    <row r="474" spans="1:5" x14ac:dyDescent="0.25">
      <c r="A474" s="158">
        <v>601840</v>
      </c>
      <c r="B474" s="27" t="s">
        <v>3109</v>
      </c>
      <c r="C474" s="27"/>
      <c r="D474" s="199">
        <v>2097.2199999999998</v>
      </c>
      <c r="E474" s="208">
        <f t="shared" si="7"/>
        <v>1243.6514599999998</v>
      </c>
    </row>
    <row r="475" spans="1:5" ht="24" x14ac:dyDescent="0.25">
      <c r="A475" s="158">
        <v>601850</v>
      </c>
      <c r="B475" s="27" t="s">
        <v>3111</v>
      </c>
      <c r="C475" s="27" t="s">
        <v>6178</v>
      </c>
      <c r="D475" s="199">
        <v>1498.3</v>
      </c>
      <c r="E475" s="208">
        <f t="shared" si="7"/>
        <v>888.49189999999999</v>
      </c>
    </row>
    <row r="476" spans="1:5" x14ac:dyDescent="0.25">
      <c r="A476" s="158">
        <v>601860</v>
      </c>
      <c r="B476" s="27" t="s">
        <v>4654</v>
      </c>
      <c r="C476" s="27"/>
      <c r="D476" s="199">
        <v>1348.32</v>
      </c>
      <c r="E476" s="208">
        <f t="shared" si="7"/>
        <v>799.5537599999999</v>
      </c>
    </row>
    <row r="477" spans="1:5" x14ac:dyDescent="0.25">
      <c r="A477" s="158">
        <v>601870</v>
      </c>
      <c r="B477" s="27" t="s">
        <v>4655</v>
      </c>
      <c r="C477" s="27"/>
      <c r="D477" s="199">
        <v>1797.76</v>
      </c>
      <c r="E477" s="208">
        <f t="shared" si="7"/>
        <v>1066.07168</v>
      </c>
    </row>
    <row r="478" spans="1:5" x14ac:dyDescent="0.25">
      <c r="A478" s="158">
        <v>601880</v>
      </c>
      <c r="B478" s="27" t="s">
        <v>4656</v>
      </c>
      <c r="C478" s="27"/>
      <c r="D478" s="199">
        <v>1797.76</v>
      </c>
      <c r="E478" s="208">
        <f t="shared" si="7"/>
        <v>1066.07168</v>
      </c>
    </row>
    <row r="479" spans="1:5" x14ac:dyDescent="0.25">
      <c r="A479" s="158">
        <v>601881</v>
      </c>
      <c r="B479" s="27" t="s">
        <v>3116</v>
      </c>
      <c r="C479" s="27"/>
      <c r="D479" s="199">
        <v>2048.29</v>
      </c>
      <c r="E479" s="208">
        <f t="shared" si="7"/>
        <v>1214.6359699999998</v>
      </c>
    </row>
    <row r="480" spans="1:5" x14ac:dyDescent="0.25">
      <c r="A480" s="158">
        <v>601885</v>
      </c>
      <c r="B480" s="27" t="s">
        <v>5035</v>
      </c>
      <c r="C480" s="27"/>
      <c r="D480" s="199">
        <v>1365.53</v>
      </c>
      <c r="E480" s="208">
        <f t="shared" si="7"/>
        <v>809.75928999999996</v>
      </c>
    </row>
    <row r="481" spans="1:5" x14ac:dyDescent="0.25">
      <c r="A481" s="158">
        <v>601890</v>
      </c>
      <c r="B481" s="27" t="s">
        <v>3118</v>
      </c>
      <c r="C481" s="27"/>
      <c r="D481" s="199">
        <v>1797.76</v>
      </c>
      <c r="E481" s="208">
        <f t="shared" si="7"/>
        <v>1066.07168</v>
      </c>
    </row>
    <row r="482" spans="1:5" x14ac:dyDescent="0.25">
      <c r="A482" s="158">
        <v>601900</v>
      </c>
      <c r="B482" s="27" t="s">
        <v>6179</v>
      </c>
      <c r="C482" s="27"/>
      <c r="D482" s="199">
        <v>312.44</v>
      </c>
      <c r="E482" s="208">
        <f t="shared" si="7"/>
        <v>185.27691999999999</v>
      </c>
    </row>
    <row r="483" spans="1:5" x14ac:dyDescent="0.25">
      <c r="A483" s="158">
        <v>601901</v>
      </c>
      <c r="B483" s="27" t="s">
        <v>6180</v>
      </c>
      <c r="C483" s="27"/>
      <c r="D483" s="199">
        <v>515.22</v>
      </c>
      <c r="E483" s="208">
        <f t="shared" si="7"/>
        <v>305.52546000000001</v>
      </c>
    </row>
    <row r="484" spans="1:5" x14ac:dyDescent="0.25">
      <c r="A484" s="158">
        <v>601910</v>
      </c>
      <c r="B484" s="27" t="s">
        <v>6181</v>
      </c>
      <c r="C484" s="27"/>
      <c r="D484" s="199">
        <v>104.16</v>
      </c>
      <c r="E484" s="208">
        <f t="shared" si="7"/>
        <v>61.766879999999993</v>
      </c>
    </row>
    <row r="485" spans="1:5" x14ac:dyDescent="0.25">
      <c r="A485" s="158">
        <v>601920</v>
      </c>
      <c r="B485" s="27" t="s">
        <v>6182</v>
      </c>
      <c r="C485" s="27"/>
      <c r="D485" s="199">
        <v>82.63</v>
      </c>
      <c r="E485" s="208">
        <f t="shared" si="7"/>
        <v>48.999589999999998</v>
      </c>
    </row>
    <row r="486" spans="1:5" x14ac:dyDescent="0.25">
      <c r="A486" s="158">
        <v>601930</v>
      </c>
      <c r="B486" s="27" t="s">
        <v>3120</v>
      </c>
      <c r="C486" s="27" t="s">
        <v>6183</v>
      </c>
      <c r="D486" s="199">
        <v>3633.88</v>
      </c>
      <c r="E486" s="208">
        <f t="shared" si="7"/>
        <v>2154.89084</v>
      </c>
    </row>
    <row r="487" spans="1:5" x14ac:dyDescent="0.25">
      <c r="A487" s="158">
        <v>601940</v>
      </c>
      <c r="B487" s="27" t="s">
        <v>3123</v>
      </c>
      <c r="C487" s="27" t="s">
        <v>6184</v>
      </c>
      <c r="D487" s="199">
        <v>3429.9</v>
      </c>
      <c r="E487" s="208">
        <f t="shared" si="7"/>
        <v>2033.9306999999999</v>
      </c>
    </row>
    <row r="488" spans="1:5" x14ac:dyDescent="0.25">
      <c r="A488" s="158">
        <v>601950</v>
      </c>
      <c r="B488" s="27" t="s">
        <v>3126</v>
      </c>
      <c r="C488" s="27"/>
      <c r="D488" s="199">
        <v>258.04000000000002</v>
      </c>
      <c r="E488" s="208">
        <f t="shared" si="7"/>
        <v>153.01772</v>
      </c>
    </row>
    <row r="489" spans="1:5" x14ac:dyDescent="0.25">
      <c r="A489" s="158">
        <v>601960</v>
      </c>
      <c r="B489" s="27" t="s">
        <v>3128</v>
      </c>
      <c r="C489" s="27"/>
      <c r="D489" s="199">
        <v>1011.23</v>
      </c>
      <c r="E489" s="208">
        <f t="shared" si="7"/>
        <v>599.65939000000003</v>
      </c>
    </row>
    <row r="490" spans="1:5" x14ac:dyDescent="0.25">
      <c r="A490" s="158">
        <v>601970</v>
      </c>
      <c r="B490" s="27" t="s">
        <v>3130</v>
      </c>
      <c r="C490" s="27"/>
      <c r="D490" s="199">
        <v>404.48</v>
      </c>
      <c r="E490" s="208">
        <f t="shared" si="7"/>
        <v>239.85664</v>
      </c>
    </row>
    <row r="491" spans="1:5" x14ac:dyDescent="0.25">
      <c r="A491" s="158">
        <v>601971</v>
      </c>
      <c r="B491" s="27" t="s">
        <v>6185</v>
      </c>
      <c r="C491" s="27"/>
      <c r="D491" s="199">
        <v>747.37</v>
      </c>
      <c r="E491" s="208">
        <f t="shared" si="7"/>
        <v>443.19040999999999</v>
      </c>
    </row>
    <row r="492" spans="1:5" ht="24" x14ac:dyDescent="0.25">
      <c r="A492" s="158">
        <v>601972</v>
      </c>
      <c r="B492" s="27" t="s">
        <v>6186</v>
      </c>
      <c r="C492" s="27"/>
      <c r="D492" s="199">
        <v>1499.81</v>
      </c>
      <c r="E492" s="208">
        <f t="shared" si="7"/>
        <v>889.38732999999991</v>
      </c>
    </row>
    <row r="493" spans="1:5" x14ac:dyDescent="0.25">
      <c r="A493" s="158">
        <v>601980</v>
      </c>
      <c r="B493" s="27" t="s">
        <v>3132</v>
      </c>
      <c r="C493" s="27" t="s">
        <v>5278</v>
      </c>
      <c r="D493" s="199">
        <v>1198.33</v>
      </c>
      <c r="E493" s="208">
        <f t="shared" si="7"/>
        <v>710.60968999999989</v>
      </c>
    </row>
    <row r="494" spans="1:5" x14ac:dyDescent="0.25">
      <c r="A494" s="158">
        <v>601990</v>
      </c>
      <c r="B494" s="27" t="s">
        <v>3134</v>
      </c>
      <c r="C494" s="27"/>
      <c r="D494" s="199">
        <v>2049.4499999999998</v>
      </c>
      <c r="E494" s="208">
        <f t="shared" si="7"/>
        <v>1215.3238499999998</v>
      </c>
    </row>
    <row r="495" spans="1:5" x14ac:dyDescent="0.25">
      <c r="A495" s="158">
        <v>602000</v>
      </c>
      <c r="B495" s="27" t="s">
        <v>6187</v>
      </c>
      <c r="C495" s="27"/>
      <c r="D495" s="199">
        <v>55.08</v>
      </c>
      <c r="E495" s="208">
        <f t="shared" si="7"/>
        <v>32.662439999999997</v>
      </c>
    </row>
    <row r="496" spans="1:5" x14ac:dyDescent="0.25">
      <c r="A496" s="158">
        <v>602010</v>
      </c>
      <c r="B496" s="27" t="s">
        <v>3136</v>
      </c>
      <c r="C496" s="27"/>
      <c r="D496" s="199">
        <v>1024.73</v>
      </c>
      <c r="E496" s="208">
        <f t="shared" si="7"/>
        <v>607.66489000000001</v>
      </c>
    </row>
    <row r="497" spans="1:5" x14ac:dyDescent="0.25">
      <c r="A497" s="158">
        <v>602020</v>
      </c>
      <c r="B497" s="27" t="s">
        <v>3138</v>
      </c>
      <c r="C497" s="27"/>
      <c r="D497" s="199">
        <v>1708.06</v>
      </c>
      <c r="E497" s="208">
        <f t="shared" si="7"/>
        <v>1012.8795799999999</v>
      </c>
    </row>
    <row r="498" spans="1:5" x14ac:dyDescent="0.25">
      <c r="A498" s="158">
        <v>602030</v>
      </c>
      <c r="B498" s="27" t="s">
        <v>3140</v>
      </c>
      <c r="C498" s="27"/>
      <c r="D498" s="199">
        <v>1878.47</v>
      </c>
      <c r="E498" s="208">
        <f t="shared" si="7"/>
        <v>1113.93271</v>
      </c>
    </row>
    <row r="499" spans="1:5" x14ac:dyDescent="0.25">
      <c r="A499" s="158">
        <v>602031</v>
      </c>
      <c r="B499" s="27" t="s">
        <v>6188</v>
      </c>
      <c r="C499" s="27"/>
      <c r="D499" s="199">
        <v>389.85</v>
      </c>
      <c r="E499" s="208">
        <f t="shared" si="7"/>
        <v>231.18105</v>
      </c>
    </row>
    <row r="500" spans="1:5" x14ac:dyDescent="0.25">
      <c r="A500" s="158">
        <v>602032</v>
      </c>
      <c r="B500" s="27" t="s">
        <v>6189</v>
      </c>
      <c r="C500" s="27"/>
      <c r="D500" s="199">
        <v>1048.8599999999999</v>
      </c>
      <c r="E500" s="208">
        <f t="shared" si="7"/>
        <v>621.97397999999987</v>
      </c>
    </row>
    <row r="501" spans="1:5" x14ac:dyDescent="0.25">
      <c r="A501" s="158">
        <v>602040</v>
      </c>
      <c r="B501" s="27" t="s">
        <v>3142</v>
      </c>
      <c r="C501" s="27"/>
      <c r="D501" s="199">
        <v>1024.73</v>
      </c>
      <c r="E501" s="208">
        <f t="shared" si="7"/>
        <v>607.66489000000001</v>
      </c>
    </row>
    <row r="502" spans="1:5" ht="36" x14ac:dyDescent="0.25">
      <c r="A502" s="158" t="s">
        <v>5239</v>
      </c>
      <c r="B502" s="26" t="s">
        <v>3143</v>
      </c>
      <c r="C502" s="26" t="s">
        <v>6190</v>
      </c>
      <c r="D502" s="199"/>
      <c r="E502" s="208">
        <f t="shared" si="7"/>
        <v>0</v>
      </c>
    </row>
    <row r="503" spans="1:5" x14ac:dyDescent="0.25">
      <c r="A503" s="158">
        <v>602050</v>
      </c>
      <c r="B503" s="27" t="s">
        <v>3146</v>
      </c>
      <c r="C503" s="27"/>
      <c r="D503" s="199">
        <v>683.34</v>
      </c>
      <c r="E503" s="208">
        <f t="shared" si="7"/>
        <v>405.22062</v>
      </c>
    </row>
    <row r="504" spans="1:5" x14ac:dyDescent="0.25">
      <c r="A504" s="158">
        <v>602060</v>
      </c>
      <c r="B504" s="27" t="s">
        <v>3148</v>
      </c>
      <c r="C504" s="27"/>
      <c r="D504" s="199">
        <v>1498.3</v>
      </c>
      <c r="E504" s="208">
        <f t="shared" si="7"/>
        <v>888.49189999999999</v>
      </c>
    </row>
    <row r="505" spans="1:5" ht="24" x14ac:dyDescent="0.25">
      <c r="A505" s="158">
        <v>602070</v>
      </c>
      <c r="B505" s="27" t="s">
        <v>3150</v>
      </c>
      <c r="C505" s="27" t="s">
        <v>6191</v>
      </c>
      <c r="D505" s="199">
        <v>854.32</v>
      </c>
      <c r="E505" s="208">
        <f t="shared" si="7"/>
        <v>506.61176</v>
      </c>
    </row>
    <row r="506" spans="1:5" x14ac:dyDescent="0.25">
      <c r="A506" s="158">
        <v>602080</v>
      </c>
      <c r="B506" s="27" t="s">
        <v>4686</v>
      </c>
      <c r="C506" s="27" t="s">
        <v>6192</v>
      </c>
      <c r="D506" s="199">
        <v>1195.7</v>
      </c>
      <c r="E506" s="208">
        <f t="shared" si="7"/>
        <v>709.05010000000004</v>
      </c>
    </row>
    <row r="507" spans="1:5" x14ac:dyDescent="0.25">
      <c r="A507" s="158">
        <v>602090</v>
      </c>
      <c r="B507" s="27" t="s">
        <v>3154</v>
      </c>
      <c r="C507" s="27"/>
      <c r="D507" s="199">
        <v>1048.8599999999999</v>
      </c>
      <c r="E507" s="208">
        <f t="shared" si="7"/>
        <v>621.97397999999987</v>
      </c>
    </row>
    <row r="508" spans="1:5" x14ac:dyDescent="0.25">
      <c r="A508" s="158">
        <v>602100</v>
      </c>
      <c r="B508" s="27" t="s">
        <v>3156</v>
      </c>
      <c r="C508" s="27"/>
      <c r="D508" s="199">
        <v>854.32</v>
      </c>
      <c r="E508" s="208">
        <f t="shared" si="7"/>
        <v>506.61176</v>
      </c>
    </row>
    <row r="509" spans="1:5" ht="24" x14ac:dyDescent="0.25">
      <c r="A509" s="158">
        <v>602110</v>
      </c>
      <c r="B509" s="27" t="s">
        <v>3158</v>
      </c>
      <c r="C509" s="27" t="s">
        <v>3159</v>
      </c>
      <c r="D509" s="199">
        <v>1708.06</v>
      </c>
      <c r="E509" s="208">
        <f t="shared" si="7"/>
        <v>1012.8795799999999</v>
      </c>
    </row>
    <row r="510" spans="1:5" ht="24" x14ac:dyDescent="0.25">
      <c r="A510" s="158">
        <v>602120</v>
      </c>
      <c r="B510" s="27" t="s">
        <v>3161</v>
      </c>
      <c r="C510" s="27" t="s">
        <v>6193</v>
      </c>
      <c r="D510" s="199">
        <v>1366.12</v>
      </c>
      <c r="E510" s="208">
        <f t="shared" si="7"/>
        <v>810.10915999999986</v>
      </c>
    </row>
    <row r="511" spans="1:5" x14ac:dyDescent="0.25">
      <c r="A511" s="158">
        <v>602130</v>
      </c>
      <c r="B511" s="27" t="s">
        <v>6194</v>
      </c>
      <c r="C511" s="27"/>
      <c r="D511" s="199">
        <v>112.48</v>
      </c>
      <c r="E511" s="208">
        <f t="shared" si="7"/>
        <v>66.700639999999993</v>
      </c>
    </row>
    <row r="512" spans="1:5" x14ac:dyDescent="0.25">
      <c r="A512" s="158">
        <v>602140</v>
      </c>
      <c r="B512" s="27" t="s">
        <v>3163</v>
      </c>
      <c r="C512" s="27"/>
      <c r="D512" s="199">
        <v>898.87</v>
      </c>
      <c r="E512" s="208">
        <f t="shared" si="7"/>
        <v>533.02990999999997</v>
      </c>
    </row>
    <row r="513" spans="1:5" x14ac:dyDescent="0.25">
      <c r="A513" s="158">
        <v>602150</v>
      </c>
      <c r="B513" s="27" t="s">
        <v>3165</v>
      </c>
      <c r="C513" s="27"/>
      <c r="D513" s="199">
        <v>1708.06</v>
      </c>
      <c r="E513" s="208">
        <f t="shared" si="7"/>
        <v>1012.8795799999999</v>
      </c>
    </row>
    <row r="514" spans="1:5" x14ac:dyDescent="0.25">
      <c r="A514" s="158">
        <v>602160</v>
      </c>
      <c r="B514" s="27" t="s">
        <v>3167</v>
      </c>
      <c r="C514" s="27"/>
      <c r="D514" s="199">
        <v>1195.7</v>
      </c>
      <c r="E514" s="208">
        <f t="shared" si="7"/>
        <v>709.05010000000004</v>
      </c>
    </row>
    <row r="515" spans="1:5" x14ac:dyDescent="0.25">
      <c r="A515" s="158" t="s">
        <v>5239</v>
      </c>
      <c r="B515" s="26" t="s">
        <v>3168</v>
      </c>
      <c r="C515" s="27"/>
      <c r="D515" s="199"/>
      <c r="E515" s="208">
        <f t="shared" si="7"/>
        <v>0</v>
      </c>
    </row>
    <row r="516" spans="1:5" ht="24" x14ac:dyDescent="0.25">
      <c r="A516" s="158">
        <v>602180</v>
      </c>
      <c r="B516" s="27" t="s">
        <v>3170</v>
      </c>
      <c r="C516" s="27" t="s">
        <v>6195</v>
      </c>
      <c r="D516" s="199">
        <v>1797.76</v>
      </c>
      <c r="E516" s="208">
        <f t="shared" si="7"/>
        <v>1066.07168</v>
      </c>
    </row>
    <row r="517" spans="1:5" ht="24" x14ac:dyDescent="0.25">
      <c r="A517" s="158">
        <v>602190</v>
      </c>
      <c r="B517" s="27" t="s">
        <v>3173</v>
      </c>
      <c r="C517" s="27" t="s">
        <v>6196</v>
      </c>
      <c r="D517" s="199">
        <v>6934.93</v>
      </c>
      <c r="E517" s="208">
        <f t="shared" ref="E517:E580" si="8">D517*0.593</f>
        <v>4112.4134899999999</v>
      </c>
    </row>
    <row r="518" spans="1:5" x14ac:dyDescent="0.25">
      <c r="A518" s="158">
        <v>602200</v>
      </c>
      <c r="B518" s="27" t="s">
        <v>3175</v>
      </c>
      <c r="C518" s="27"/>
      <c r="D518" s="199">
        <v>1366.12</v>
      </c>
      <c r="E518" s="208">
        <f t="shared" si="8"/>
        <v>810.10915999999986</v>
      </c>
    </row>
    <row r="519" spans="1:5" x14ac:dyDescent="0.25">
      <c r="A519" s="158">
        <v>602210</v>
      </c>
      <c r="B519" s="27" t="s">
        <v>3177</v>
      </c>
      <c r="C519" s="27" t="s">
        <v>6197</v>
      </c>
      <c r="D519" s="199">
        <v>1348.32</v>
      </c>
      <c r="E519" s="208">
        <f t="shared" si="8"/>
        <v>799.5537599999999</v>
      </c>
    </row>
    <row r="520" spans="1:5" x14ac:dyDescent="0.25">
      <c r="A520" s="158">
        <v>602220</v>
      </c>
      <c r="B520" s="27" t="s">
        <v>3180</v>
      </c>
      <c r="C520" s="27"/>
      <c r="D520" s="199">
        <v>1537.08</v>
      </c>
      <c r="E520" s="208">
        <f t="shared" si="8"/>
        <v>911.48843999999997</v>
      </c>
    </row>
    <row r="521" spans="1:5" x14ac:dyDescent="0.25">
      <c r="A521" s="158">
        <v>602230</v>
      </c>
      <c r="B521" s="27" t="s">
        <v>3182</v>
      </c>
      <c r="C521" s="27"/>
      <c r="D521" s="199">
        <v>786.64</v>
      </c>
      <c r="E521" s="208">
        <f t="shared" si="8"/>
        <v>466.47751999999997</v>
      </c>
    </row>
    <row r="522" spans="1:5" x14ac:dyDescent="0.25">
      <c r="A522" s="158">
        <v>602240</v>
      </c>
      <c r="B522" s="27" t="s">
        <v>3184</v>
      </c>
      <c r="C522" s="27"/>
      <c r="D522" s="199">
        <v>674.14</v>
      </c>
      <c r="E522" s="208">
        <f t="shared" si="8"/>
        <v>399.76501999999999</v>
      </c>
    </row>
    <row r="523" spans="1:5" ht="24" x14ac:dyDescent="0.25">
      <c r="A523" s="158">
        <v>602250</v>
      </c>
      <c r="B523" s="27" t="s">
        <v>3186</v>
      </c>
      <c r="C523" s="27" t="s">
        <v>6198</v>
      </c>
      <c r="D523" s="199">
        <v>1123.73</v>
      </c>
      <c r="E523" s="208">
        <f t="shared" si="8"/>
        <v>666.37189000000001</v>
      </c>
    </row>
    <row r="524" spans="1:5" ht="24" x14ac:dyDescent="0.25">
      <c r="A524" s="158">
        <v>602260</v>
      </c>
      <c r="B524" s="27" t="s">
        <v>3189</v>
      </c>
      <c r="C524" s="27" t="s">
        <v>6196</v>
      </c>
      <c r="D524" s="199">
        <v>1123.73</v>
      </c>
      <c r="E524" s="208">
        <f t="shared" si="8"/>
        <v>666.37189000000001</v>
      </c>
    </row>
    <row r="525" spans="1:5" ht="24" x14ac:dyDescent="0.25">
      <c r="A525" s="158">
        <v>602270</v>
      </c>
      <c r="B525" s="27" t="s">
        <v>3191</v>
      </c>
      <c r="C525" s="27" t="s">
        <v>6199</v>
      </c>
      <c r="D525" s="199">
        <v>2097.2199999999998</v>
      </c>
      <c r="E525" s="208">
        <f t="shared" si="8"/>
        <v>1243.6514599999998</v>
      </c>
    </row>
    <row r="526" spans="1:5" x14ac:dyDescent="0.25">
      <c r="A526" s="158">
        <v>602280</v>
      </c>
      <c r="B526" s="27" t="s">
        <v>3194</v>
      </c>
      <c r="C526" s="27" t="s">
        <v>6200</v>
      </c>
      <c r="D526" s="199">
        <v>2097.2199999999998</v>
      </c>
      <c r="E526" s="208">
        <f t="shared" si="8"/>
        <v>1243.6514599999998</v>
      </c>
    </row>
    <row r="527" spans="1:5" ht="24" x14ac:dyDescent="0.25">
      <c r="A527" s="158">
        <v>602290</v>
      </c>
      <c r="B527" s="27" t="s">
        <v>3197</v>
      </c>
      <c r="C527" s="27" t="s">
        <v>6201</v>
      </c>
      <c r="D527" s="199">
        <v>1048.8599999999999</v>
      </c>
      <c r="E527" s="208">
        <f t="shared" si="8"/>
        <v>621.97397999999987</v>
      </c>
    </row>
    <row r="528" spans="1:5" ht="24" x14ac:dyDescent="0.25">
      <c r="A528" s="158">
        <v>602300</v>
      </c>
      <c r="B528" s="27" t="s">
        <v>3199</v>
      </c>
      <c r="C528" s="27" t="s">
        <v>6202</v>
      </c>
      <c r="D528" s="199">
        <v>1123.73</v>
      </c>
      <c r="E528" s="208">
        <f t="shared" si="8"/>
        <v>666.37189000000001</v>
      </c>
    </row>
    <row r="529" spans="1:5" x14ac:dyDescent="0.25">
      <c r="A529" s="158">
        <v>602310</v>
      </c>
      <c r="B529" s="27" t="s">
        <v>4657</v>
      </c>
      <c r="C529" s="27" t="s">
        <v>6203</v>
      </c>
      <c r="D529" s="199">
        <v>75.739999999999995</v>
      </c>
      <c r="E529" s="208">
        <f t="shared" si="8"/>
        <v>44.913819999999994</v>
      </c>
    </row>
    <row r="530" spans="1:5" ht="36" x14ac:dyDescent="0.25">
      <c r="A530" s="158">
        <v>602320</v>
      </c>
      <c r="B530" s="27" t="s">
        <v>3203</v>
      </c>
      <c r="C530" s="27" t="s">
        <v>6204</v>
      </c>
      <c r="D530" s="199">
        <v>1123.73</v>
      </c>
      <c r="E530" s="208">
        <f t="shared" si="8"/>
        <v>666.37189000000001</v>
      </c>
    </row>
    <row r="531" spans="1:5" ht="36" x14ac:dyDescent="0.25">
      <c r="A531" s="158">
        <v>602330</v>
      </c>
      <c r="B531" s="27" t="s">
        <v>3205</v>
      </c>
      <c r="C531" s="27" t="s">
        <v>6205</v>
      </c>
      <c r="D531" s="199">
        <v>786.64</v>
      </c>
      <c r="E531" s="208">
        <f t="shared" si="8"/>
        <v>466.47751999999997</v>
      </c>
    </row>
    <row r="532" spans="1:5" x14ac:dyDescent="0.25">
      <c r="A532" s="158">
        <v>602340</v>
      </c>
      <c r="B532" s="27" t="s">
        <v>3207</v>
      </c>
      <c r="C532" s="27"/>
      <c r="D532" s="199">
        <v>674.14</v>
      </c>
      <c r="E532" s="208">
        <f t="shared" si="8"/>
        <v>399.76501999999999</v>
      </c>
    </row>
    <row r="533" spans="1:5" x14ac:dyDescent="0.25">
      <c r="A533" s="158">
        <v>602350</v>
      </c>
      <c r="B533" s="27" t="s">
        <v>6206</v>
      </c>
      <c r="C533" s="27" t="s">
        <v>6207</v>
      </c>
      <c r="D533" s="199">
        <v>154.5</v>
      </c>
      <c r="E533" s="208">
        <f t="shared" si="8"/>
        <v>91.618499999999997</v>
      </c>
    </row>
    <row r="534" spans="1:5" ht="24" x14ac:dyDescent="0.25">
      <c r="A534" s="158">
        <v>602360</v>
      </c>
      <c r="B534" s="27" t="s">
        <v>3209</v>
      </c>
      <c r="C534" s="27" t="s">
        <v>6208</v>
      </c>
      <c r="D534" s="199">
        <v>478.39</v>
      </c>
      <c r="E534" s="208">
        <f t="shared" si="8"/>
        <v>283.68527</v>
      </c>
    </row>
    <row r="535" spans="1:5" ht="24" x14ac:dyDescent="0.25">
      <c r="A535" s="158">
        <v>602370</v>
      </c>
      <c r="B535" s="27" t="s">
        <v>3212</v>
      </c>
      <c r="C535" s="27" t="s">
        <v>6209</v>
      </c>
      <c r="D535" s="199">
        <v>1195.7</v>
      </c>
      <c r="E535" s="208">
        <f t="shared" si="8"/>
        <v>709.05010000000004</v>
      </c>
    </row>
    <row r="536" spans="1:5" ht="24" x14ac:dyDescent="0.25">
      <c r="A536" s="158">
        <v>602371</v>
      </c>
      <c r="B536" s="27" t="s">
        <v>5024</v>
      </c>
      <c r="C536" s="27"/>
      <c r="D536" s="199">
        <v>2048.29</v>
      </c>
      <c r="E536" s="208">
        <f t="shared" si="8"/>
        <v>1214.6359699999998</v>
      </c>
    </row>
    <row r="537" spans="1:5" ht="24" x14ac:dyDescent="0.25">
      <c r="A537" s="158">
        <v>602375</v>
      </c>
      <c r="B537" s="27" t="s">
        <v>5019</v>
      </c>
      <c r="C537" s="8" t="s">
        <v>5271</v>
      </c>
      <c r="D537" s="199">
        <v>898.87</v>
      </c>
      <c r="E537" s="208">
        <f t="shared" si="8"/>
        <v>533.02990999999997</v>
      </c>
    </row>
    <row r="538" spans="1:5" ht="24" x14ac:dyDescent="0.25">
      <c r="A538" s="158" t="s">
        <v>5239</v>
      </c>
      <c r="B538" s="26" t="s">
        <v>3214</v>
      </c>
      <c r="C538" s="27"/>
      <c r="D538" s="199"/>
      <c r="E538" s="208">
        <f t="shared" si="8"/>
        <v>0</v>
      </c>
    </row>
    <row r="539" spans="1:5" ht="24" x14ac:dyDescent="0.25">
      <c r="A539" s="158">
        <v>602380</v>
      </c>
      <c r="B539" s="27" t="s">
        <v>3216</v>
      </c>
      <c r="C539" s="27" t="s">
        <v>6210</v>
      </c>
      <c r="D539" s="199">
        <v>599.41</v>
      </c>
      <c r="E539" s="208">
        <f t="shared" si="8"/>
        <v>355.45012999999994</v>
      </c>
    </row>
    <row r="540" spans="1:5" ht="24" x14ac:dyDescent="0.25">
      <c r="A540" s="158">
        <v>602390</v>
      </c>
      <c r="B540" s="27" t="s">
        <v>3219</v>
      </c>
      <c r="C540" s="27" t="s">
        <v>6211</v>
      </c>
      <c r="D540" s="199">
        <v>898.87</v>
      </c>
      <c r="E540" s="208">
        <f t="shared" si="8"/>
        <v>533.02990999999997</v>
      </c>
    </row>
    <row r="541" spans="1:5" ht="24" x14ac:dyDescent="0.25">
      <c r="A541" s="158">
        <v>602400</v>
      </c>
      <c r="B541" s="27" t="s">
        <v>3221</v>
      </c>
      <c r="C541" s="27"/>
      <c r="D541" s="199">
        <v>562.04</v>
      </c>
      <c r="E541" s="208">
        <f t="shared" si="8"/>
        <v>333.28971999999999</v>
      </c>
    </row>
    <row r="542" spans="1:5" ht="24" x14ac:dyDescent="0.25">
      <c r="A542" s="158">
        <v>602410</v>
      </c>
      <c r="B542" s="27" t="s">
        <v>3223</v>
      </c>
      <c r="C542" s="27"/>
      <c r="D542" s="199">
        <v>2551.3000000000002</v>
      </c>
      <c r="E542" s="208">
        <f t="shared" si="8"/>
        <v>1512.9209000000001</v>
      </c>
    </row>
    <row r="543" spans="1:5" x14ac:dyDescent="0.25">
      <c r="A543" s="158">
        <v>602420</v>
      </c>
      <c r="B543" s="27" t="s">
        <v>6212</v>
      </c>
      <c r="C543" s="27"/>
      <c r="D543" s="199">
        <v>274.95</v>
      </c>
      <c r="E543" s="208">
        <f t="shared" si="8"/>
        <v>163.04534999999998</v>
      </c>
    </row>
    <row r="544" spans="1:5" ht="24" x14ac:dyDescent="0.25">
      <c r="A544" s="158">
        <v>602430</v>
      </c>
      <c r="B544" s="27" t="s">
        <v>3225</v>
      </c>
      <c r="C544" s="27"/>
      <c r="D544" s="199">
        <v>6407.74</v>
      </c>
      <c r="E544" s="208">
        <f t="shared" si="8"/>
        <v>3799.7898199999995</v>
      </c>
    </row>
    <row r="545" spans="1:5" ht="24" x14ac:dyDescent="0.25">
      <c r="A545" s="158">
        <v>602440</v>
      </c>
      <c r="B545" s="27" t="s">
        <v>6213</v>
      </c>
      <c r="C545" s="27"/>
      <c r="D545" s="199">
        <v>206.21</v>
      </c>
      <c r="E545" s="208">
        <f t="shared" si="8"/>
        <v>122.28252999999999</v>
      </c>
    </row>
    <row r="546" spans="1:5" ht="24" x14ac:dyDescent="0.25">
      <c r="A546" s="158">
        <v>602450</v>
      </c>
      <c r="B546" s="27" t="s">
        <v>3227</v>
      </c>
      <c r="C546" s="27"/>
      <c r="D546" s="199">
        <v>1797.76</v>
      </c>
      <c r="E546" s="208">
        <f t="shared" si="8"/>
        <v>1066.07168</v>
      </c>
    </row>
    <row r="547" spans="1:5" ht="24" x14ac:dyDescent="0.25">
      <c r="A547" s="158">
        <v>602460</v>
      </c>
      <c r="B547" s="27" t="s">
        <v>6214</v>
      </c>
      <c r="C547" s="27" t="s">
        <v>6215</v>
      </c>
      <c r="D547" s="199">
        <v>206.21</v>
      </c>
      <c r="E547" s="208">
        <f t="shared" si="8"/>
        <v>122.28252999999999</v>
      </c>
    </row>
    <row r="548" spans="1:5" ht="24" x14ac:dyDescent="0.25">
      <c r="A548" s="158">
        <v>602470</v>
      </c>
      <c r="B548" s="27" t="s">
        <v>3229</v>
      </c>
      <c r="C548" s="27"/>
      <c r="D548" s="199">
        <v>337.07</v>
      </c>
      <c r="E548" s="208">
        <f t="shared" si="8"/>
        <v>199.88251</v>
      </c>
    </row>
    <row r="549" spans="1:5" ht="24" x14ac:dyDescent="0.25">
      <c r="A549" s="158">
        <v>602480</v>
      </c>
      <c r="B549" s="27" t="s">
        <v>3231</v>
      </c>
      <c r="C549" s="27" t="s">
        <v>6216</v>
      </c>
      <c r="D549" s="199">
        <v>2474.4499999999998</v>
      </c>
      <c r="E549" s="208">
        <f t="shared" si="8"/>
        <v>1467.3488499999999</v>
      </c>
    </row>
    <row r="550" spans="1:5" x14ac:dyDescent="0.25">
      <c r="A550" s="158">
        <v>602490</v>
      </c>
      <c r="B550" s="27" t="s">
        <v>3233</v>
      </c>
      <c r="C550" s="27"/>
      <c r="D550" s="199">
        <v>2474.4499999999998</v>
      </c>
      <c r="E550" s="208">
        <f t="shared" si="8"/>
        <v>1467.3488499999999</v>
      </c>
    </row>
    <row r="551" spans="1:5" ht="24" x14ac:dyDescent="0.25">
      <c r="A551" s="158">
        <v>602500</v>
      </c>
      <c r="B551" s="27" t="s">
        <v>3235</v>
      </c>
      <c r="C551" s="27" t="s">
        <v>6217</v>
      </c>
      <c r="D551" s="199">
        <v>449.43</v>
      </c>
      <c r="E551" s="208">
        <f t="shared" si="8"/>
        <v>266.51198999999997</v>
      </c>
    </row>
    <row r="552" spans="1:5" x14ac:dyDescent="0.25">
      <c r="A552" s="158">
        <v>602510</v>
      </c>
      <c r="B552" s="27" t="s">
        <v>3237</v>
      </c>
      <c r="C552" s="27"/>
      <c r="D552" s="199">
        <v>512.35</v>
      </c>
      <c r="E552" s="208">
        <f t="shared" si="8"/>
        <v>303.82355000000001</v>
      </c>
    </row>
    <row r="553" spans="1:5" x14ac:dyDescent="0.25">
      <c r="A553" s="158">
        <v>602520</v>
      </c>
      <c r="B553" s="27" t="s">
        <v>3239</v>
      </c>
      <c r="C553" s="27"/>
      <c r="D553" s="199">
        <v>1024.73</v>
      </c>
      <c r="E553" s="208">
        <f t="shared" si="8"/>
        <v>607.66489000000001</v>
      </c>
    </row>
    <row r="554" spans="1:5" x14ac:dyDescent="0.25">
      <c r="A554" s="158">
        <v>602530</v>
      </c>
      <c r="B554" s="27" t="s">
        <v>3241</v>
      </c>
      <c r="C554" s="27"/>
      <c r="D554" s="199">
        <v>3146.08</v>
      </c>
      <c r="E554" s="208">
        <f t="shared" si="8"/>
        <v>1865.6254399999998</v>
      </c>
    </row>
    <row r="555" spans="1:5" x14ac:dyDescent="0.25">
      <c r="A555" s="158">
        <v>602540</v>
      </c>
      <c r="B555" s="27" t="s">
        <v>3243</v>
      </c>
      <c r="C555" s="27"/>
      <c r="D555" s="199">
        <v>2097.1</v>
      </c>
      <c r="E555" s="208">
        <f t="shared" si="8"/>
        <v>1243.5802999999999</v>
      </c>
    </row>
    <row r="556" spans="1:5" x14ac:dyDescent="0.25">
      <c r="A556" s="158">
        <v>602550</v>
      </c>
      <c r="B556" s="27" t="s">
        <v>3245</v>
      </c>
      <c r="C556" s="27"/>
      <c r="D556" s="199">
        <v>2359.56</v>
      </c>
      <c r="E556" s="208">
        <f t="shared" si="8"/>
        <v>1399.2190799999998</v>
      </c>
    </row>
    <row r="557" spans="1:5" x14ac:dyDescent="0.25">
      <c r="A557" s="158">
        <v>602560</v>
      </c>
      <c r="B557" s="27" t="s">
        <v>3247</v>
      </c>
      <c r="C557" s="27"/>
      <c r="D557" s="199">
        <v>1024.73</v>
      </c>
      <c r="E557" s="208">
        <f t="shared" si="8"/>
        <v>607.66489000000001</v>
      </c>
    </row>
    <row r="558" spans="1:5" ht="24" x14ac:dyDescent="0.25">
      <c r="A558" s="158">
        <v>602570</v>
      </c>
      <c r="B558" s="27" t="s">
        <v>3249</v>
      </c>
      <c r="C558" s="27"/>
      <c r="D558" s="199">
        <v>683.34</v>
      </c>
      <c r="E558" s="208">
        <f t="shared" si="8"/>
        <v>405.22062</v>
      </c>
    </row>
    <row r="559" spans="1:5" x14ac:dyDescent="0.25">
      <c r="A559" s="158">
        <v>602580</v>
      </c>
      <c r="B559" s="27" t="s">
        <v>3251</v>
      </c>
      <c r="C559" s="27"/>
      <c r="D559" s="199">
        <v>449.43</v>
      </c>
      <c r="E559" s="208">
        <f t="shared" si="8"/>
        <v>266.51198999999997</v>
      </c>
    </row>
    <row r="560" spans="1:5" ht="24" x14ac:dyDescent="0.25">
      <c r="A560" s="158">
        <v>602590</v>
      </c>
      <c r="B560" s="27" t="s">
        <v>3253</v>
      </c>
      <c r="C560" s="27"/>
      <c r="D560" s="199">
        <v>1198.33</v>
      </c>
      <c r="E560" s="208">
        <f t="shared" si="8"/>
        <v>710.60968999999989</v>
      </c>
    </row>
    <row r="561" spans="1:5" x14ac:dyDescent="0.25">
      <c r="A561" s="158">
        <v>602600</v>
      </c>
      <c r="B561" s="27" t="s">
        <v>3255</v>
      </c>
      <c r="C561" s="27"/>
      <c r="D561" s="199">
        <v>449.54</v>
      </c>
      <c r="E561" s="208">
        <f t="shared" si="8"/>
        <v>266.57722000000001</v>
      </c>
    </row>
    <row r="562" spans="1:5" x14ac:dyDescent="0.25">
      <c r="A562" s="158">
        <v>602610</v>
      </c>
      <c r="B562" s="27" t="s">
        <v>3257</v>
      </c>
      <c r="C562" s="27"/>
      <c r="D562" s="199">
        <v>898.73</v>
      </c>
      <c r="E562" s="208">
        <f t="shared" si="8"/>
        <v>532.94688999999994</v>
      </c>
    </row>
    <row r="563" spans="1:5" ht="24" x14ac:dyDescent="0.25">
      <c r="A563" s="158">
        <v>602620</v>
      </c>
      <c r="B563" s="27" t="s">
        <v>6218</v>
      </c>
      <c r="C563" s="27"/>
      <c r="D563" s="199">
        <v>206.21</v>
      </c>
      <c r="E563" s="208">
        <f t="shared" si="8"/>
        <v>122.28252999999999</v>
      </c>
    </row>
    <row r="564" spans="1:5" x14ac:dyDescent="0.25">
      <c r="A564" s="158">
        <v>602630</v>
      </c>
      <c r="B564" s="27" t="s">
        <v>3259</v>
      </c>
      <c r="C564" s="27"/>
      <c r="D564" s="199">
        <v>854.32</v>
      </c>
      <c r="E564" s="208">
        <f t="shared" si="8"/>
        <v>506.61176</v>
      </c>
    </row>
    <row r="565" spans="1:5" ht="36" x14ac:dyDescent="0.25">
      <c r="A565" s="158">
        <v>602640</v>
      </c>
      <c r="B565" s="27" t="s">
        <v>3261</v>
      </c>
      <c r="C565" s="27"/>
      <c r="D565" s="199">
        <v>4784.38</v>
      </c>
      <c r="E565" s="208">
        <f t="shared" si="8"/>
        <v>2837.1373399999998</v>
      </c>
    </row>
    <row r="566" spans="1:5" ht="36" x14ac:dyDescent="0.25">
      <c r="A566" s="158">
        <v>602650</v>
      </c>
      <c r="B566" s="27" t="s">
        <v>3263</v>
      </c>
      <c r="C566" s="27"/>
      <c r="D566" s="199">
        <v>3508.18</v>
      </c>
      <c r="E566" s="208">
        <f t="shared" si="8"/>
        <v>2080.3507399999999</v>
      </c>
    </row>
    <row r="567" spans="1:5" ht="24" x14ac:dyDescent="0.25">
      <c r="A567" s="158">
        <v>602660</v>
      </c>
      <c r="B567" s="27" t="s">
        <v>3265</v>
      </c>
      <c r="C567" s="27"/>
      <c r="D567" s="199">
        <v>1421.04</v>
      </c>
      <c r="E567" s="208">
        <f t="shared" si="8"/>
        <v>842.67671999999993</v>
      </c>
    </row>
    <row r="568" spans="1:5" ht="24" x14ac:dyDescent="0.25">
      <c r="A568" s="158">
        <v>602670</v>
      </c>
      <c r="B568" s="27" t="s">
        <v>3267</v>
      </c>
      <c r="C568" s="27"/>
      <c r="D568" s="199">
        <v>786.64</v>
      </c>
      <c r="E568" s="208">
        <f t="shared" si="8"/>
        <v>466.47751999999997</v>
      </c>
    </row>
    <row r="569" spans="1:5" x14ac:dyDescent="0.25">
      <c r="A569" s="158">
        <v>602680</v>
      </c>
      <c r="B569" s="27" t="s">
        <v>3269</v>
      </c>
      <c r="C569" s="27"/>
      <c r="D569" s="199">
        <v>1311.08</v>
      </c>
      <c r="E569" s="208">
        <f t="shared" si="8"/>
        <v>777.47043999999994</v>
      </c>
    </row>
    <row r="570" spans="1:5" x14ac:dyDescent="0.25">
      <c r="A570" s="158">
        <v>602690</v>
      </c>
      <c r="B570" s="27" t="s">
        <v>3271</v>
      </c>
      <c r="C570" s="27"/>
      <c r="D570" s="199">
        <v>1497.92</v>
      </c>
      <c r="E570" s="208">
        <f t="shared" si="8"/>
        <v>888.26656000000003</v>
      </c>
    </row>
    <row r="571" spans="1:5" x14ac:dyDescent="0.25">
      <c r="A571" s="158">
        <v>602700</v>
      </c>
      <c r="B571" s="27" t="s">
        <v>3273</v>
      </c>
      <c r="C571" s="27"/>
      <c r="D571" s="199">
        <v>2146.1999999999998</v>
      </c>
      <c r="E571" s="208">
        <f t="shared" si="8"/>
        <v>1272.6965999999998</v>
      </c>
    </row>
    <row r="572" spans="1:5" x14ac:dyDescent="0.25">
      <c r="A572" s="158">
        <v>602710</v>
      </c>
      <c r="B572" s="27" t="s">
        <v>3275</v>
      </c>
      <c r="C572" s="27"/>
      <c r="D572" s="199">
        <v>1546.52</v>
      </c>
      <c r="E572" s="208">
        <f t="shared" si="8"/>
        <v>917.0863599999999</v>
      </c>
    </row>
    <row r="573" spans="1:5" ht="24" x14ac:dyDescent="0.25">
      <c r="A573" s="158">
        <v>602720</v>
      </c>
      <c r="B573" s="27" t="s">
        <v>3277</v>
      </c>
      <c r="C573" s="27"/>
      <c r="D573" s="199">
        <v>4139.29</v>
      </c>
      <c r="E573" s="208">
        <f t="shared" si="8"/>
        <v>2454.59897</v>
      </c>
    </row>
    <row r="574" spans="1:5" ht="24" x14ac:dyDescent="0.25">
      <c r="A574" s="158">
        <v>602730</v>
      </c>
      <c r="B574" s="27" t="s">
        <v>3279</v>
      </c>
      <c r="C574" s="27"/>
      <c r="D574" s="199">
        <v>4515.6000000000004</v>
      </c>
      <c r="E574" s="208">
        <f t="shared" si="8"/>
        <v>2677.7508000000003</v>
      </c>
    </row>
    <row r="575" spans="1:5" x14ac:dyDescent="0.25">
      <c r="A575" s="158">
        <v>602740</v>
      </c>
      <c r="B575" s="27" t="s">
        <v>3281</v>
      </c>
      <c r="C575" s="27"/>
      <c r="D575" s="199">
        <v>1366.12</v>
      </c>
      <c r="E575" s="208">
        <f t="shared" si="8"/>
        <v>810.10915999999986</v>
      </c>
    </row>
    <row r="576" spans="1:5" ht="24" x14ac:dyDescent="0.25">
      <c r="A576" s="158">
        <v>602750</v>
      </c>
      <c r="B576" s="27" t="s">
        <v>3283</v>
      </c>
      <c r="C576" s="27"/>
      <c r="D576" s="199">
        <v>5243.18</v>
      </c>
      <c r="E576" s="208">
        <f t="shared" si="8"/>
        <v>3109.2057399999999</v>
      </c>
    </row>
    <row r="577" spans="1:5" x14ac:dyDescent="0.25">
      <c r="A577" s="158">
        <v>602760</v>
      </c>
      <c r="B577" s="27" t="s">
        <v>6219</v>
      </c>
      <c r="C577" s="27"/>
      <c r="D577" s="199">
        <v>206.21</v>
      </c>
      <c r="E577" s="208">
        <f t="shared" si="8"/>
        <v>122.28252999999999</v>
      </c>
    </row>
    <row r="578" spans="1:5" x14ac:dyDescent="0.25">
      <c r="A578" s="158">
        <v>602770</v>
      </c>
      <c r="B578" s="27" t="s">
        <v>3285</v>
      </c>
      <c r="C578" s="27"/>
      <c r="D578" s="199">
        <v>1198.33</v>
      </c>
      <c r="E578" s="208">
        <f t="shared" si="8"/>
        <v>710.60968999999989</v>
      </c>
    </row>
    <row r="579" spans="1:5" x14ac:dyDescent="0.25">
      <c r="A579" s="158">
        <v>602780</v>
      </c>
      <c r="B579" s="27" t="s">
        <v>3287</v>
      </c>
      <c r="C579" s="27"/>
      <c r="D579" s="199">
        <v>1048.8599999999999</v>
      </c>
      <c r="E579" s="208">
        <f t="shared" si="8"/>
        <v>621.97397999999987</v>
      </c>
    </row>
    <row r="580" spans="1:5" x14ac:dyDescent="0.25">
      <c r="A580" s="158">
        <v>602790</v>
      </c>
      <c r="B580" s="27" t="s">
        <v>3289</v>
      </c>
      <c r="C580" s="27"/>
      <c r="D580" s="199">
        <v>1198.33</v>
      </c>
      <c r="E580" s="208">
        <f t="shared" si="8"/>
        <v>710.60968999999989</v>
      </c>
    </row>
    <row r="581" spans="1:5" x14ac:dyDescent="0.25">
      <c r="A581" s="158">
        <v>602800</v>
      </c>
      <c r="B581" s="27" t="s">
        <v>3291</v>
      </c>
      <c r="C581" s="27" t="s">
        <v>6176</v>
      </c>
      <c r="D581" s="199">
        <v>1195.7</v>
      </c>
      <c r="E581" s="208">
        <f t="shared" ref="E581:E644" si="9">D581*0.593</f>
        <v>709.05010000000004</v>
      </c>
    </row>
    <row r="582" spans="1:5" x14ac:dyDescent="0.25">
      <c r="A582" s="158">
        <v>602810</v>
      </c>
      <c r="B582" s="27" t="s">
        <v>3293</v>
      </c>
      <c r="C582" s="27" t="s">
        <v>6176</v>
      </c>
      <c r="D582" s="199">
        <v>2903.19</v>
      </c>
      <c r="E582" s="208">
        <f t="shared" si="9"/>
        <v>1721.59167</v>
      </c>
    </row>
    <row r="583" spans="1:5" x14ac:dyDescent="0.25">
      <c r="A583" s="158">
        <v>602820</v>
      </c>
      <c r="B583" s="27" t="s">
        <v>3295</v>
      </c>
      <c r="C583" s="27" t="s">
        <v>6176</v>
      </c>
      <c r="D583" s="199">
        <v>1498.3</v>
      </c>
      <c r="E583" s="208">
        <f t="shared" si="9"/>
        <v>888.49189999999999</v>
      </c>
    </row>
    <row r="584" spans="1:5" x14ac:dyDescent="0.25">
      <c r="A584" s="158">
        <v>602830</v>
      </c>
      <c r="B584" s="27" t="s">
        <v>3297</v>
      </c>
      <c r="C584" s="27"/>
      <c r="D584" s="199">
        <v>449.54</v>
      </c>
      <c r="E584" s="208">
        <f t="shared" si="9"/>
        <v>266.57722000000001</v>
      </c>
    </row>
    <row r="585" spans="1:5" x14ac:dyDescent="0.25">
      <c r="A585" s="158">
        <v>602840</v>
      </c>
      <c r="B585" s="27" t="s">
        <v>3299</v>
      </c>
      <c r="C585" s="27"/>
      <c r="D585" s="199">
        <v>1024.73</v>
      </c>
      <c r="E585" s="208">
        <f t="shared" si="9"/>
        <v>607.66489000000001</v>
      </c>
    </row>
    <row r="586" spans="1:5" x14ac:dyDescent="0.25">
      <c r="A586" s="158">
        <v>602850</v>
      </c>
      <c r="B586" s="27" t="s">
        <v>3301</v>
      </c>
      <c r="C586" s="27"/>
      <c r="D586" s="199">
        <v>674.14</v>
      </c>
      <c r="E586" s="208">
        <f t="shared" si="9"/>
        <v>399.76501999999999</v>
      </c>
    </row>
    <row r="587" spans="1:5" ht="36" x14ac:dyDescent="0.25">
      <c r="A587" s="158">
        <v>602860</v>
      </c>
      <c r="B587" s="27" t="s">
        <v>4242</v>
      </c>
      <c r="C587" s="27" t="s">
        <v>6220</v>
      </c>
      <c r="D587" s="199">
        <v>6407.74</v>
      </c>
      <c r="E587" s="208">
        <f t="shared" si="9"/>
        <v>3799.7898199999995</v>
      </c>
    </row>
    <row r="588" spans="1:5" ht="24" x14ac:dyDescent="0.25">
      <c r="A588" s="158">
        <v>602870</v>
      </c>
      <c r="B588" s="27" t="s">
        <v>3305</v>
      </c>
      <c r="C588" s="27"/>
      <c r="D588" s="199">
        <v>4980.72</v>
      </c>
      <c r="E588" s="208">
        <f t="shared" si="9"/>
        <v>2953.5669600000001</v>
      </c>
    </row>
    <row r="589" spans="1:5" x14ac:dyDescent="0.25">
      <c r="A589" s="158">
        <v>602880</v>
      </c>
      <c r="B589" s="27" t="s">
        <v>3307</v>
      </c>
      <c r="C589" s="27"/>
      <c r="D589" s="199">
        <v>674.14</v>
      </c>
      <c r="E589" s="208">
        <f t="shared" si="9"/>
        <v>399.76501999999999</v>
      </c>
    </row>
    <row r="590" spans="1:5" x14ac:dyDescent="0.25">
      <c r="A590" s="158">
        <v>602890</v>
      </c>
      <c r="B590" s="27" t="s">
        <v>3309</v>
      </c>
      <c r="C590" s="27"/>
      <c r="D590" s="199">
        <v>898.73</v>
      </c>
      <c r="E590" s="208">
        <f t="shared" si="9"/>
        <v>532.94688999999994</v>
      </c>
    </row>
    <row r="591" spans="1:5" x14ac:dyDescent="0.25">
      <c r="A591" s="158">
        <v>602900</v>
      </c>
      <c r="B591" s="27" t="s">
        <v>3311</v>
      </c>
      <c r="C591" s="27"/>
      <c r="D591" s="199">
        <v>808.99</v>
      </c>
      <c r="E591" s="208">
        <f t="shared" si="9"/>
        <v>479.73106999999999</v>
      </c>
    </row>
    <row r="592" spans="1:5" x14ac:dyDescent="0.25">
      <c r="A592" s="158">
        <v>602910</v>
      </c>
      <c r="B592" s="27" t="s">
        <v>3313</v>
      </c>
      <c r="C592" s="27" t="s">
        <v>3471</v>
      </c>
      <c r="D592" s="199">
        <v>2097.2199999999998</v>
      </c>
      <c r="E592" s="208">
        <f t="shared" si="9"/>
        <v>1243.6514599999998</v>
      </c>
    </row>
    <row r="593" spans="1:5" x14ac:dyDescent="0.25">
      <c r="A593" s="158">
        <v>602920</v>
      </c>
      <c r="B593" s="27" t="s">
        <v>3315</v>
      </c>
      <c r="C593" s="27"/>
      <c r="D593" s="199">
        <v>2247.1999999999998</v>
      </c>
      <c r="E593" s="208">
        <f t="shared" si="9"/>
        <v>1332.5895999999998</v>
      </c>
    </row>
    <row r="594" spans="1:5" ht="24" x14ac:dyDescent="0.25">
      <c r="A594" s="158">
        <v>602930</v>
      </c>
      <c r="B594" s="27" t="s">
        <v>3317</v>
      </c>
      <c r="C594" s="27"/>
      <c r="D594" s="199">
        <v>5617.38</v>
      </c>
      <c r="E594" s="208">
        <f t="shared" si="9"/>
        <v>3331.1063399999998</v>
      </c>
    </row>
    <row r="595" spans="1:5" x14ac:dyDescent="0.25">
      <c r="A595" s="158">
        <v>602940</v>
      </c>
      <c r="B595" s="27" t="s">
        <v>3319</v>
      </c>
      <c r="C595" s="27"/>
      <c r="D595" s="199">
        <v>1497.92</v>
      </c>
      <c r="E595" s="208">
        <f t="shared" si="9"/>
        <v>888.26656000000003</v>
      </c>
    </row>
    <row r="596" spans="1:5" x14ac:dyDescent="0.25">
      <c r="A596" s="158">
        <v>602950</v>
      </c>
      <c r="B596" s="27" t="s">
        <v>3321</v>
      </c>
      <c r="C596" s="27"/>
      <c r="D596" s="199">
        <v>1024.73</v>
      </c>
      <c r="E596" s="208">
        <f t="shared" si="9"/>
        <v>607.66489000000001</v>
      </c>
    </row>
    <row r="597" spans="1:5" x14ac:dyDescent="0.25">
      <c r="A597" s="158">
        <v>602960</v>
      </c>
      <c r="B597" s="27" t="s">
        <v>3323</v>
      </c>
      <c r="C597" s="27"/>
      <c r="D597" s="199">
        <v>1195.7</v>
      </c>
      <c r="E597" s="208">
        <f t="shared" si="9"/>
        <v>709.05010000000004</v>
      </c>
    </row>
    <row r="598" spans="1:5" x14ac:dyDescent="0.25">
      <c r="A598" s="158">
        <v>602970</v>
      </c>
      <c r="B598" s="27" t="s">
        <v>3325</v>
      </c>
      <c r="C598" s="27"/>
      <c r="D598" s="199">
        <v>1048.8599999999999</v>
      </c>
      <c r="E598" s="208">
        <f t="shared" si="9"/>
        <v>621.97397999999987</v>
      </c>
    </row>
    <row r="599" spans="1:5" ht="24" x14ac:dyDescent="0.25">
      <c r="A599" s="158">
        <v>602980</v>
      </c>
      <c r="B599" s="27" t="s">
        <v>3327</v>
      </c>
      <c r="C599" s="27"/>
      <c r="D599" s="199">
        <v>599.41</v>
      </c>
      <c r="E599" s="208">
        <f t="shared" si="9"/>
        <v>355.45012999999994</v>
      </c>
    </row>
    <row r="600" spans="1:5" x14ac:dyDescent="0.25">
      <c r="A600" s="158">
        <v>602990</v>
      </c>
      <c r="B600" s="27" t="s">
        <v>6221</v>
      </c>
      <c r="C600" s="27"/>
      <c r="D600" s="199">
        <v>206.21</v>
      </c>
      <c r="E600" s="208">
        <f t="shared" si="9"/>
        <v>122.28252999999999</v>
      </c>
    </row>
    <row r="601" spans="1:5" x14ac:dyDescent="0.25">
      <c r="A601" s="158">
        <v>603000</v>
      </c>
      <c r="B601" s="27" t="s">
        <v>3329</v>
      </c>
      <c r="C601" s="27"/>
      <c r="D601" s="199">
        <v>1024.73</v>
      </c>
      <c r="E601" s="208">
        <f t="shared" si="9"/>
        <v>607.66489000000001</v>
      </c>
    </row>
    <row r="602" spans="1:5" x14ac:dyDescent="0.25">
      <c r="A602" s="158">
        <v>603010</v>
      </c>
      <c r="B602" s="27" t="s">
        <v>3331</v>
      </c>
      <c r="C602" s="27"/>
      <c r="D602" s="199">
        <v>1497.92</v>
      </c>
      <c r="E602" s="208">
        <f t="shared" si="9"/>
        <v>888.26656000000003</v>
      </c>
    </row>
    <row r="603" spans="1:5" x14ac:dyDescent="0.25">
      <c r="A603" s="158">
        <v>603020</v>
      </c>
      <c r="B603" s="27" t="s">
        <v>3333</v>
      </c>
      <c r="C603" s="27"/>
      <c r="D603" s="199">
        <v>1024.73</v>
      </c>
      <c r="E603" s="208">
        <f t="shared" si="9"/>
        <v>607.66489000000001</v>
      </c>
    </row>
    <row r="604" spans="1:5" x14ac:dyDescent="0.25">
      <c r="A604" s="158">
        <v>603030</v>
      </c>
      <c r="B604" s="27" t="s">
        <v>3335</v>
      </c>
      <c r="C604" s="27"/>
      <c r="D604" s="199">
        <v>599.41</v>
      </c>
      <c r="E604" s="208">
        <f t="shared" si="9"/>
        <v>355.45012999999994</v>
      </c>
    </row>
    <row r="605" spans="1:5" ht="24" x14ac:dyDescent="0.25">
      <c r="A605" s="158">
        <v>603040</v>
      </c>
      <c r="B605" s="27" t="s">
        <v>3337</v>
      </c>
      <c r="C605" s="27"/>
      <c r="D605" s="199">
        <v>4638.74</v>
      </c>
      <c r="E605" s="208">
        <f t="shared" si="9"/>
        <v>2750.7728199999997</v>
      </c>
    </row>
    <row r="606" spans="1:5" ht="24" x14ac:dyDescent="0.25">
      <c r="A606" s="158">
        <v>603050</v>
      </c>
      <c r="B606" s="27" t="s">
        <v>3339</v>
      </c>
      <c r="C606" s="27"/>
      <c r="D606" s="199">
        <v>3479.54</v>
      </c>
      <c r="E606" s="208">
        <f t="shared" si="9"/>
        <v>2063.3672200000001</v>
      </c>
    </row>
    <row r="607" spans="1:5" x14ac:dyDescent="0.25">
      <c r="A607" s="158">
        <v>603060</v>
      </c>
      <c r="B607" s="27" t="s">
        <v>3341</v>
      </c>
      <c r="C607" s="27"/>
      <c r="D607" s="199">
        <v>1434.61</v>
      </c>
      <c r="E607" s="208">
        <f t="shared" si="9"/>
        <v>850.72372999999993</v>
      </c>
    </row>
    <row r="608" spans="1:5" ht="24" x14ac:dyDescent="0.25">
      <c r="A608" s="158">
        <v>603070</v>
      </c>
      <c r="B608" s="27" t="s">
        <v>3343</v>
      </c>
      <c r="C608" s="27"/>
      <c r="D608" s="199">
        <v>2509.17</v>
      </c>
      <c r="E608" s="208">
        <f t="shared" si="9"/>
        <v>1487.9378099999999</v>
      </c>
    </row>
    <row r="609" spans="1:5" ht="24" x14ac:dyDescent="0.25">
      <c r="A609" s="158">
        <v>603080</v>
      </c>
      <c r="B609" s="27" t="s">
        <v>3345</v>
      </c>
      <c r="C609" s="27" t="s">
        <v>6222</v>
      </c>
      <c r="D609" s="199">
        <v>1366.12</v>
      </c>
      <c r="E609" s="208">
        <f t="shared" si="9"/>
        <v>810.10915999999986</v>
      </c>
    </row>
    <row r="610" spans="1:5" ht="24" x14ac:dyDescent="0.25">
      <c r="A610" s="158">
        <v>603090</v>
      </c>
      <c r="B610" s="27" t="s">
        <v>3347</v>
      </c>
      <c r="C610" s="27" t="s">
        <v>6223</v>
      </c>
      <c r="D610" s="199">
        <v>1366.12</v>
      </c>
      <c r="E610" s="208">
        <f t="shared" si="9"/>
        <v>810.10915999999986</v>
      </c>
    </row>
    <row r="611" spans="1:5" ht="24" x14ac:dyDescent="0.25">
      <c r="A611" s="158">
        <v>603100</v>
      </c>
      <c r="B611" s="27" t="s">
        <v>3349</v>
      </c>
      <c r="C611" s="27" t="s">
        <v>6224</v>
      </c>
      <c r="D611" s="199">
        <v>1451.86</v>
      </c>
      <c r="E611" s="208">
        <f t="shared" si="9"/>
        <v>860.95297999999991</v>
      </c>
    </row>
    <row r="612" spans="1:5" ht="24" x14ac:dyDescent="0.25">
      <c r="A612" s="158">
        <v>603110</v>
      </c>
      <c r="B612" s="27" t="s">
        <v>3351</v>
      </c>
      <c r="C612" s="27" t="s">
        <v>6225</v>
      </c>
      <c r="D612" s="199">
        <v>1366.12</v>
      </c>
      <c r="E612" s="208">
        <f t="shared" si="9"/>
        <v>810.10915999999986</v>
      </c>
    </row>
    <row r="613" spans="1:5" x14ac:dyDescent="0.25">
      <c r="A613" s="158">
        <v>603120</v>
      </c>
      <c r="B613" s="27" t="s">
        <v>3353</v>
      </c>
      <c r="C613" s="27"/>
      <c r="D613" s="199">
        <v>1498.3</v>
      </c>
      <c r="E613" s="208">
        <f t="shared" si="9"/>
        <v>888.49189999999999</v>
      </c>
    </row>
    <row r="614" spans="1:5" x14ac:dyDescent="0.25">
      <c r="A614" s="158">
        <v>603130</v>
      </c>
      <c r="B614" s="27" t="s">
        <v>3355</v>
      </c>
      <c r="C614" s="27"/>
      <c r="D614" s="199">
        <v>854.06</v>
      </c>
      <c r="E614" s="208">
        <f t="shared" si="9"/>
        <v>506.45757999999995</v>
      </c>
    </row>
    <row r="615" spans="1:5" ht="24" x14ac:dyDescent="0.25">
      <c r="A615" s="158">
        <v>603140</v>
      </c>
      <c r="B615" s="27" t="s">
        <v>3357</v>
      </c>
      <c r="C615" s="27" t="s">
        <v>6222</v>
      </c>
      <c r="D615" s="199">
        <v>674.14</v>
      </c>
      <c r="E615" s="208">
        <f t="shared" si="9"/>
        <v>399.76501999999999</v>
      </c>
    </row>
    <row r="616" spans="1:5" ht="48" x14ac:dyDescent="0.25">
      <c r="A616" s="158">
        <v>603150</v>
      </c>
      <c r="B616" s="27" t="s">
        <v>4687</v>
      </c>
      <c r="C616" s="27" t="s">
        <v>6226</v>
      </c>
      <c r="D616" s="199">
        <v>749.4</v>
      </c>
      <c r="E616" s="208">
        <f t="shared" si="9"/>
        <v>444.39419999999996</v>
      </c>
    </row>
    <row r="617" spans="1:5" x14ac:dyDescent="0.25">
      <c r="A617" s="158" t="s">
        <v>5239</v>
      </c>
      <c r="B617" s="26" t="s">
        <v>3359</v>
      </c>
      <c r="C617" s="27"/>
      <c r="D617" s="199"/>
      <c r="E617" s="208">
        <f t="shared" si="9"/>
        <v>0</v>
      </c>
    </row>
    <row r="618" spans="1:5" x14ac:dyDescent="0.25">
      <c r="A618" s="158">
        <v>603160</v>
      </c>
      <c r="B618" s="27" t="s">
        <v>3361</v>
      </c>
      <c r="C618" s="27"/>
      <c r="D618" s="199">
        <v>898.87</v>
      </c>
      <c r="E618" s="208">
        <f t="shared" si="9"/>
        <v>533.02990999999997</v>
      </c>
    </row>
    <row r="619" spans="1:5" x14ac:dyDescent="0.25">
      <c r="A619" s="158">
        <v>603170</v>
      </c>
      <c r="B619" s="27" t="s">
        <v>3363</v>
      </c>
      <c r="C619" s="27" t="s">
        <v>6227</v>
      </c>
      <c r="D619" s="199">
        <v>2247.1999999999998</v>
      </c>
      <c r="E619" s="208">
        <f t="shared" si="9"/>
        <v>1332.5895999999998</v>
      </c>
    </row>
    <row r="620" spans="1:5" x14ac:dyDescent="0.25">
      <c r="A620" s="158">
        <v>603180</v>
      </c>
      <c r="B620" s="27" t="s">
        <v>3366</v>
      </c>
      <c r="C620" s="27" t="s">
        <v>6228</v>
      </c>
      <c r="D620" s="199">
        <v>1872.88</v>
      </c>
      <c r="E620" s="208">
        <f t="shared" si="9"/>
        <v>1110.6178400000001</v>
      </c>
    </row>
    <row r="621" spans="1:5" x14ac:dyDescent="0.25">
      <c r="A621" s="158">
        <v>603190</v>
      </c>
      <c r="B621" s="27" t="s">
        <v>6229</v>
      </c>
      <c r="C621" s="27"/>
      <c r="D621" s="199">
        <v>274.95</v>
      </c>
      <c r="E621" s="208">
        <f t="shared" si="9"/>
        <v>163.04534999999998</v>
      </c>
    </row>
    <row r="622" spans="1:5" x14ac:dyDescent="0.25">
      <c r="A622" s="158">
        <v>603200</v>
      </c>
      <c r="B622" s="27" t="s">
        <v>3369</v>
      </c>
      <c r="C622" s="27"/>
      <c r="D622" s="199">
        <v>598.12</v>
      </c>
      <c r="E622" s="208">
        <f t="shared" si="9"/>
        <v>354.68516</v>
      </c>
    </row>
    <row r="623" spans="1:5" x14ac:dyDescent="0.25">
      <c r="A623" s="158">
        <v>603210</v>
      </c>
      <c r="B623" s="27" t="s">
        <v>3371</v>
      </c>
      <c r="C623" s="27"/>
      <c r="D623" s="199">
        <v>898.87</v>
      </c>
      <c r="E623" s="208">
        <f t="shared" si="9"/>
        <v>533.02990999999997</v>
      </c>
    </row>
    <row r="624" spans="1:5" x14ac:dyDescent="0.25">
      <c r="A624" s="158">
        <v>603220</v>
      </c>
      <c r="B624" s="27" t="s">
        <v>3373</v>
      </c>
      <c r="C624" s="27"/>
      <c r="D624" s="199">
        <v>449.54</v>
      </c>
      <c r="E624" s="208">
        <f t="shared" si="9"/>
        <v>266.57722000000001</v>
      </c>
    </row>
    <row r="625" spans="1:5" x14ac:dyDescent="0.25">
      <c r="A625" s="158">
        <v>603230</v>
      </c>
      <c r="B625" s="27" t="s">
        <v>3375</v>
      </c>
      <c r="C625" s="27"/>
      <c r="D625" s="199">
        <v>1366.12</v>
      </c>
      <c r="E625" s="208">
        <f t="shared" si="9"/>
        <v>810.10915999999986</v>
      </c>
    </row>
    <row r="626" spans="1:5" ht="24" x14ac:dyDescent="0.25">
      <c r="A626" s="158">
        <v>603240</v>
      </c>
      <c r="B626" s="27" t="s">
        <v>3377</v>
      </c>
      <c r="C626" s="27"/>
      <c r="D626" s="199">
        <v>1024.73</v>
      </c>
      <c r="E626" s="208">
        <f t="shared" si="9"/>
        <v>607.66489000000001</v>
      </c>
    </row>
    <row r="627" spans="1:5" x14ac:dyDescent="0.25">
      <c r="A627" s="158" t="s">
        <v>5239</v>
      </c>
      <c r="B627" s="26" t="s">
        <v>5643</v>
      </c>
      <c r="C627" s="27"/>
      <c r="D627" s="199"/>
      <c r="E627" s="208">
        <f t="shared" si="9"/>
        <v>0</v>
      </c>
    </row>
    <row r="628" spans="1:5" x14ac:dyDescent="0.25">
      <c r="A628" s="158" t="s">
        <v>5239</v>
      </c>
      <c r="B628" s="26" t="s">
        <v>3378</v>
      </c>
      <c r="C628" s="27"/>
      <c r="D628" s="199"/>
      <c r="E628" s="208">
        <f t="shared" si="9"/>
        <v>0</v>
      </c>
    </row>
    <row r="629" spans="1:5" x14ac:dyDescent="0.25">
      <c r="A629" s="158">
        <v>603250</v>
      </c>
      <c r="B629" s="27" t="s">
        <v>3380</v>
      </c>
      <c r="C629" s="27" t="s">
        <v>5281</v>
      </c>
      <c r="D629" s="199">
        <v>2049.4499999999998</v>
      </c>
      <c r="E629" s="208">
        <f t="shared" si="9"/>
        <v>1215.3238499999998</v>
      </c>
    </row>
    <row r="630" spans="1:5" x14ac:dyDescent="0.25">
      <c r="A630" s="158">
        <v>603260</v>
      </c>
      <c r="B630" s="27" t="s">
        <v>3382</v>
      </c>
      <c r="C630" s="27" t="s">
        <v>5557</v>
      </c>
      <c r="D630" s="199">
        <v>683.34</v>
      </c>
      <c r="E630" s="208">
        <f t="shared" si="9"/>
        <v>405.22062</v>
      </c>
    </row>
    <row r="631" spans="1:5" ht="24" x14ac:dyDescent="0.25">
      <c r="A631" s="158">
        <v>603270</v>
      </c>
      <c r="B631" s="27" t="s">
        <v>3384</v>
      </c>
      <c r="C631" s="27"/>
      <c r="D631" s="199">
        <v>1639.55</v>
      </c>
      <c r="E631" s="208">
        <f t="shared" si="9"/>
        <v>972.25314999999989</v>
      </c>
    </row>
    <row r="632" spans="1:5" x14ac:dyDescent="0.25">
      <c r="A632" s="158">
        <v>603280</v>
      </c>
      <c r="B632" s="27" t="s">
        <v>3386</v>
      </c>
      <c r="C632" s="27"/>
      <c r="D632" s="199">
        <v>1024.73</v>
      </c>
      <c r="E632" s="208">
        <f t="shared" si="9"/>
        <v>607.66489000000001</v>
      </c>
    </row>
    <row r="633" spans="1:5" x14ac:dyDescent="0.25">
      <c r="A633" s="158">
        <v>603290</v>
      </c>
      <c r="B633" s="27" t="s">
        <v>3388</v>
      </c>
      <c r="C633" s="27"/>
      <c r="D633" s="199">
        <v>112.48</v>
      </c>
      <c r="E633" s="208">
        <f t="shared" si="9"/>
        <v>66.700639999999993</v>
      </c>
    </row>
    <row r="634" spans="1:5" x14ac:dyDescent="0.25">
      <c r="A634" s="158">
        <v>603300</v>
      </c>
      <c r="B634" s="27" t="s">
        <v>3390</v>
      </c>
      <c r="C634" s="27" t="s">
        <v>4688</v>
      </c>
      <c r="D634" s="199">
        <v>3827.5</v>
      </c>
      <c r="E634" s="208">
        <f t="shared" si="9"/>
        <v>2269.7075</v>
      </c>
    </row>
    <row r="635" spans="1:5" x14ac:dyDescent="0.25">
      <c r="A635" s="158">
        <v>603310</v>
      </c>
      <c r="B635" s="27" t="s">
        <v>3392</v>
      </c>
      <c r="C635" s="27" t="s">
        <v>5553</v>
      </c>
      <c r="D635" s="199">
        <v>1913.74</v>
      </c>
      <c r="E635" s="208">
        <f t="shared" si="9"/>
        <v>1134.84782</v>
      </c>
    </row>
    <row r="636" spans="1:5" ht="24" x14ac:dyDescent="0.25">
      <c r="A636" s="158">
        <v>603320</v>
      </c>
      <c r="B636" s="27" t="s">
        <v>3394</v>
      </c>
      <c r="C636" s="27" t="s">
        <v>6230</v>
      </c>
      <c r="D636" s="199">
        <v>7502.13</v>
      </c>
      <c r="E636" s="208">
        <f t="shared" si="9"/>
        <v>4448.7630899999995</v>
      </c>
    </row>
    <row r="637" spans="1:5" ht="24" x14ac:dyDescent="0.25">
      <c r="A637" s="158">
        <v>603330</v>
      </c>
      <c r="B637" s="27" t="s">
        <v>3396</v>
      </c>
      <c r="C637" s="27" t="s">
        <v>6230</v>
      </c>
      <c r="D637" s="199">
        <v>9031.2000000000007</v>
      </c>
      <c r="E637" s="208">
        <f t="shared" si="9"/>
        <v>5355.5016000000005</v>
      </c>
    </row>
    <row r="638" spans="1:5" x14ac:dyDescent="0.25">
      <c r="A638" s="158">
        <v>603340</v>
      </c>
      <c r="B638" s="27" t="s">
        <v>3398</v>
      </c>
      <c r="C638" s="27"/>
      <c r="D638" s="199">
        <v>1611.93</v>
      </c>
      <c r="E638" s="208">
        <f t="shared" si="9"/>
        <v>955.87449000000004</v>
      </c>
    </row>
    <row r="639" spans="1:5" ht="24" x14ac:dyDescent="0.25">
      <c r="A639" s="158">
        <v>603350</v>
      </c>
      <c r="B639" s="27" t="s">
        <v>3400</v>
      </c>
      <c r="C639" s="27" t="s">
        <v>6231</v>
      </c>
      <c r="D639" s="199">
        <v>3827.5</v>
      </c>
      <c r="E639" s="208">
        <f t="shared" si="9"/>
        <v>2269.7075</v>
      </c>
    </row>
    <row r="640" spans="1:5" x14ac:dyDescent="0.25">
      <c r="A640" s="158">
        <v>603360</v>
      </c>
      <c r="B640" s="27" t="s">
        <v>3402</v>
      </c>
      <c r="C640" s="27"/>
      <c r="D640" s="199">
        <v>1366.12</v>
      </c>
      <c r="E640" s="208">
        <f t="shared" si="9"/>
        <v>810.10915999999986</v>
      </c>
    </row>
    <row r="641" spans="1:5" ht="24" x14ac:dyDescent="0.25">
      <c r="A641" s="158">
        <v>603370</v>
      </c>
      <c r="B641" s="27" t="s">
        <v>4630</v>
      </c>
      <c r="C641" s="27" t="s">
        <v>5445</v>
      </c>
      <c r="D641" s="199">
        <v>10205.25</v>
      </c>
      <c r="E641" s="208">
        <f t="shared" si="9"/>
        <v>6051.7132499999998</v>
      </c>
    </row>
    <row r="642" spans="1:5" ht="24" x14ac:dyDescent="0.25">
      <c r="A642" s="158">
        <v>603380</v>
      </c>
      <c r="B642" s="27" t="s">
        <v>4631</v>
      </c>
      <c r="C642" s="27" t="s">
        <v>5445</v>
      </c>
      <c r="D642" s="199">
        <v>7653.93</v>
      </c>
      <c r="E642" s="208">
        <f t="shared" si="9"/>
        <v>4538.7804900000001</v>
      </c>
    </row>
    <row r="643" spans="1:5" x14ac:dyDescent="0.25">
      <c r="A643" s="158">
        <v>603390</v>
      </c>
      <c r="B643" s="27" t="s">
        <v>3406</v>
      </c>
      <c r="C643" s="27"/>
      <c r="D643" s="199">
        <v>341.96</v>
      </c>
      <c r="E643" s="208">
        <f t="shared" si="9"/>
        <v>202.78227999999999</v>
      </c>
    </row>
    <row r="644" spans="1:5" x14ac:dyDescent="0.25">
      <c r="A644" s="158">
        <v>603400</v>
      </c>
      <c r="B644" s="27" t="s">
        <v>3408</v>
      </c>
      <c r="C644" s="27"/>
      <c r="D644" s="199">
        <v>1708.06</v>
      </c>
      <c r="E644" s="208">
        <f t="shared" si="9"/>
        <v>1012.8795799999999</v>
      </c>
    </row>
    <row r="645" spans="1:5" x14ac:dyDescent="0.25">
      <c r="A645" s="158">
        <v>603410</v>
      </c>
      <c r="B645" s="27" t="s">
        <v>3410</v>
      </c>
      <c r="C645" s="27"/>
      <c r="D645" s="199">
        <v>562.04</v>
      </c>
      <c r="E645" s="208">
        <f t="shared" ref="E645:E708" si="10">D645*0.593</f>
        <v>333.28971999999999</v>
      </c>
    </row>
    <row r="646" spans="1:5" ht="24" x14ac:dyDescent="0.25">
      <c r="A646" s="158">
        <v>603420</v>
      </c>
      <c r="B646" s="27" t="s">
        <v>3412</v>
      </c>
      <c r="C646" s="27"/>
      <c r="D646" s="199">
        <v>4493.7700000000004</v>
      </c>
      <c r="E646" s="208">
        <f t="shared" si="10"/>
        <v>2664.8056100000003</v>
      </c>
    </row>
    <row r="647" spans="1:5" x14ac:dyDescent="0.25">
      <c r="A647" s="158">
        <v>603430</v>
      </c>
      <c r="B647" s="27" t="s">
        <v>4689</v>
      </c>
      <c r="C647" s="27" t="s">
        <v>3414</v>
      </c>
      <c r="D647" s="199">
        <v>2995.85</v>
      </c>
      <c r="E647" s="208">
        <f t="shared" si="10"/>
        <v>1776.5390499999999</v>
      </c>
    </row>
    <row r="648" spans="1:5" ht="24" x14ac:dyDescent="0.25">
      <c r="A648" s="158">
        <v>603440</v>
      </c>
      <c r="B648" s="27" t="s">
        <v>3416</v>
      </c>
      <c r="C648" s="27"/>
      <c r="D648" s="199">
        <v>5319.44</v>
      </c>
      <c r="E648" s="208">
        <f t="shared" si="10"/>
        <v>3154.4279199999996</v>
      </c>
    </row>
    <row r="649" spans="1:5" ht="24" x14ac:dyDescent="0.25">
      <c r="A649" s="158">
        <v>603450</v>
      </c>
      <c r="B649" s="27" t="s">
        <v>3418</v>
      </c>
      <c r="C649" s="27"/>
      <c r="D649" s="199">
        <v>6740.36</v>
      </c>
      <c r="E649" s="208">
        <f t="shared" si="10"/>
        <v>3997.0334799999996</v>
      </c>
    </row>
    <row r="650" spans="1:5" ht="24" x14ac:dyDescent="0.25">
      <c r="A650" s="158">
        <v>603460</v>
      </c>
      <c r="B650" s="27" t="s">
        <v>3420</v>
      </c>
      <c r="C650" s="27"/>
      <c r="D650" s="199">
        <v>6200.34</v>
      </c>
      <c r="E650" s="208">
        <f t="shared" si="10"/>
        <v>3676.8016199999997</v>
      </c>
    </row>
    <row r="651" spans="1:5" ht="24" x14ac:dyDescent="0.25">
      <c r="A651" s="158">
        <v>603470</v>
      </c>
      <c r="B651" s="27" t="s">
        <v>3422</v>
      </c>
      <c r="C651" s="27" t="s">
        <v>6232</v>
      </c>
      <c r="D651" s="199">
        <v>3370.18</v>
      </c>
      <c r="E651" s="208">
        <f t="shared" si="10"/>
        <v>1998.5167399999998</v>
      </c>
    </row>
    <row r="652" spans="1:5" ht="24" x14ac:dyDescent="0.25">
      <c r="A652" s="158">
        <v>603480</v>
      </c>
      <c r="B652" s="27" t="s">
        <v>3424</v>
      </c>
      <c r="C652" s="27"/>
      <c r="D652" s="199">
        <v>5102.62</v>
      </c>
      <c r="E652" s="208">
        <f t="shared" si="10"/>
        <v>3025.8536599999998</v>
      </c>
    </row>
    <row r="653" spans="1:5" ht="24" x14ac:dyDescent="0.25">
      <c r="A653" s="158">
        <v>603490</v>
      </c>
      <c r="B653" s="27" t="s">
        <v>3426</v>
      </c>
      <c r="C653" s="27" t="s">
        <v>5558</v>
      </c>
      <c r="D653" s="199">
        <v>1123.73</v>
      </c>
      <c r="E653" s="208">
        <f t="shared" si="10"/>
        <v>666.37189000000001</v>
      </c>
    </row>
    <row r="654" spans="1:5" ht="24" x14ac:dyDescent="0.25">
      <c r="A654" s="158" t="s">
        <v>5239</v>
      </c>
      <c r="B654" s="26" t="s">
        <v>3427</v>
      </c>
      <c r="C654" s="27"/>
      <c r="D654" s="199"/>
      <c r="E654" s="208">
        <f t="shared" si="10"/>
        <v>0</v>
      </c>
    </row>
    <row r="655" spans="1:5" ht="36" x14ac:dyDescent="0.25">
      <c r="A655" s="158">
        <v>603500</v>
      </c>
      <c r="B655" s="27" t="s">
        <v>3429</v>
      </c>
      <c r="C655" s="27" t="s">
        <v>4690</v>
      </c>
      <c r="D655" s="199">
        <v>1708.06</v>
      </c>
      <c r="E655" s="208">
        <f t="shared" si="10"/>
        <v>1012.8795799999999</v>
      </c>
    </row>
    <row r="656" spans="1:5" x14ac:dyDescent="0.25">
      <c r="A656" s="158">
        <v>603510</v>
      </c>
      <c r="B656" s="27" t="s">
        <v>3431</v>
      </c>
      <c r="C656" s="27"/>
      <c r="D656" s="199">
        <v>6291.29</v>
      </c>
      <c r="E656" s="208">
        <f t="shared" si="10"/>
        <v>3730.73497</v>
      </c>
    </row>
    <row r="657" spans="1:5" x14ac:dyDescent="0.25">
      <c r="A657" s="158">
        <v>603520</v>
      </c>
      <c r="B657" s="27" t="s">
        <v>6233</v>
      </c>
      <c r="C657" s="27"/>
      <c r="D657" s="199">
        <v>137.47999999999999</v>
      </c>
      <c r="E657" s="208">
        <f t="shared" si="10"/>
        <v>81.525639999999996</v>
      </c>
    </row>
    <row r="658" spans="1:5" x14ac:dyDescent="0.25">
      <c r="A658" s="158">
        <v>603530</v>
      </c>
      <c r="B658" s="27" t="s">
        <v>3433</v>
      </c>
      <c r="C658" s="27" t="s">
        <v>5446</v>
      </c>
      <c r="D658" s="199">
        <v>683.34</v>
      </c>
      <c r="E658" s="208">
        <f t="shared" si="10"/>
        <v>405.22062</v>
      </c>
    </row>
    <row r="659" spans="1:5" x14ac:dyDescent="0.25">
      <c r="A659" s="158">
        <v>603540</v>
      </c>
      <c r="B659" s="27" t="s">
        <v>3435</v>
      </c>
      <c r="C659" s="27" t="s">
        <v>5446</v>
      </c>
      <c r="D659" s="199">
        <v>1913.74</v>
      </c>
      <c r="E659" s="208">
        <f t="shared" si="10"/>
        <v>1134.84782</v>
      </c>
    </row>
    <row r="660" spans="1:5" x14ac:dyDescent="0.25">
      <c r="A660" s="158">
        <v>603550</v>
      </c>
      <c r="B660" s="27" t="s">
        <v>3437</v>
      </c>
      <c r="C660" s="27"/>
      <c r="D660" s="199">
        <v>7489.64</v>
      </c>
      <c r="E660" s="208">
        <f t="shared" si="10"/>
        <v>4441.3565200000003</v>
      </c>
    </row>
    <row r="661" spans="1:5" x14ac:dyDescent="0.25">
      <c r="A661" s="158">
        <v>603560</v>
      </c>
      <c r="B661" s="27" t="s">
        <v>3439</v>
      </c>
      <c r="C661" s="27"/>
      <c r="D661" s="199">
        <v>1872.88</v>
      </c>
      <c r="E661" s="208">
        <f t="shared" si="10"/>
        <v>1110.6178400000001</v>
      </c>
    </row>
    <row r="662" spans="1:5" ht="24" x14ac:dyDescent="0.25">
      <c r="A662" s="158">
        <v>603570</v>
      </c>
      <c r="B662" s="27" t="s">
        <v>3441</v>
      </c>
      <c r="C662" s="27"/>
      <c r="D662" s="199">
        <v>2247.1999999999998</v>
      </c>
      <c r="E662" s="208">
        <f t="shared" si="10"/>
        <v>1332.5895999999998</v>
      </c>
    </row>
    <row r="663" spans="1:5" x14ac:dyDescent="0.25">
      <c r="A663" s="158">
        <v>603580</v>
      </c>
      <c r="B663" s="27" t="s">
        <v>3443</v>
      </c>
      <c r="C663" s="27" t="s">
        <v>5447</v>
      </c>
      <c r="D663" s="199">
        <v>4493.7700000000004</v>
      </c>
      <c r="E663" s="208">
        <f t="shared" si="10"/>
        <v>2664.8056100000003</v>
      </c>
    </row>
    <row r="664" spans="1:5" x14ac:dyDescent="0.25">
      <c r="A664" s="158">
        <v>603590</v>
      </c>
      <c r="B664" s="27" t="s">
        <v>3445</v>
      </c>
      <c r="C664" s="27"/>
      <c r="D664" s="199">
        <v>1366.12</v>
      </c>
      <c r="E664" s="208">
        <f t="shared" si="10"/>
        <v>810.10915999999986</v>
      </c>
    </row>
    <row r="665" spans="1:5" x14ac:dyDescent="0.25">
      <c r="A665" s="158">
        <v>603600</v>
      </c>
      <c r="B665" s="27" t="s">
        <v>6234</v>
      </c>
      <c r="C665" s="27"/>
      <c r="D665" s="199">
        <v>274.95</v>
      </c>
      <c r="E665" s="208">
        <f t="shared" si="10"/>
        <v>163.04534999999998</v>
      </c>
    </row>
    <row r="666" spans="1:5" x14ac:dyDescent="0.25">
      <c r="A666" s="158" t="s">
        <v>5239</v>
      </c>
      <c r="B666" s="26" t="s">
        <v>3446</v>
      </c>
      <c r="C666" s="27"/>
      <c r="D666" s="199"/>
      <c r="E666" s="208">
        <f t="shared" si="10"/>
        <v>0</v>
      </c>
    </row>
    <row r="667" spans="1:5" ht="24" x14ac:dyDescent="0.25">
      <c r="A667" s="158">
        <v>603610</v>
      </c>
      <c r="B667" s="27" t="s">
        <v>3448</v>
      </c>
      <c r="C667" s="27" t="s">
        <v>5284</v>
      </c>
      <c r="D667" s="199">
        <v>1708.06</v>
      </c>
      <c r="E667" s="208">
        <f t="shared" si="10"/>
        <v>1012.8795799999999</v>
      </c>
    </row>
    <row r="668" spans="1:5" ht="24" x14ac:dyDescent="0.25">
      <c r="A668" s="158">
        <v>603620</v>
      </c>
      <c r="B668" s="27" t="s">
        <v>3450</v>
      </c>
      <c r="C668" s="27" t="s">
        <v>6235</v>
      </c>
      <c r="D668" s="199">
        <v>1708.06</v>
      </c>
      <c r="E668" s="208">
        <f t="shared" si="10"/>
        <v>1012.8795799999999</v>
      </c>
    </row>
    <row r="669" spans="1:5" ht="36" x14ac:dyDescent="0.25">
      <c r="A669" s="158">
        <v>603630</v>
      </c>
      <c r="B669" s="27" t="s">
        <v>3452</v>
      </c>
      <c r="C669" s="27" t="s">
        <v>6236</v>
      </c>
      <c r="D669" s="199">
        <v>1024.73</v>
      </c>
      <c r="E669" s="208">
        <f t="shared" si="10"/>
        <v>607.66489000000001</v>
      </c>
    </row>
    <row r="670" spans="1:5" ht="96" x14ac:dyDescent="0.25">
      <c r="A670" s="158">
        <v>603640</v>
      </c>
      <c r="B670" s="27" t="s">
        <v>3454</v>
      </c>
      <c r="C670" s="27" t="s">
        <v>15210</v>
      </c>
      <c r="D670" s="199">
        <v>2561.8000000000002</v>
      </c>
      <c r="E670" s="208">
        <f t="shared" si="10"/>
        <v>1519.1474000000001</v>
      </c>
    </row>
    <row r="671" spans="1:5" x14ac:dyDescent="0.25">
      <c r="A671" s="158">
        <v>603650</v>
      </c>
      <c r="B671" s="27" t="s">
        <v>3456</v>
      </c>
      <c r="C671" s="27"/>
      <c r="D671" s="199">
        <v>2560.38</v>
      </c>
      <c r="E671" s="208">
        <f t="shared" si="10"/>
        <v>1518.3053399999999</v>
      </c>
    </row>
    <row r="672" spans="1:5" x14ac:dyDescent="0.25">
      <c r="A672" s="158">
        <v>603660</v>
      </c>
      <c r="B672" s="27" t="s">
        <v>3458</v>
      </c>
      <c r="C672" s="27" t="s">
        <v>5285</v>
      </c>
      <c r="D672" s="199">
        <v>9802.77</v>
      </c>
      <c r="E672" s="208">
        <f t="shared" si="10"/>
        <v>5813.0426100000004</v>
      </c>
    </row>
    <row r="673" spans="1:5" x14ac:dyDescent="0.25">
      <c r="A673" s="158">
        <v>603670</v>
      </c>
      <c r="B673" s="27" t="s">
        <v>3460</v>
      </c>
      <c r="C673" s="27" t="s">
        <v>5285</v>
      </c>
      <c r="D673" s="199">
        <v>8288.2800000000007</v>
      </c>
      <c r="E673" s="208">
        <f t="shared" si="10"/>
        <v>4914.9500399999997</v>
      </c>
    </row>
    <row r="674" spans="1:5" ht="24" x14ac:dyDescent="0.25">
      <c r="A674" s="158">
        <v>603680</v>
      </c>
      <c r="B674" s="27" t="s">
        <v>3462</v>
      </c>
      <c r="C674" s="27" t="s">
        <v>6237</v>
      </c>
      <c r="D674" s="199">
        <v>2049.4499999999998</v>
      </c>
      <c r="E674" s="208">
        <f t="shared" si="10"/>
        <v>1215.3238499999998</v>
      </c>
    </row>
    <row r="675" spans="1:5" ht="24" x14ac:dyDescent="0.25">
      <c r="A675" s="158">
        <v>603690</v>
      </c>
      <c r="B675" s="27" t="s">
        <v>3464</v>
      </c>
      <c r="C675" s="27"/>
      <c r="D675" s="199">
        <v>5566.51</v>
      </c>
      <c r="E675" s="208">
        <f t="shared" si="10"/>
        <v>3300.9404300000001</v>
      </c>
    </row>
    <row r="676" spans="1:5" ht="24" x14ac:dyDescent="0.25">
      <c r="A676" s="158">
        <v>603700</v>
      </c>
      <c r="B676" s="27" t="s">
        <v>3466</v>
      </c>
      <c r="C676" s="27"/>
      <c r="D676" s="199">
        <v>4639.1499999999996</v>
      </c>
      <c r="E676" s="208">
        <f t="shared" si="10"/>
        <v>2751.0159499999995</v>
      </c>
    </row>
    <row r="677" spans="1:5" ht="24" x14ac:dyDescent="0.25">
      <c r="A677" s="158">
        <v>603710</v>
      </c>
      <c r="B677" s="27" t="s">
        <v>3468</v>
      </c>
      <c r="C677" s="27"/>
      <c r="D677" s="199">
        <v>6958.32</v>
      </c>
      <c r="E677" s="208">
        <f t="shared" si="10"/>
        <v>4126.2837599999993</v>
      </c>
    </row>
    <row r="678" spans="1:5" x14ac:dyDescent="0.25">
      <c r="A678" s="158">
        <v>603720</v>
      </c>
      <c r="B678" s="27" t="s">
        <v>3470</v>
      </c>
      <c r="C678" s="27" t="s">
        <v>3471</v>
      </c>
      <c r="D678" s="199">
        <v>2396.6799999999998</v>
      </c>
      <c r="E678" s="208">
        <f t="shared" si="10"/>
        <v>1421.2312399999998</v>
      </c>
    </row>
    <row r="679" spans="1:5" ht="24" x14ac:dyDescent="0.25">
      <c r="A679" s="158">
        <v>603730</v>
      </c>
      <c r="B679" s="27" t="s">
        <v>3473</v>
      </c>
      <c r="C679" s="27"/>
      <c r="D679" s="199">
        <v>3479.54</v>
      </c>
      <c r="E679" s="208">
        <f t="shared" si="10"/>
        <v>2063.3672200000001</v>
      </c>
    </row>
    <row r="680" spans="1:5" x14ac:dyDescent="0.25">
      <c r="A680" s="158">
        <v>603740</v>
      </c>
      <c r="B680" s="27" t="s">
        <v>3475</v>
      </c>
      <c r="C680" s="27" t="s">
        <v>3471</v>
      </c>
      <c r="D680" s="199">
        <v>1797.76</v>
      </c>
      <c r="E680" s="208">
        <f t="shared" si="10"/>
        <v>1066.07168</v>
      </c>
    </row>
    <row r="681" spans="1:5" ht="24" x14ac:dyDescent="0.25">
      <c r="A681" s="158">
        <v>603750</v>
      </c>
      <c r="B681" s="27" t="s">
        <v>3477</v>
      </c>
      <c r="C681" s="27" t="s">
        <v>6238</v>
      </c>
      <c r="D681" s="199">
        <v>1871.62</v>
      </c>
      <c r="E681" s="208">
        <f t="shared" si="10"/>
        <v>1109.8706599999998</v>
      </c>
    </row>
    <row r="682" spans="1:5" x14ac:dyDescent="0.25">
      <c r="A682" s="158">
        <v>603751</v>
      </c>
      <c r="B682" s="27" t="s">
        <v>3479</v>
      </c>
      <c r="C682" s="27"/>
      <c r="D682" s="199">
        <v>460.55</v>
      </c>
      <c r="E682" s="208">
        <f t="shared" si="10"/>
        <v>273.10615000000001</v>
      </c>
    </row>
    <row r="683" spans="1:5" ht="24" x14ac:dyDescent="0.25">
      <c r="A683" s="158">
        <v>603752</v>
      </c>
      <c r="B683" s="27" t="s">
        <v>4658</v>
      </c>
      <c r="C683" s="27"/>
      <c r="D683" s="199">
        <v>2010.13</v>
      </c>
      <c r="E683" s="208">
        <f t="shared" si="10"/>
        <v>1192.0070900000001</v>
      </c>
    </row>
    <row r="684" spans="1:5" ht="24" x14ac:dyDescent="0.25">
      <c r="A684" s="158">
        <v>603753</v>
      </c>
      <c r="B684" s="27" t="s">
        <v>3482</v>
      </c>
      <c r="C684" s="27"/>
      <c r="D684" s="199">
        <v>2010.13</v>
      </c>
      <c r="E684" s="208">
        <f t="shared" si="10"/>
        <v>1192.0070900000001</v>
      </c>
    </row>
    <row r="685" spans="1:5" ht="24" x14ac:dyDescent="0.25">
      <c r="A685" s="158">
        <v>603754</v>
      </c>
      <c r="B685" s="27" t="s">
        <v>6239</v>
      </c>
      <c r="C685" s="27" t="s">
        <v>15211</v>
      </c>
      <c r="D685" s="199">
        <v>599.41</v>
      </c>
      <c r="E685" s="208">
        <f t="shared" si="10"/>
        <v>355.45012999999994</v>
      </c>
    </row>
    <row r="686" spans="1:5" ht="24" x14ac:dyDescent="0.25">
      <c r="A686" s="158">
        <v>603755</v>
      </c>
      <c r="B686" s="27" t="s">
        <v>3484</v>
      </c>
      <c r="C686" s="27" t="s">
        <v>15211</v>
      </c>
      <c r="D686" s="199">
        <v>403.97</v>
      </c>
      <c r="E686" s="208">
        <f t="shared" si="10"/>
        <v>239.55421000000001</v>
      </c>
    </row>
    <row r="687" spans="1:5" x14ac:dyDescent="0.25">
      <c r="A687" s="158">
        <v>603760</v>
      </c>
      <c r="B687" s="27" t="s">
        <v>3486</v>
      </c>
      <c r="C687" s="27"/>
      <c r="D687" s="199">
        <v>2247.1999999999998</v>
      </c>
      <c r="E687" s="208">
        <f t="shared" si="10"/>
        <v>1332.5895999999998</v>
      </c>
    </row>
    <row r="688" spans="1:5" x14ac:dyDescent="0.25">
      <c r="A688" s="158" t="s">
        <v>5239</v>
      </c>
      <c r="B688" s="26" t="s">
        <v>3487</v>
      </c>
      <c r="C688" s="26" t="s">
        <v>6240</v>
      </c>
      <c r="D688" s="199"/>
      <c r="E688" s="208">
        <f t="shared" si="10"/>
        <v>0</v>
      </c>
    </row>
    <row r="689" spans="1:5" ht="24" x14ac:dyDescent="0.25">
      <c r="A689" s="158">
        <v>603770</v>
      </c>
      <c r="B689" s="27" t="s">
        <v>3489</v>
      </c>
      <c r="C689" s="27"/>
      <c r="D689" s="199">
        <v>1708.06</v>
      </c>
      <c r="E689" s="208">
        <f t="shared" si="10"/>
        <v>1012.8795799999999</v>
      </c>
    </row>
    <row r="690" spans="1:5" ht="24" x14ac:dyDescent="0.25">
      <c r="A690" s="158">
        <v>603771</v>
      </c>
      <c r="B690" s="27" t="s">
        <v>3491</v>
      </c>
      <c r="C690" s="27"/>
      <c r="D690" s="199">
        <v>1706.92</v>
      </c>
      <c r="E690" s="208">
        <f t="shared" si="10"/>
        <v>1012.20356</v>
      </c>
    </row>
    <row r="691" spans="1:5" x14ac:dyDescent="0.25">
      <c r="A691" s="158">
        <v>603780</v>
      </c>
      <c r="B691" s="27" t="s">
        <v>3493</v>
      </c>
      <c r="C691" s="27"/>
      <c r="D691" s="199">
        <v>1366.12</v>
      </c>
      <c r="E691" s="208">
        <f t="shared" si="10"/>
        <v>810.10915999999986</v>
      </c>
    </row>
    <row r="692" spans="1:5" x14ac:dyDescent="0.25">
      <c r="A692" s="158">
        <v>603781</v>
      </c>
      <c r="B692" s="27" t="s">
        <v>3495</v>
      </c>
      <c r="C692" s="27"/>
      <c r="D692" s="199">
        <v>1365.53</v>
      </c>
      <c r="E692" s="208">
        <f t="shared" si="10"/>
        <v>809.75928999999996</v>
      </c>
    </row>
    <row r="693" spans="1:5" x14ac:dyDescent="0.25">
      <c r="A693" s="158">
        <v>603782</v>
      </c>
      <c r="B693" s="27" t="s">
        <v>3497</v>
      </c>
      <c r="C693" s="27"/>
      <c r="D693" s="199">
        <v>1775.94</v>
      </c>
      <c r="E693" s="208">
        <f t="shared" si="10"/>
        <v>1053.1324199999999</v>
      </c>
    </row>
    <row r="694" spans="1:5" x14ac:dyDescent="0.25">
      <c r="A694" s="158">
        <v>603783</v>
      </c>
      <c r="B694" s="27" t="s">
        <v>3499</v>
      </c>
      <c r="C694" s="27"/>
      <c r="D694" s="199">
        <v>2048.29</v>
      </c>
      <c r="E694" s="208">
        <f t="shared" si="10"/>
        <v>1214.6359699999998</v>
      </c>
    </row>
    <row r="695" spans="1:5" x14ac:dyDescent="0.25">
      <c r="A695" s="158">
        <v>603790</v>
      </c>
      <c r="B695" s="27" t="s">
        <v>3501</v>
      </c>
      <c r="C695" s="27"/>
      <c r="D695" s="199">
        <v>2247.1999999999998</v>
      </c>
      <c r="E695" s="208">
        <f t="shared" si="10"/>
        <v>1332.5895999999998</v>
      </c>
    </row>
    <row r="696" spans="1:5" x14ac:dyDescent="0.25">
      <c r="A696" s="158">
        <v>603791</v>
      </c>
      <c r="B696" s="27" t="s">
        <v>3503</v>
      </c>
      <c r="C696" s="27"/>
      <c r="D696" s="199">
        <v>3598.04</v>
      </c>
      <c r="E696" s="208">
        <f t="shared" si="10"/>
        <v>2133.6377199999997</v>
      </c>
    </row>
    <row r="697" spans="1:5" x14ac:dyDescent="0.25">
      <c r="A697" s="158">
        <v>603800</v>
      </c>
      <c r="B697" s="27" t="s">
        <v>3505</v>
      </c>
      <c r="C697" s="27"/>
      <c r="D697" s="199">
        <v>1366.12</v>
      </c>
      <c r="E697" s="208">
        <f t="shared" si="10"/>
        <v>810.10915999999986</v>
      </c>
    </row>
    <row r="698" spans="1:5" x14ac:dyDescent="0.25">
      <c r="A698" s="158">
        <v>603801</v>
      </c>
      <c r="B698" s="27" t="s">
        <v>3507</v>
      </c>
      <c r="C698" s="27"/>
      <c r="D698" s="199">
        <v>1365.53</v>
      </c>
      <c r="E698" s="208">
        <f t="shared" si="10"/>
        <v>809.75928999999996</v>
      </c>
    </row>
    <row r="699" spans="1:5" x14ac:dyDescent="0.25">
      <c r="A699" s="158">
        <v>603802</v>
      </c>
      <c r="B699" s="27" t="s">
        <v>3509</v>
      </c>
      <c r="C699" s="27"/>
      <c r="D699" s="199">
        <v>1706.92</v>
      </c>
      <c r="E699" s="208">
        <f t="shared" si="10"/>
        <v>1012.20356</v>
      </c>
    </row>
    <row r="700" spans="1:5" x14ac:dyDescent="0.25">
      <c r="A700" s="158">
        <v>603803</v>
      </c>
      <c r="B700" s="27" t="s">
        <v>3511</v>
      </c>
      <c r="C700" s="27"/>
      <c r="D700" s="199">
        <v>1706.92</v>
      </c>
      <c r="E700" s="208">
        <f t="shared" si="10"/>
        <v>1012.20356</v>
      </c>
    </row>
    <row r="701" spans="1:5" x14ac:dyDescent="0.25">
      <c r="A701" s="158">
        <v>603804</v>
      </c>
      <c r="B701" s="27" t="s">
        <v>3513</v>
      </c>
      <c r="C701" s="27"/>
      <c r="D701" s="199">
        <v>2218.9899999999998</v>
      </c>
      <c r="E701" s="208">
        <f t="shared" si="10"/>
        <v>1315.8610699999997</v>
      </c>
    </row>
    <row r="702" spans="1:5" x14ac:dyDescent="0.25">
      <c r="A702" s="158">
        <v>603805</v>
      </c>
      <c r="B702" s="27" t="s">
        <v>3515</v>
      </c>
      <c r="C702" s="27"/>
      <c r="D702" s="199">
        <v>2218.9899999999998</v>
      </c>
      <c r="E702" s="208">
        <f t="shared" si="10"/>
        <v>1315.8610699999997</v>
      </c>
    </row>
    <row r="703" spans="1:5" x14ac:dyDescent="0.25">
      <c r="A703" s="158">
        <v>603806</v>
      </c>
      <c r="B703" s="27" t="s">
        <v>3518</v>
      </c>
      <c r="C703" s="27"/>
      <c r="D703" s="199">
        <v>1871.62</v>
      </c>
      <c r="E703" s="208">
        <f t="shared" si="10"/>
        <v>1109.8706599999998</v>
      </c>
    </row>
    <row r="704" spans="1:5" x14ac:dyDescent="0.25">
      <c r="A704" s="158">
        <v>603807</v>
      </c>
      <c r="B704" s="27" t="s">
        <v>3520</v>
      </c>
      <c r="C704" s="27"/>
      <c r="D704" s="199">
        <v>2433.11</v>
      </c>
      <c r="E704" s="208">
        <f t="shared" si="10"/>
        <v>1442.8342299999999</v>
      </c>
    </row>
    <row r="705" spans="1:5" ht="24" x14ac:dyDescent="0.25">
      <c r="A705" s="158">
        <v>603810</v>
      </c>
      <c r="B705" s="27" t="s">
        <v>3522</v>
      </c>
      <c r="C705" s="27" t="s">
        <v>6241</v>
      </c>
      <c r="D705" s="199">
        <v>1024.73</v>
      </c>
      <c r="E705" s="208">
        <f t="shared" si="10"/>
        <v>607.66489000000001</v>
      </c>
    </row>
    <row r="706" spans="1:5" x14ac:dyDescent="0.25">
      <c r="A706" s="158">
        <v>603820</v>
      </c>
      <c r="B706" s="27" t="s">
        <v>3524</v>
      </c>
      <c r="C706" s="27"/>
      <c r="D706" s="199">
        <v>1537.08</v>
      </c>
      <c r="E706" s="208">
        <f t="shared" si="10"/>
        <v>911.48843999999997</v>
      </c>
    </row>
    <row r="707" spans="1:5" x14ac:dyDescent="0.25">
      <c r="A707" s="158">
        <v>603830</v>
      </c>
      <c r="B707" s="27" t="s">
        <v>3526</v>
      </c>
      <c r="C707" s="27"/>
      <c r="D707" s="199">
        <v>1024.73</v>
      </c>
      <c r="E707" s="208">
        <f t="shared" si="10"/>
        <v>607.66489000000001</v>
      </c>
    </row>
    <row r="708" spans="1:5" x14ac:dyDescent="0.25">
      <c r="A708" s="158">
        <v>603831</v>
      </c>
      <c r="B708" s="27" t="s">
        <v>3528</v>
      </c>
      <c r="C708" s="27"/>
      <c r="D708" s="199">
        <v>1122.97</v>
      </c>
      <c r="E708" s="208">
        <f t="shared" si="10"/>
        <v>665.92120999999997</v>
      </c>
    </row>
    <row r="709" spans="1:5" x14ac:dyDescent="0.25">
      <c r="A709" s="158">
        <v>603840</v>
      </c>
      <c r="B709" s="27" t="s">
        <v>3530</v>
      </c>
      <c r="C709" s="27"/>
      <c r="D709" s="199">
        <v>1195.7</v>
      </c>
      <c r="E709" s="208">
        <f t="shared" ref="E709:E772" si="11">D709*0.593</f>
        <v>709.05010000000004</v>
      </c>
    </row>
    <row r="710" spans="1:5" x14ac:dyDescent="0.25">
      <c r="A710" s="158">
        <v>603841</v>
      </c>
      <c r="B710" s="27" t="s">
        <v>3532</v>
      </c>
      <c r="C710" s="27"/>
      <c r="D710" s="199">
        <v>1194.83</v>
      </c>
      <c r="E710" s="208">
        <f t="shared" si="11"/>
        <v>708.53418999999997</v>
      </c>
    </row>
    <row r="711" spans="1:5" x14ac:dyDescent="0.25">
      <c r="A711" s="158">
        <v>603842</v>
      </c>
      <c r="B711" s="27" t="s">
        <v>3534</v>
      </c>
      <c r="C711" s="27"/>
      <c r="D711" s="199">
        <v>1699.43</v>
      </c>
      <c r="E711" s="208">
        <f t="shared" si="11"/>
        <v>1007.76199</v>
      </c>
    </row>
    <row r="712" spans="1:5" x14ac:dyDescent="0.25">
      <c r="A712" s="158">
        <v>603843</v>
      </c>
      <c r="B712" s="27" t="s">
        <v>3536</v>
      </c>
      <c r="C712" s="27"/>
      <c r="D712" s="199">
        <v>1502.08</v>
      </c>
      <c r="E712" s="208">
        <f t="shared" si="11"/>
        <v>890.73343999999986</v>
      </c>
    </row>
    <row r="713" spans="1:5" x14ac:dyDescent="0.25">
      <c r="A713" s="158">
        <v>603844</v>
      </c>
      <c r="B713" s="27" t="s">
        <v>3538</v>
      </c>
      <c r="C713" s="27"/>
      <c r="D713" s="199">
        <v>1502.08</v>
      </c>
      <c r="E713" s="208">
        <f t="shared" si="11"/>
        <v>890.73343999999986</v>
      </c>
    </row>
    <row r="714" spans="1:5" x14ac:dyDescent="0.25">
      <c r="A714" s="158">
        <v>603845</v>
      </c>
      <c r="B714" s="27" t="s">
        <v>4659</v>
      </c>
      <c r="C714" s="27"/>
      <c r="D714" s="199">
        <v>2466.8000000000002</v>
      </c>
      <c r="E714" s="208">
        <f t="shared" si="11"/>
        <v>1462.8124</v>
      </c>
    </row>
    <row r="715" spans="1:5" x14ac:dyDescent="0.25">
      <c r="A715" s="158">
        <v>603846</v>
      </c>
      <c r="B715" s="27" t="s">
        <v>4691</v>
      </c>
      <c r="C715" s="27"/>
      <c r="D715" s="199">
        <v>1796.76</v>
      </c>
      <c r="E715" s="208">
        <f t="shared" si="11"/>
        <v>1065.4786799999999</v>
      </c>
    </row>
    <row r="716" spans="1:5" x14ac:dyDescent="0.25">
      <c r="A716" s="158">
        <v>603850</v>
      </c>
      <c r="B716" s="27" t="s">
        <v>3542</v>
      </c>
      <c r="C716" s="27"/>
      <c r="D716" s="199">
        <v>1708.06</v>
      </c>
      <c r="E716" s="208">
        <f t="shared" si="11"/>
        <v>1012.8795799999999</v>
      </c>
    </row>
    <row r="717" spans="1:5" x14ac:dyDescent="0.25">
      <c r="A717" s="158">
        <v>603851</v>
      </c>
      <c r="B717" s="27" t="s">
        <v>3544</v>
      </c>
      <c r="C717" s="27"/>
      <c r="D717" s="199">
        <v>598.91999999999996</v>
      </c>
      <c r="E717" s="208">
        <f t="shared" si="11"/>
        <v>355.15955999999994</v>
      </c>
    </row>
    <row r="718" spans="1:5" ht="24" x14ac:dyDescent="0.25">
      <c r="A718" s="158">
        <v>603860</v>
      </c>
      <c r="B718" s="27" t="s">
        <v>3546</v>
      </c>
      <c r="C718" s="27" t="s">
        <v>6242</v>
      </c>
      <c r="D718" s="199">
        <v>8059.65</v>
      </c>
      <c r="E718" s="208">
        <f t="shared" si="11"/>
        <v>4779.3724499999998</v>
      </c>
    </row>
    <row r="719" spans="1:5" x14ac:dyDescent="0.25">
      <c r="A719" s="158" t="s">
        <v>5239</v>
      </c>
      <c r="B719" s="26" t="s">
        <v>3547</v>
      </c>
      <c r="C719" s="27"/>
      <c r="D719" s="199"/>
      <c r="E719" s="208">
        <f t="shared" si="11"/>
        <v>0</v>
      </c>
    </row>
    <row r="720" spans="1:5" x14ac:dyDescent="0.25">
      <c r="A720" s="158">
        <v>603870</v>
      </c>
      <c r="B720" s="27" t="s">
        <v>3549</v>
      </c>
      <c r="C720" s="27"/>
      <c r="D720" s="199">
        <v>3745.12</v>
      </c>
      <c r="E720" s="208">
        <f t="shared" si="11"/>
        <v>2220.8561599999998</v>
      </c>
    </row>
    <row r="721" spans="1:5" x14ac:dyDescent="0.25">
      <c r="A721" s="158">
        <v>603880</v>
      </c>
      <c r="B721" s="27" t="s">
        <v>3551</v>
      </c>
      <c r="C721" s="27"/>
      <c r="D721" s="199">
        <v>3745.12</v>
      </c>
      <c r="E721" s="208">
        <f t="shared" si="11"/>
        <v>2220.8561599999998</v>
      </c>
    </row>
    <row r="722" spans="1:5" x14ac:dyDescent="0.25">
      <c r="A722" s="158">
        <v>603890</v>
      </c>
      <c r="B722" s="27" t="s">
        <v>3553</v>
      </c>
      <c r="C722" s="27"/>
      <c r="D722" s="199">
        <v>3143.57</v>
      </c>
      <c r="E722" s="208">
        <f t="shared" si="11"/>
        <v>1864.1370099999999</v>
      </c>
    </row>
    <row r="723" spans="1:5" ht="24" x14ac:dyDescent="0.25">
      <c r="A723" s="158">
        <v>603900</v>
      </c>
      <c r="B723" s="27" t="s">
        <v>3555</v>
      </c>
      <c r="C723" s="27" t="s">
        <v>5450</v>
      </c>
      <c r="D723" s="199">
        <v>3745.12</v>
      </c>
      <c r="E723" s="208">
        <f t="shared" si="11"/>
        <v>2220.8561599999998</v>
      </c>
    </row>
    <row r="724" spans="1:5" ht="24" x14ac:dyDescent="0.25">
      <c r="A724" s="158">
        <v>603910</v>
      </c>
      <c r="B724" s="27" t="s">
        <v>3557</v>
      </c>
      <c r="C724" s="27" t="s">
        <v>5450</v>
      </c>
      <c r="D724" s="199">
        <v>2995.85</v>
      </c>
      <c r="E724" s="208">
        <f t="shared" si="11"/>
        <v>1776.5390499999999</v>
      </c>
    </row>
    <row r="725" spans="1:5" x14ac:dyDescent="0.25">
      <c r="A725" s="158">
        <v>603920</v>
      </c>
      <c r="B725" s="27" t="s">
        <v>4632</v>
      </c>
      <c r="C725" s="27" t="s">
        <v>5288</v>
      </c>
      <c r="D725" s="199">
        <v>3358.18</v>
      </c>
      <c r="E725" s="208">
        <f t="shared" si="11"/>
        <v>1991.4007399999998</v>
      </c>
    </row>
    <row r="726" spans="1:5" ht="24" x14ac:dyDescent="0.25">
      <c r="A726" s="158">
        <v>603930</v>
      </c>
      <c r="B726" s="27" t="s">
        <v>4633</v>
      </c>
      <c r="C726" s="27" t="s">
        <v>5288</v>
      </c>
      <c r="D726" s="199">
        <v>3745.12</v>
      </c>
      <c r="E726" s="208">
        <f t="shared" si="11"/>
        <v>2220.8561599999998</v>
      </c>
    </row>
    <row r="727" spans="1:5" ht="24" x14ac:dyDescent="0.25">
      <c r="A727" s="158">
        <v>603940</v>
      </c>
      <c r="B727" s="27" t="s">
        <v>4634</v>
      </c>
      <c r="C727" s="27" t="s">
        <v>5288</v>
      </c>
      <c r="D727" s="199">
        <v>4493.7700000000004</v>
      </c>
      <c r="E727" s="208">
        <f t="shared" si="11"/>
        <v>2664.8056100000003</v>
      </c>
    </row>
    <row r="728" spans="1:5" x14ac:dyDescent="0.25">
      <c r="A728" s="158">
        <v>603950</v>
      </c>
      <c r="B728" s="27" t="s">
        <v>3562</v>
      </c>
      <c r="C728" s="27"/>
      <c r="D728" s="199">
        <v>2651.19</v>
      </c>
      <c r="E728" s="208">
        <f t="shared" si="11"/>
        <v>1572.1556699999999</v>
      </c>
    </row>
    <row r="729" spans="1:5" ht="24" x14ac:dyDescent="0.25">
      <c r="A729" s="158">
        <v>603960</v>
      </c>
      <c r="B729" s="27" t="s">
        <v>3564</v>
      </c>
      <c r="C729" s="27"/>
      <c r="D729" s="199">
        <v>4493.7700000000004</v>
      </c>
      <c r="E729" s="208">
        <f t="shared" si="11"/>
        <v>2664.8056100000003</v>
      </c>
    </row>
    <row r="730" spans="1:5" ht="24" x14ac:dyDescent="0.25">
      <c r="A730" s="158">
        <v>603970</v>
      </c>
      <c r="B730" s="27" t="s">
        <v>3566</v>
      </c>
      <c r="C730" s="27"/>
      <c r="D730" s="199">
        <v>3175.14</v>
      </c>
      <c r="E730" s="208">
        <f t="shared" si="11"/>
        <v>1882.8580199999999</v>
      </c>
    </row>
    <row r="731" spans="1:5" x14ac:dyDescent="0.25">
      <c r="A731" s="158">
        <v>603980</v>
      </c>
      <c r="B731" s="27" t="s">
        <v>3568</v>
      </c>
      <c r="C731" s="27"/>
      <c r="D731" s="199">
        <v>2561.8000000000002</v>
      </c>
      <c r="E731" s="208">
        <f t="shared" si="11"/>
        <v>1519.1474000000001</v>
      </c>
    </row>
    <row r="732" spans="1:5" ht="24" x14ac:dyDescent="0.25">
      <c r="A732" s="158">
        <v>603990</v>
      </c>
      <c r="B732" s="27" t="s">
        <v>3570</v>
      </c>
      <c r="C732" s="27"/>
      <c r="D732" s="199">
        <v>2030.05</v>
      </c>
      <c r="E732" s="208">
        <f t="shared" si="11"/>
        <v>1203.8196499999999</v>
      </c>
    </row>
    <row r="733" spans="1:5" x14ac:dyDescent="0.25">
      <c r="A733" s="158">
        <v>604000</v>
      </c>
      <c r="B733" s="27" t="s">
        <v>3572</v>
      </c>
      <c r="C733" s="27"/>
      <c r="D733" s="199">
        <v>3745.12</v>
      </c>
      <c r="E733" s="208">
        <f t="shared" si="11"/>
        <v>2220.8561599999998</v>
      </c>
    </row>
    <row r="734" spans="1:5" x14ac:dyDescent="0.25">
      <c r="A734" s="158" t="s">
        <v>5239</v>
      </c>
      <c r="B734" s="26" t="s">
        <v>3573</v>
      </c>
      <c r="C734" s="27"/>
      <c r="D734" s="199"/>
      <c r="E734" s="208">
        <f t="shared" si="11"/>
        <v>0</v>
      </c>
    </row>
    <row r="735" spans="1:5" x14ac:dyDescent="0.25">
      <c r="A735" s="158">
        <v>604010</v>
      </c>
      <c r="B735" s="27" t="s">
        <v>3575</v>
      </c>
      <c r="C735" s="27"/>
      <c r="D735" s="199">
        <v>1195.7</v>
      </c>
      <c r="E735" s="208">
        <f t="shared" si="11"/>
        <v>709.05010000000004</v>
      </c>
    </row>
    <row r="736" spans="1:5" x14ac:dyDescent="0.25">
      <c r="A736" s="158">
        <v>604020</v>
      </c>
      <c r="B736" s="27" t="s">
        <v>313</v>
      </c>
      <c r="C736" s="27" t="s">
        <v>6243</v>
      </c>
      <c r="D736" s="199">
        <v>562.04</v>
      </c>
      <c r="E736" s="208">
        <f t="shared" si="11"/>
        <v>333.28971999999999</v>
      </c>
    </row>
    <row r="737" spans="1:5" x14ac:dyDescent="0.25">
      <c r="A737" s="158">
        <v>604030</v>
      </c>
      <c r="B737" s="27" t="s">
        <v>3577</v>
      </c>
      <c r="C737" s="27"/>
      <c r="D737" s="199">
        <v>1195.7</v>
      </c>
      <c r="E737" s="208">
        <f t="shared" si="11"/>
        <v>709.05010000000004</v>
      </c>
    </row>
    <row r="738" spans="1:5" ht="24" x14ac:dyDescent="0.25">
      <c r="A738" s="158">
        <v>604040</v>
      </c>
      <c r="B738" s="27" t="s">
        <v>6244</v>
      </c>
      <c r="C738" s="27"/>
      <c r="D738" s="199">
        <v>1537.08</v>
      </c>
      <c r="E738" s="208">
        <f t="shared" si="11"/>
        <v>911.48843999999997</v>
      </c>
    </row>
    <row r="739" spans="1:5" ht="24" x14ac:dyDescent="0.25">
      <c r="A739" s="158">
        <v>604050</v>
      </c>
      <c r="B739" s="27" t="s">
        <v>3580</v>
      </c>
      <c r="C739" s="27" t="s">
        <v>5452</v>
      </c>
      <c r="D739" s="199">
        <v>2014.9</v>
      </c>
      <c r="E739" s="208">
        <f t="shared" si="11"/>
        <v>1194.8357000000001</v>
      </c>
    </row>
    <row r="740" spans="1:5" x14ac:dyDescent="0.25">
      <c r="A740" s="158">
        <v>604060</v>
      </c>
      <c r="B740" s="27" t="s">
        <v>3582</v>
      </c>
      <c r="C740" s="27"/>
      <c r="D740" s="199">
        <v>1410.42</v>
      </c>
      <c r="E740" s="208">
        <f t="shared" si="11"/>
        <v>836.37905999999998</v>
      </c>
    </row>
    <row r="741" spans="1:5" ht="24" x14ac:dyDescent="0.25">
      <c r="A741" s="158">
        <v>604070</v>
      </c>
      <c r="B741" s="27" t="s">
        <v>3584</v>
      </c>
      <c r="C741" s="27" t="s">
        <v>6245</v>
      </c>
      <c r="D741" s="199">
        <v>562.04</v>
      </c>
      <c r="E741" s="208">
        <f t="shared" si="11"/>
        <v>333.28971999999999</v>
      </c>
    </row>
    <row r="742" spans="1:5" s="200" customFormat="1" ht="24" x14ac:dyDescent="0.2">
      <c r="A742" s="158">
        <v>604071</v>
      </c>
      <c r="B742" s="27" t="s">
        <v>3587</v>
      </c>
      <c r="C742" s="27" t="s">
        <v>6245</v>
      </c>
      <c r="D742" s="199">
        <v>561.48</v>
      </c>
      <c r="E742" s="208">
        <f t="shared" si="11"/>
        <v>332.95763999999997</v>
      </c>
    </row>
    <row r="743" spans="1:5" ht="24" x14ac:dyDescent="0.2">
      <c r="A743" s="158">
        <v>604075</v>
      </c>
      <c r="B743" s="4" t="s">
        <v>5647</v>
      </c>
      <c r="C743" s="67"/>
      <c r="D743" s="199">
        <v>854.32</v>
      </c>
      <c r="E743" s="208">
        <f t="shared" si="11"/>
        <v>506.61176</v>
      </c>
    </row>
    <row r="744" spans="1:5" x14ac:dyDescent="0.25">
      <c r="A744" s="158">
        <v>604080</v>
      </c>
      <c r="B744" s="27" t="s">
        <v>3589</v>
      </c>
      <c r="C744" s="27" t="s">
        <v>5453</v>
      </c>
      <c r="D744" s="199">
        <v>1366.12</v>
      </c>
      <c r="E744" s="208">
        <f t="shared" si="11"/>
        <v>810.10915999999986</v>
      </c>
    </row>
    <row r="745" spans="1:5" x14ac:dyDescent="0.25">
      <c r="A745" s="158">
        <v>604090</v>
      </c>
      <c r="B745" s="27" t="s">
        <v>3591</v>
      </c>
      <c r="C745" s="27"/>
      <c r="D745" s="199">
        <v>1537.08</v>
      </c>
      <c r="E745" s="208">
        <f t="shared" si="11"/>
        <v>911.48843999999997</v>
      </c>
    </row>
    <row r="746" spans="1:5" x14ac:dyDescent="0.25">
      <c r="A746" s="158">
        <v>604100</v>
      </c>
      <c r="B746" s="27" t="s">
        <v>6246</v>
      </c>
      <c r="C746" s="27"/>
      <c r="D746" s="199">
        <v>224.95</v>
      </c>
      <c r="E746" s="208">
        <f t="shared" si="11"/>
        <v>133.39534999999998</v>
      </c>
    </row>
    <row r="747" spans="1:5" x14ac:dyDescent="0.25">
      <c r="A747" s="158">
        <v>604110</v>
      </c>
      <c r="B747" s="27" t="s">
        <v>3593</v>
      </c>
      <c r="C747" s="27" t="s">
        <v>3516</v>
      </c>
      <c r="D747" s="199">
        <v>674.14</v>
      </c>
      <c r="E747" s="208">
        <f t="shared" si="11"/>
        <v>399.76501999999999</v>
      </c>
    </row>
    <row r="748" spans="1:5" ht="24" x14ac:dyDescent="0.25">
      <c r="A748" s="158">
        <v>604120</v>
      </c>
      <c r="B748" s="27" t="s">
        <v>3595</v>
      </c>
      <c r="C748" s="27"/>
      <c r="D748" s="199">
        <v>2551.3000000000002</v>
      </c>
      <c r="E748" s="208">
        <f t="shared" si="11"/>
        <v>1512.9209000000001</v>
      </c>
    </row>
    <row r="749" spans="1:5" x14ac:dyDescent="0.25">
      <c r="A749" s="158">
        <v>604130</v>
      </c>
      <c r="B749" s="27" t="s">
        <v>3597</v>
      </c>
      <c r="C749" s="27" t="s">
        <v>5454</v>
      </c>
      <c r="D749" s="199">
        <v>3415.58</v>
      </c>
      <c r="E749" s="208">
        <f t="shared" si="11"/>
        <v>2025.4389399999998</v>
      </c>
    </row>
    <row r="750" spans="1:5" x14ac:dyDescent="0.25">
      <c r="A750" s="158">
        <v>604140</v>
      </c>
      <c r="B750" s="27" t="s">
        <v>3599</v>
      </c>
      <c r="C750" s="27"/>
      <c r="D750" s="199">
        <v>2622.02</v>
      </c>
      <c r="E750" s="208">
        <f t="shared" si="11"/>
        <v>1554.8578599999998</v>
      </c>
    </row>
    <row r="751" spans="1:5" x14ac:dyDescent="0.25">
      <c r="A751" s="158">
        <v>604150</v>
      </c>
      <c r="B751" s="27" t="s">
        <v>3601</v>
      </c>
      <c r="C751" s="27"/>
      <c r="D751" s="199">
        <v>1366.12</v>
      </c>
      <c r="E751" s="208">
        <f t="shared" si="11"/>
        <v>810.10915999999986</v>
      </c>
    </row>
    <row r="752" spans="1:5" ht="24" x14ac:dyDescent="0.25">
      <c r="A752" s="158">
        <v>604155</v>
      </c>
      <c r="B752" s="27" t="s">
        <v>3603</v>
      </c>
      <c r="C752" s="27" t="s">
        <v>15212</v>
      </c>
      <c r="D752" s="199">
        <v>13359.87</v>
      </c>
      <c r="E752" s="208">
        <f t="shared" si="11"/>
        <v>7922.4029099999998</v>
      </c>
    </row>
    <row r="753" spans="1:5" x14ac:dyDescent="0.25">
      <c r="A753" s="158" t="s">
        <v>5239</v>
      </c>
      <c r="B753" s="26" t="s">
        <v>3604</v>
      </c>
      <c r="C753" s="27"/>
      <c r="D753" s="199"/>
      <c r="E753" s="208">
        <f t="shared" si="11"/>
        <v>0</v>
      </c>
    </row>
    <row r="754" spans="1:5" ht="36" x14ac:dyDescent="0.25">
      <c r="A754" s="158">
        <v>604160</v>
      </c>
      <c r="B754" s="27" t="s">
        <v>3606</v>
      </c>
      <c r="C754" s="27" t="s">
        <v>6247</v>
      </c>
      <c r="D754" s="199">
        <v>1421.04</v>
      </c>
      <c r="E754" s="208">
        <f t="shared" si="11"/>
        <v>842.67671999999993</v>
      </c>
    </row>
    <row r="755" spans="1:5" ht="36" x14ac:dyDescent="0.25">
      <c r="A755" s="158">
        <v>604170</v>
      </c>
      <c r="B755" s="27" t="s">
        <v>3608</v>
      </c>
      <c r="C755" s="27" t="s">
        <v>6248</v>
      </c>
      <c r="D755" s="199">
        <v>7560.21</v>
      </c>
      <c r="E755" s="208">
        <f t="shared" si="11"/>
        <v>4483.20453</v>
      </c>
    </row>
    <row r="756" spans="1:5" ht="24" x14ac:dyDescent="0.25">
      <c r="A756" s="158" t="s">
        <v>5239</v>
      </c>
      <c r="B756" s="26" t="s">
        <v>5644</v>
      </c>
      <c r="C756" s="27"/>
      <c r="D756" s="199"/>
      <c r="E756" s="208">
        <f t="shared" si="11"/>
        <v>0</v>
      </c>
    </row>
    <row r="757" spans="1:5" x14ac:dyDescent="0.25">
      <c r="A757" s="158" t="s">
        <v>5239</v>
      </c>
      <c r="B757" s="26" t="s">
        <v>3609</v>
      </c>
      <c r="C757" s="27"/>
      <c r="D757" s="199"/>
      <c r="E757" s="208">
        <f t="shared" si="11"/>
        <v>0</v>
      </c>
    </row>
    <row r="758" spans="1:5" x14ac:dyDescent="0.25">
      <c r="A758" s="158">
        <v>604180</v>
      </c>
      <c r="B758" s="27" t="s">
        <v>3611</v>
      </c>
      <c r="C758" s="27"/>
      <c r="D758" s="199">
        <v>371.55</v>
      </c>
      <c r="E758" s="208">
        <f t="shared" si="11"/>
        <v>220.32915</v>
      </c>
    </row>
    <row r="759" spans="1:5" ht="24" x14ac:dyDescent="0.25">
      <c r="A759" s="158">
        <v>604190</v>
      </c>
      <c r="B759" s="27" t="s">
        <v>3613</v>
      </c>
      <c r="C759" s="27" t="s">
        <v>6249</v>
      </c>
      <c r="D759" s="199">
        <v>875.74</v>
      </c>
      <c r="E759" s="208">
        <f t="shared" si="11"/>
        <v>519.31381999999996</v>
      </c>
    </row>
    <row r="760" spans="1:5" ht="24" x14ac:dyDescent="0.25">
      <c r="A760" s="158">
        <v>604200</v>
      </c>
      <c r="B760" s="27" t="s">
        <v>3616</v>
      </c>
      <c r="C760" s="27"/>
      <c r="D760" s="199">
        <v>2921.26</v>
      </c>
      <c r="E760" s="208">
        <f t="shared" si="11"/>
        <v>1732.30718</v>
      </c>
    </row>
    <row r="761" spans="1:5" ht="24" x14ac:dyDescent="0.25">
      <c r="A761" s="158">
        <v>604210</v>
      </c>
      <c r="B761" s="27" t="s">
        <v>3618</v>
      </c>
      <c r="C761" s="27" t="s">
        <v>6250</v>
      </c>
      <c r="D761" s="199">
        <v>3127.68</v>
      </c>
      <c r="E761" s="208">
        <f t="shared" si="11"/>
        <v>1854.7142399999998</v>
      </c>
    </row>
    <row r="762" spans="1:5" ht="24" x14ac:dyDescent="0.25">
      <c r="A762" s="158">
        <v>604220</v>
      </c>
      <c r="B762" s="27" t="s">
        <v>3939</v>
      </c>
      <c r="C762" s="27" t="s">
        <v>3940</v>
      </c>
      <c r="D762" s="199">
        <v>3684.42</v>
      </c>
      <c r="E762" s="208">
        <f t="shared" si="11"/>
        <v>2184.8610599999997</v>
      </c>
    </row>
    <row r="763" spans="1:5" x14ac:dyDescent="0.25">
      <c r="A763" s="158">
        <v>604230</v>
      </c>
      <c r="B763" s="27" t="s">
        <v>6251</v>
      </c>
      <c r="C763" s="27"/>
      <c r="D763" s="199">
        <v>4304.9399999999996</v>
      </c>
      <c r="E763" s="208">
        <f t="shared" si="11"/>
        <v>2552.8294199999996</v>
      </c>
    </row>
    <row r="764" spans="1:5" x14ac:dyDescent="0.25">
      <c r="A764" s="158">
        <v>604240</v>
      </c>
      <c r="B764" s="27" t="s">
        <v>3942</v>
      </c>
      <c r="C764" s="27" t="s">
        <v>3940</v>
      </c>
      <c r="D764" s="199">
        <v>3327.85</v>
      </c>
      <c r="E764" s="208">
        <f t="shared" si="11"/>
        <v>1973.4150499999998</v>
      </c>
    </row>
    <row r="765" spans="1:5" x14ac:dyDescent="0.25">
      <c r="A765" s="158" t="s">
        <v>5239</v>
      </c>
      <c r="B765" s="26" t="s">
        <v>3943</v>
      </c>
      <c r="C765" s="27"/>
      <c r="D765" s="199"/>
      <c r="E765" s="208">
        <f t="shared" si="11"/>
        <v>0</v>
      </c>
    </row>
    <row r="766" spans="1:5" ht="24" x14ac:dyDescent="0.25">
      <c r="A766" s="158">
        <v>604250</v>
      </c>
      <c r="B766" s="27" t="s">
        <v>5712</v>
      </c>
      <c r="C766" s="27" t="s">
        <v>3945</v>
      </c>
      <c r="D766" s="199">
        <v>12756.57</v>
      </c>
      <c r="E766" s="208">
        <f t="shared" si="11"/>
        <v>7564.6460099999995</v>
      </c>
    </row>
    <row r="767" spans="1:5" x14ac:dyDescent="0.25">
      <c r="A767" s="158">
        <v>604260</v>
      </c>
      <c r="B767" s="27" t="s">
        <v>3947</v>
      </c>
      <c r="C767" s="27"/>
      <c r="D767" s="199">
        <v>9031.2000000000007</v>
      </c>
      <c r="E767" s="208">
        <f t="shared" si="11"/>
        <v>5355.5016000000005</v>
      </c>
    </row>
    <row r="768" spans="1:5" ht="24" x14ac:dyDescent="0.25">
      <c r="A768" s="158">
        <v>604270</v>
      </c>
      <c r="B768" s="27" t="s">
        <v>6252</v>
      </c>
      <c r="C768" s="27"/>
      <c r="D768" s="199">
        <v>5195.71</v>
      </c>
      <c r="E768" s="208">
        <f t="shared" si="11"/>
        <v>3081.0560299999997</v>
      </c>
    </row>
    <row r="769" spans="1:5" ht="24" x14ac:dyDescent="0.25">
      <c r="A769" s="158">
        <v>604280</v>
      </c>
      <c r="B769" s="27" t="s">
        <v>3949</v>
      </c>
      <c r="C769" s="27"/>
      <c r="D769" s="199">
        <v>3284.07</v>
      </c>
      <c r="E769" s="208">
        <f t="shared" si="11"/>
        <v>1947.4535100000001</v>
      </c>
    </row>
    <row r="770" spans="1:5" ht="36" x14ac:dyDescent="0.25">
      <c r="A770" s="158" t="s">
        <v>5239</v>
      </c>
      <c r="B770" s="26" t="s">
        <v>3950</v>
      </c>
      <c r="C770" s="27"/>
      <c r="D770" s="199"/>
      <c r="E770" s="208">
        <f t="shared" si="11"/>
        <v>0</v>
      </c>
    </row>
    <row r="771" spans="1:5" ht="24" x14ac:dyDescent="0.25">
      <c r="A771" s="158">
        <v>604300</v>
      </c>
      <c r="B771" s="27" t="s">
        <v>6253</v>
      </c>
      <c r="C771" s="27"/>
      <c r="D771" s="199">
        <v>3414.18</v>
      </c>
      <c r="E771" s="208">
        <f t="shared" si="11"/>
        <v>2024.6087399999999</v>
      </c>
    </row>
    <row r="772" spans="1:5" x14ac:dyDescent="0.25">
      <c r="A772" s="158">
        <v>604310</v>
      </c>
      <c r="B772" s="27" t="s">
        <v>3952</v>
      </c>
      <c r="C772" s="27"/>
      <c r="D772" s="199">
        <v>742.5</v>
      </c>
      <c r="E772" s="208">
        <f t="shared" si="11"/>
        <v>440.30249999999995</v>
      </c>
    </row>
    <row r="773" spans="1:5" ht="24" x14ac:dyDescent="0.25">
      <c r="A773" s="158">
        <v>604320</v>
      </c>
      <c r="B773" s="27" t="s">
        <v>3954</v>
      </c>
      <c r="C773" s="27"/>
      <c r="D773" s="199">
        <v>3678.15</v>
      </c>
      <c r="E773" s="208">
        <f t="shared" ref="E773:E836" si="12">D773*0.593</f>
        <v>2181.1429499999999</v>
      </c>
    </row>
    <row r="774" spans="1:5" ht="24" x14ac:dyDescent="0.25">
      <c r="A774" s="158">
        <v>604330</v>
      </c>
      <c r="B774" s="27" t="s">
        <v>3956</v>
      </c>
      <c r="C774" s="27"/>
      <c r="D774" s="199">
        <v>2627.24</v>
      </c>
      <c r="E774" s="208">
        <f t="shared" si="12"/>
        <v>1557.9533199999998</v>
      </c>
    </row>
    <row r="775" spans="1:5" ht="24" x14ac:dyDescent="0.25">
      <c r="A775" s="158">
        <v>604360</v>
      </c>
      <c r="B775" s="27" t="s">
        <v>1709</v>
      </c>
      <c r="C775" s="27"/>
      <c r="D775" s="199">
        <v>1187.8900000000001</v>
      </c>
      <c r="E775" s="208">
        <f t="shared" si="12"/>
        <v>704.41876999999999</v>
      </c>
    </row>
    <row r="776" spans="1:5" x14ac:dyDescent="0.25">
      <c r="A776" s="158">
        <v>604370</v>
      </c>
      <c r="B776" s="27" t="s">
        <v>1711</v>
      </c>
      <c r="C776" s="27"/>
      <c r="D776" s="199">
        <v>1039.6400000000001</v>
      </c>
      <c r="E776" s="208">
        <f t="shared" si="12"/>
        <v>616.50652000000002</v>
      </c>
    </row>
    <row r="777" spans="1:5" ht="36" x14ac:dyDescent="0.25">
      <c r="A777" s="158">
        <v>604400</v>
      </c>
      <c r="B777" s="27" t="s">
        <v>6254</v>
      </c>
      <c r="C777" s="27" t="s">
        <v>6255</v>
      </c>
      <c r="D777" s="199">
        <v>3711.31</v>
      </c>
      <c r="E777" s="208">
        <f t="shared" si="12"/>
        <v>2200.80683</v>
      </c>
    </row>
    <row r="778" spans="1:5" ht="36" x14ac:dyDescent="0.25">
      <c r="A778" s="158">
        <v>604410</v>
      </c>
      <c r="B778" s="27" t="s">
        <v>6256</v>
      </c>
      <c r="C778" s="27" t="s">
        <v>6255</v>
      </c>
      <c r="D778" s="199">
        <v>4750.33</v>
      </c>
      <c r="E778" s="208">
        <f t="shared" si="12"/>
        <v>2816.94569</v>
      </c>
    </row>
    <row r="779" spans="1:5" ht="24" x14ac:dyDescent="0.25">
      <c r="A779" s="158">
        <v>604430</v>
      </c>
      <c r="B779" s="27" t="s">
        <v>6257</v>
      </c>
      <c r="C779" s="27"/>
      <c r="D779" s="199">
        <v>4824.1400000000003</v>
      </c>
      <c r="E779" s="208">
        <f t="shared" si="12"/>
        <v>2860.7150200000001</v>
      </c>
    </row>
    <row r="780" spans="1:5" x14ac:dyDescent="0.25">
      <c r="A780" s="158">
        <v>604440</v>
      </c>
      <c r="B780" s="162" t="s">
        <v>1713</v>
      </c>
      <c r="C780" s="27"/>
      <c r="D780" s="199">
        <v>3117.67</v>
      </c>
      <c r="E780" s="208">
        <f t="shared" si="12"/>
        <v>1848.7783099999999</v>
      </c>
    </row>
    <row r="781" spans="1:5" ht="24" x14ac:dyDescent="0.25">
      <c r="A781" s="158" t="s">
        <v>5239</v>
      </c>
      <c r="B781" s="26" t="s">
        <v>1714</v>
      </c>
      <c r="C781" s="27"/>
      <c r="D781" s="199"/>
      <c r="E781" s="208">
        <f t="shared" si="12"/>
        <v>0</v>
      </c>
    </row>
    <row r="782" spans="1:5" ht="24" x14ac:dyDescent="0.25">
      <c r="A782" s="158">
        <v>604450</v>
      </c>
      <c r="B782" s="27" t="s">
        <v>6258</v>
      </c>
      <c r="C782" s="27"/>
      <c r="D782" s="199">
        <v>6679.48</v>
      </c>
      <c r="E782" s="208">
        <f t="shared" si="12"/>
        <v>3960.9316399999993</v>
      </c>
    </row>
    <row r="783" spans="1:5" ht="24" x14ac:dyDescent="0.25">
      <c r="A783" s="158">
        <v>604460</v>
      </c>
      <c r="B783" s="27" t="s">
        <v>6259</v>
      </c>
      <c r="C783" s="27"/>
      <c r="D783" s="199">
        <v>5343.96</v>
      </c>
      <c r="E783" s="208">
        <f t="shared" si="12"/>
        <v>3168.96828</v>
      </c>
    </row>
    <row r="784" spans="1:5" ht="24" x14ac:dyDescent="0.25">
      <c r="A784" s="158">
        <v>604470</v>
      </c>
      <c r="B784" s="27" t="s">
        <v>1716</v>
      </c>
      <c r="C784" s="27"/>
      <c r="D784" s="199">
        <v>9808.42</v>
      </c>
      <c r="E784" s="208">
        <f t="shared" si="12"/>
        <v>5816.3930599999994</v>
      </c>
    </row>
    <row r="785" spans="1:5" ht="36" x14ac:dyDescent="0.25">
      <c r="A785" s="158">
        <v>604480</v>
      </c>
      <c r="B785" s="27" t="s">
        <v>6260</v>
      </c>
      <c r="C785" s="27"/>
      <c r="D785" s="199">
        <v>6679.48</v>
      </c>
      <c r="E785" s="208">
        <f t="shared" si="12"/>
        <v>3960.9316399999993</v>
      </c>
    </row>
    <row r="786" spans="1:5" ht="24" x14ac:dyDescent="0.25">
      <c r="A786" s="158">
        <v>604490</v>
      </c>
      <c r="B786" s="27" t="s">
        <v>6261</v>
      </c>
      <c r="C786" s="27"/>
      <c r="D786" s="199">
        <v>4898.59</v>
      </c>
      <c r="E786" s="208">
        <f t="shared" si="12"/>
        <v>2904.8638700000001</v>
      </c>
    </row>
    <row r="787" spans="1:5" ht="24" x14ac:dyDescent="0.25">
      <c r="A787" s="158">
        <v>604500</v>
      </c>
      <c r="B787" s="27" t="s">
        <v>1718</v>
      </c>
      <c r="C787" s="27"/>
      <c r="D787" s="199">
        <v>4203.6099999999997</v>
      </c>
      <c r="E787" s="208">
        <f t="shared" si="12"/>
        <v>2492.7407299999995</v>
      </c>
    </row>
    <row r="788" spans="1:5" ht="24" x14ac:dyDescent="0.25">
      <c r="A788" s="158">
        <v>604510</v>
      </c>
      <c r="B788" s="27" t="s">
        <v>6262</v>
      </c>
      <c r="C788" s="27" t="s">
        <v>4692</v>
      </c>
      <c r="D788" s="199">
        <v>5937.6</v>
      </c>
      <c r="E788" s="208">
        <f t="shared" si="12"/>
        <v>3520.9967999999999</v>
      </c>
    </row>
    <row r="789" spans="1:5" ht="24" x14ac:dyDescent="0.25">
      <c r="A789" s="158">
        <v>604520</v>
      </c>
      <c r="B789" s="27" t="s">
        <v>4660</v>
      </c>
      <c r="C789" s="27" t="s">
        <v>4692</v>
      </c>
      <c r="D789" s="199">
        <v>7422</v>
      </c>
      <c r="E789" s="208">
        <f t="shared" si="12"/>
        <v>4401.2460000000001</v>
      </c>
    </row>
    <row r="790" spans="1:5" ht="24" x14ac:dyDescent="0.25">
      <c r="A790" s="158">
        <v>604530</v>
      </c>
      <c r="B790" s="27" t="s">
        <v>1721</v>
      </c>
      <c r="C790" s="27" t="s">
        <v>6263</v>
      </c>
      <c r="D790" s="199">
        <v>7422</v>
      </c>
      <c r="E790" s="208">
        <f t="shared" si="12"/>
        <v>4401.2460000000001</v>
      </c>
    </row>
    <row r="791" spans="1:5" ht="24" x14ac:dyDescent="0.25">
      <c r="A791" s="158">
        <v>604540</v>
      </c>
      <c r="B791" s="27" t="s">
        <v>6264</v>
      </c>
      <c r="C791" s="27" t="s">
        <v>6265</v>
      </c>
      <c r="D791" s="199">
        <v>5937.6</v>
      </c>
      <c r="E791" s="208">
        <f t="shared" si="12"/>
        <v>3520.9967999999999</v>
      </c>
    </row>
    <row r="792" spans="1:5" ht="24" x14ac:dyDescent="0.25">
      <c r="A792" s="158">
        <v>604550</v>
      </c>
      <c r="B792" s="27" t="s">
        <v>1724</v>
      </c>
      <c r="C792" s="27" t="s">
        <v>6265</v>
      </c>
      <c r="D792" s="199">
        <v>3562.44</v>
      </c>
      <c r="E792" s="208">
        <f t="shared" si="12"/>
        <v>2112.5269199999998</v>
      </c>
    </row>
    <row r="793" spans="1:5" x14ac:dyDescent="0.25">
      <c r="A793" s="158" t="s">
        <v>5239</v>
      </c>
      <c r="B793" s="26" t="s">
        <v>1725</v>
      </c>
      <c r="C793" s="27"/>
      <c r="D793" s="199"/>
      <c r="E793" s="208">
        <f t="shared" si="12"/>
        <v>0</v>
      </c>
    </row>
    <row r="794" spans="1:5" x14ac:dyDescent="0.25">
      <c r="A794" s="158">
        <v>604560</v>
      </c>
      <c r="B794" s="27" t="s">
        <v>1727</v>
      </c>
      <c r="C794" s="27"/>
      <c r="D794" s="199">
        <v>7422</v>
      </c>
      <c r="E794" s="208">
        <f t="shared" si="12"/>
        <v>4401.2460000000001</v>
      </c>
    </row>
    <row r="795" spans="1:5" ht="24" x14ac:dyDescent="0.25">
      <c r="A795" s="158">
        <v>604570</v>
      </c>
      <c r="B795" s="27" t="s">
        <v>1729</v>
      </c>
      <c r="C795" s="27"/>
      <c r="D795" s="199">
        <v>8444.74</v>
      </c>
      <c r="E795" s="208">
        <f t="shared" si="12"/>
        <v>5007.7308199999998</v>
      </c>
    </row>
    <row r="796" spans="1:5" ht="24" x14ac:dyDescent="0.25">
      <c r="A796" s="158">
        <v>604580</v>
      </c>
      <c r="B796" s="27" t="s">
        <v>4829</v>
      </c>
      <c r="C796" s="27" t="s">
        <v>1731</v>
      </c>
      <c r="D796" s="199">
        <v>7422</v>
      </c>
      <c r="E796" s="208">
        <f t="shared" si="12"/>
        <v>4401.2460000000001</v>
      </c>
    </row>
    <row r="797" spans="1:5" ht="24" x14ac:dyDescent="0.25">
      <c r="A797" s="158">
        <v>604590</v>
      </c>
      <c r="B797" s="27" t="s">
        <v>1733</v>
      </c>
      <c r="C797" s="27"/>
      <c r="D797" s="199">
        <v>6308.54</v>
      </c>
      <c r="E797" s="208">
        <f t="shared" si="12"/>
        <v>3740.9642199999998</v>
      </c>
    </row>
    <row r="798" spans="1:5" ht="24" x14ac:dyDescent="0.25">
      <c r="A798" s="158">
        <v>604600</v>
      </c>
      <c r="B798" s="27" t="s">
        <v>4693</v>
      </c>
      <c r="C798" s="27"/>
      <c r="D798" s="199">
        <v>7881.78</v>
      </c>
      <c r="E798" s="208">
        <f t="shared" si="12"/>
        <v>4673.8955399999995</v>
      </c>
    </row>
    <row r="799" spans="1:5" ht="24" x14ac:dyDescent="0.25">
      <c r="A799" s="158">
        <v>604610</v>
      </c>
      <c r="B799" s="27" t="s">
        <v>1736</v>
      </c>
      <c r="C799" s="27"/>
      <c r="D799" s="199">
        <v>7881.78</v>
      </c>
      <c r="E799" s="208">
        <f t="shared" si="12"/>
        <v>4673.8955399999995</v>
      </c>
    </row>
    <row r="800" spans="1:5" ht="144" x14ac:dyDescent="0.25">
      <c r="A800" s="158">
        <v>604615</v>
      </c>
      <c r="B800" s="27" t="s">
        <v>6266</v>
      </c>
      <c r="C800" s="27" t="s">
        <v>15213</v>
      </c>
      <c r="D800" s="199">
        <v>85008</v>
      </c>
      <c r="E800" s="208">
        <f t="shared" si="12"/>
        <v>50409.743999999999</v>
      </c>
    </row>
    <row r="801" spans="1:5" x14ac:dyDescent="0.25">
      <c r="A801" s="158">
        <v>604620</v>
      </c>
      <c r="B801" s="27" t="s">
        <v>1738</v>
      </c>
      <c r="C801" s="27"/>
      <c r="D801" s="199">
        <v>9570.7199999999993</v>
      </c>
      <c r="E801" s="208">
        <f t="shared" si="12"/>
        <v>5675.4369599999991</v>
      </c>
    </row>
    <row r="802" spans="1:5" x14ac:dyDescent="0.25">
      <c r="A802" s="158">
        <v>604630</v>
      </c>
      <c r="B802" s="27" t="s">
        <v>1740</v>
      </c>
      <c r="C802" s="27"/>
      <c r="D802" s="199">
        <v>6308.54</v>
      </c>
      <c r="E802" s="208">
        <f t="shared" si="12"/>
        <v>3740.9642199999998</v>
      </c>
    </row>
    <row r="803" spans="1:5" x14ac:dyDescent="0.25">
      <c r="A803" s="158">
        <v>604640</v>
      </c>
      <c r="B803" s="27" t="s">
        <v>1742</v>
      </c>
      <c r="C803" s="27" t="s">
        <v>1743</v>
      </c>
      <c r="D803" s="199">
        <v>6755.8</v>
      </c>
      <c r="E803" s="208">
        <f t="shared" si="12"/>
        <v>4006.1893999999998</v>
      </c>
    </row>
    <row r="804" spans="1:5" x14ac:dyDescent="0.25">
      <c r="A804" s="158">
        <v>604650</v>
      </c>
      <c r="B804" s="27" t="s">
        <v>1745</v>
      </c>
      <c r="C804" s="27" t="s">
        <v>1743</v>
      </c>
      <c r="D804" s="199">
        <v>7881.78</v>
      </c>
      <c r="E804" s="208">
        <f t="shared" si="12"/>
        <v>4673.8955399999995</v>
      </c>
    </row>
    <row r="805" spans="1:5" x14ac:dyDescent="0.25">
      <c r="A805" s="158" t="s">
        <v>5239</v>
      </c>
      <c r="B805" s="26" t="s">
        <v>1746</v>
      </c>
      <c r="C805" s="27"/>
      <c r="D805" s="199"/>
      <c r="E805" s="208">
        <f t="shared" si="12"/>
        <v>0</v>
      </c>
    </row>
    <row r="806" spans="1:5" x14ac:dyDescent="0.25">
      <c r="A806" s="158">
        <v>604660</v>
      </c>
      <c r="B806" s="27" t="s">
        <v>1748</v>
      </c>
      <c r="C806" s="27" t="s">
        <v>1749</v>
      </c>
      <c r="D806" s="199">
        <v>4750.33</v>
      </c>
      <c r="E806" s="208">
        <f t="shared" si="12"/>
        <v>2816.94569</v>
      </c>
    </row>
    <row r="807" spans="1:5" x14ac:dyDescent="0.25">
      <c r="A807" s="158">
        <v>604670</v>
      </c>
      <c r="B807" s="27" t="s">
        <v>1751</v>
      </c>
      <c r="C807" s="27" t="s">
        <v>1743</v>
      </c>
      <c r="D807" s="199">
        <v>7881.78</v>
      </c>
      <c r="E807" s="208">
        <f t="shared" si="12"/>
        <v>4673.8955399999995</v>
      </c>
    </row>
    <row r="808" spans="1:5" x14ac:dyDescent="0.25">
      <c r="A808" s="158">
        <v>604680</v>
      </c>
      <c r="B808" s="27" t="s">
        <v>1753</v>
      </c>
      <c r="C808" s="27" t="s">
        <v>1743</v>
      </c>
      <c r="D808" s="199">
        <v>7881.78</v>
      </c>
      <c r="E808" s="208">
        <f t="shared" si="12"/>
        <v>4673.8955399999995</v>
      </c>
    </row>
    <row r="809" spans="1:5" x14ac:dyDescent="0.25">
      <c r="A809" s="158">
        <v>604690</v>
      </c>
      <c r="B809" s="27" t="s">
        <v>4694</v>
      </c>
      <c r="C809" s="27" t="s">
        <v>1743</v>
      </c>
      <c r="D809" s="199">
        <v>7881.78</v>
      </c>
      <c r="E809" s="208">
        <f t="shared" si="12"/>
        <v>4673.8955399999995</v>
      </c>
    </row>
    <row r="810" spans="1:5" ht="24" x14ac:dyDescent="0.25">
      <c r="A810" s="158">
        <v>604700</v>
      </c>
      <c r="B810" s="27" t="s">
        <v>1756</v>
      </c>
      <c r="C810" s="27" t="s">
        <v>1757</v>
      </c>
      <c r="D810" s="199">
        <v>7881.78</v>
      </c>
      <c r="E810" s="208">
        <f t="shared" si="12"/>
        <v>4673.8955399999995</v>
      </c>
    </row>
    <row r="811" spans="1:5" x14ac:dyDescent="0.25">
      <c r="A811" s="158">
        <v>604710</v>
      </c>
      <c r="B811" s="27" t="s">
        <v>1759</v>
      </c>
      <c r="C811" s="27" t="s">
        <v>1743</v>
      </c>
      <c r="D811" s="199">
        <v>7318.8</v>
      </c>
      <c r="E811" s="208">
        <f t="shared" si="12"/>
        <v>4340.0483999999997</v>
      </c>
    </row>
    <row r="812" spans="1:5" ht="24" x14ac:dyDescent="0.25">
      <c r="A812" s="158">
        <v>604711</v>
      </c>
      <c r="B812" s="27" t="s">
        <v>1761</v>
      </c>
      <c r="C812" s="27" t="s">
        <v>1743</v>
      </c>
      <c r="D812" s="199">
        <v>7881.78</v>
      </c>
      <c r="E812" s="208">
        <f t="shared" si="12"/>
        <v>4673.8955399999995</v>
      </c>
    </row>
    <row r="813" spans="1:5" ht="24" x14ac:dyDescent="0.25">
      <c r="A813" s="158">
        <v>604712</v>
      </c>
      <c r="B813" s="4" t="s">
        <v>4898</v>
      </c>
      <c r="C813" s="4" t="s">
        <v>6267</v>
      </c>
      <c r="D813" s="199">
        <v>7418.88</v>
      </c>
      <c r="E813" s="208">
        <f t="shared" si="12"/>
        <v>4399.3958400000001</v>
      </c>
    </row>
    <row r="814" spans="1:5" ht="24" x14ac:dyDescent="0.25">
      <c r="A814" s="158">
        <v>604713</v>
      </c>
      <c r="B814" s="4" t="s">
        <v>4900</v>
      </c>
      <c r="C814" s="4" t="s">
        <v>6267</v>
      </c>
      <c r="D814" s="199">
        <v>7975.29</v>
      </c>
      <c r="E814" s="208">
        <f t="shared" si="12"/>
        <v>4729.3469699999996</v>
      </c>
    </row>
    <row r="815" spans="1:5" ht="24" x14ac:dyDescent="0.25">
      <c r="A815" s="158">
        <v>604714</v>
      </c>
      <c r="B815" s="27" t="s">
        <v>5026</v>
      </c>
      <c r="C815" s="27"/>
      <c r="D815" s="199">
        <v>5629.84</v>
      </c>
      <c r="E815" s="208">
        <f t="shared" si="12"/>
        <v>3338.49512</v>
      </c>
    </row>
    <row r="816" spans="1:5" x14ac:dyDescent="0.25">
      <c r="A816" s="158" t="s">
        <v>5239</v>
      </c>
      <c r="B816" s="26" t="s">
        <v>4243</v>
      </c>
      <c r="C816" s="27"/>
      <c r="D816" s="199"/>
      <c r="E816" s="208">
        <f t="shared" si="12"/>
        <v>0</v>
      </c>
    </row>
    <row r="817" spans="1:5" x14ac:dyDescent="0.25">
      <c r="A817" s="158">
        <v>604720</v>
      </c>
      <c r="B817" s="27" t="s">
        <v>4244</v>
      </c>
      <c r="C817" s="27" t="s">
        <v>1743</v>
      </c>
      <c r="D817" s="199">
        <v>5629.84</v>
      </c>
      <c r="E817" s="208">
        <f t="shared" si="12"/>
        <v>3338.49512</v>
      </c>
    </row>
    <row r="818" spans="1:5" ht="24" x14ac:dyDescent="0.25">
      <c r="A818" s="158">
        <v>604730</v>
      </c>
      <c r="B818" s="27" t="s">
        <v>1764</v>
      </c>
      <c r="C818" s="27" t="s">
        <v>1743</v>
      </c>
      <c r="D818" s="199">
        <v>6192.82</v>
      </c>
      <c r="E818" s="208">
        <f t="shared" si="12"/>
        <v>3672.3422599999994</v>
      </c>
    </row>
    <row r="819" spans="1:5" x14ac:dyDescent="0.25">
      <c r="A819" s="158">
        <v>604740</v>
      </c>
      <c r="B819" s="27" t="s">
        <v>1766</v>
      </c>
      <c r="C819" s="27"/>
      <c r="D819" s="199">
        <v>6755.8</v>
      </c>
      <c r="E819" s="208">
        <f t="shared" si="12"/>
        <v>4006.1893999999998</v>
      </c>
    </row>
    <row r="820" spans="1:5" ht="24" x14ac:dyDescent="0.25">
      <c r="A820" s="158">
        <v>604750</v>
      </c>
      <c r="B820" s="27" t="s">
        <v>1768</v>
      </c>
      <c r="C820" s="27"/>
      <c r="D820" s="199">
        <v>9695.2000000000007</v>
      </c>
      <c r="E820" s="208">
        <f t="shared" si="12"/>
        <v>5749.2536</v>
      </c>
    </row>
    <row r="821" spans="1:5" x14ac:dyDescent="0.25">
      <c r="A821" s="158" t="s">
        <v>5239</v>
      </c>
      <c r="B821" s="26" t="s">
        <v>1769</v>
      </c>
      <c r="C821" s="27"/>
      <c r="D821" s="199"/>
      <c r="E821" s="208">
        <f t="shared" si="12"/>
        <v>0</v>
      </c>
    </row>
    <row r="822" spans="1:5" ht="24" x14ac:dyDescent="0.25">
      <c r="A822" s="158">
        <v>604760</v>
      </c>
      <c r="B822" s="27" t="s">
        <v>6268</v>
      </c>
      <c r="C822" s="27"/>
      <c r="D822" s="199">
        <v>6494.64</v>
      </c>
      <c r="E822" s="208">
        <f t="shared" si="12"/>
        <v>3851.32152</v>
      </c>
    </row>
    <row r="823" spans="1:5" ht="24" x14ac:dyDescent="0.25">
      <c r="A823" s="158">
        <v>604770</v>
      </c>
      <c r="B823" s="27" t="s">
        <v>1771</v>
      </c>
      <c r="C823" s="27"/>
      <c r="D823" s="199">
        <v>9570.7199999999993</v>
      </c>
      <c r="E823" s="208">
        <f t="shared" si="12"/>
        <v>5675.4369599999991</v>
      </c>
    </row>
    <row r="824" spans="1:5" ht="24" x14ac:dyDescent="0.25">
      <c r="A824" s="158">
        <v>604780</v>
      </c>
      <c r="B824" s="27" t="s">
        <v>1773</v>
      </c>
      <c r="C824" s="27"/>
      <c r="D824" s="199">
        <v>9570.7199999999993</v>
      </c>
      <c r="E824" s="208">
        <f t="shared" si="12"/>
        <v>5675.4369599999991</v>
      </c>
    </row>
    <row r="825" spans="1:5" x14ac:dyDescent="0.25">
      <c r="A825" s="158">
        <v>604790</v>
      </c>
      <c r="B825" s="27" t="s">
        <v>1775</v>
      </c>
      <c r="C825" s="27"/>
      <c r="D825" s="199">
        <v>9007.74</v>
      </c>
      <c r="E825" s="208">
        <f t="shared" si="12"/>
        <v>5341.5898199999992</v>
      </c>
    </row>
    <row r="826" spans="1:5" ht="24" x14ac:dyDescent="0.25">
      <c r="A826" s="158">
        <v>604791</v>
      </c>
      <c r="B826" s="27" t="s">
        <v>1777</v>
      </c>
      <c r="C826" s="27"/>
      <c r="D826" s="199">
        <v>7881.78</v>
      </c>
      <c r="E826" s="208">
        <f t="shared" si="12"/>
        <v>4673.8955399999995</v>
      </c>
    </row>
    <row r="827" spans="1:5" ht="24" x14ac:dyDescent="0.25">
      <c r="A827" s="158">
        <v>604800</v>
      </c>
      <c r="B827" s="27" t="s">
        <v>6269</v>
      </c>
      <c r="C827" s="27" t="s">
        <v>6270</v>
      </c>
      <c r="D827" s="199">
        <v>6234.73</v>
      </c>
      <c r="E827" s="208">
        <f t="shared" si="12"/>
        <v>3697.1948899999998</v>
      </c>
    </row>
    <row r="828" spans="1:5" x14ac:dyDescent="0.25">
      <c r="A828" s="158">
        <v>604810</v>
      </c>
      <c r="B828" s="27" t="s">
        <v>6271</v>
      </c>
      <c r="C828" s="27" t="s">
        <v>6272</v>
      </c>
      <c r="D828" s="199">
        <v>6234.73</v>
      </c>
      <c r="E828" s="208">
        <f t="shared" si="12"/>
        <v>3697.1948899999998</v>
      </c>
    </row>
    <row r="829" spans="1:5" x14ac:dyDescent="0.25">
      <c r="A829" s="158">
        <v>604820</v>
      </c>
      <c r="B829" s="27" t="s">
        <v>6273</v>
      </c>
      <c r="C829" s="27"/>
      <c r="D829" s="199">
        <v>5566.65</v>
      </c>
      <c r="E829" s="208">
        <f t="shared" si="12"/>
        <v>3301.0234499999997</v>
      </c>
    </row>
    <row r="830" spans="1:5" x14ac:dyDescent="0.25">
      <c r="A830" s="158">
        <v>604830</v>
      </c>
      <c r="B830" s="27" t="s">
        <v>1779</v>
      </c>
      <c r="C830" s="27"/>
      <c r="D830" s="199">
        <v>9570.7199999999993</v>
      </c>
      <c r="E830" s="208">
        <f t="shared" si="12"/>
        <v>5675.4369599999991</v>
      </c>
    </row>
    <row r="831" spans="1:5" ht="24" x14ac:dyDescent="0.25">
      <c r="A831" s="158">
        <v>604831</v>
      </c>
      <c r="B831" s="27" t="s">
        <v>1781</v>
      </c>
      <c r="C831" s="27"/>
      <c r="D831" s="199">
        <v>9007.74</v>
      </c>
      <c r="E831" s="208">
        <f t="shared" si="12"/>
        <v>5341.5898199999992</v>
      </c>
    </row>
    <row r="832" spans="1:5" x14ac:dyDescent="0.25">
      <c r="A832" s="158">
        <v>604840</v>
      </c>
      <c r="B832" s="27" t="s">
        <v>1783</v>
      </c>
      <c r="C832" s="27" t="s">
        <v>1784</v>
      </c>
      <c r="D832" s="199">
        <v>5937.6</v>
      </c>
      <c r="E832" s="208">
        <f t="shared" si="12"/>
        <v>3520.9967999999999</v>
      </c>
    </row>
    <row r="833" spans="1:5" ht="24" x14ac:dyDescent="0.25">
      <c r="A833" s="158">
        <v>604850</v>
      </c>
      <c r="B833" s="27" t="s">
        <v>1786</v>
      </c>
      <c r="C833" s="27" t="s">
        <v>1749</v>
      </c>
      <c r="D833" s="199">
        <v>6080.22</v>
      </c>
      <c r="E833" s="208">
        <f t="shared" si="12"/>
        <v>3605.5704599999999</v>
      </c>
    </row>
    <row r="834" spans="1:5" x14ac:dyDescent="0.25">
      <c r="A834" s="158">
        <v>604851</v>
      </c>
      <c r="B834" s="27" t="s">
        <v>1788</v>
      </c>
      <c r="C834" s="27" t="s">
        <v>1743</v>
      </c>
      <c r="D834" s="199">
        <v>6308.54</v>
      </c>
      <c r="E834" s="208">
        <f t="shared" si="12"/>
        <v>3740.9642199999998</v>
      </c>
    </row>
    <row r="835" spans="1:5" ht="24" x14ac:dyDescent="0.25">
      <c r="A835" s="158">
        <v>604860</v>
      </c>
      <c r="B835" s="27" t="s">
        <v>6274</v>
      </c>
      <c r="C835" s="27" t="s">
        <v>1749</v>
      </c>
      <c r="D835" s="199">
        <v>5195.71</v>
      </c>
      <c r="E835" s="208">
        <f t="shared" si="12"/>
        <v>3081.0560299999997</v>
      </c>
    </row>
    <row r="836" spans="1:5" ht="36" x14ac:dyDescent="0.25">
      <c r="A836" s="158" t="s">
        <v>5239</v>
      </c>
      <c r="B836" s="26" t="s">
        <v>1789</v>
      </c>
      <c r="C836" s="26" t="s">
        <v>6275</v>
      </c>
      <c r="D836" s="199"/>
      <c r="E836" s="208">
        <f t="shared" si="12"/>
        <v>0</v>
      </c>
    </row>
    <row r="837" spans="1:5" x14ac:dyDescent="0.25">
      <c r="A837" s="158">
        <v>604870</v>
      </c>
      <c r="B837" s="27" t="s">
        <v>6276</v>
      </c>
      <c r="C837" s="27" t="s">
        <v>1794</v>
      </c>
      <c r="D837" s="199">
        <v>4601.4399999999996</v>
      </c>
      <c r="E837" s="208">
        <f t="shared" ref="E837:E900" si="13">D837*0.593</f>
        <v>2728.6539199999997</v>
      </c>
    </row>
    <row r="838" spans="1:5" x14ac:dyDescent="0.25">
      <c r="A838" s="158">
        <v>604880</v>
      </c>
      <c r="B838" s="27" t="s">
        <v>6276</v>
      </c>
      <c r="C838" s="27" t="s">
        <v>1743</v>
      </c>
      <c r="D838" s="199">
        <v>5937.6</v>
      </c>
      <c r="E838" s="208">
        <f t="shared" si="13"/>
        <v>3520.9967999999999</v>
      </c>
    </row>
    <row r="839" spans="1:5" x14ac:dyDescent="0.25">
      <c r="A839" s="158">
        <v>604890</v>
      </c>
      <c r="B839" s="27" t="s">
        <v>6277</v>
      </c>
      <c r="C839" s="27"/>
      <c r="D839" s="199">
        <v>4156.7</v>
      </c>
      <c r="E839" s="208">
        <f t="shared" si="13"/>
        <v>2464.9231</v>
      </c>
    </row>
    <row r="840" spans="1:5" ht="24" x14ac:dyDescent="0.25">
      <c r="A840" s="158">
        <v>604900</v>
      </c>
      <c r="B840" s="27" t="s">
        <v>6278</v>
      </c>
      <c r="C840" s="27" t="s">
        <v>6279</v>
      </c>
      <c r="D840" s="199">
        <v>4453.2</v>
      </c>
      <c r="E840" s="208">
        <f t="shared" si="13"/>
        <v>2640.7475999999997</v>
      </c>
    </row>
    <row r="841" spans="1:5" ht="24" x14ac:dyDescent="0.25">
      <c r="A841" s="158">
        <v>604910</v>
      </c>
      <c r="B841" s="27" t="s">
        <v>1792</v>
      </c>
      <c r="C841" s="27"/>
      <c r="D841" s="199">
        <v>8160.76</v>
      </c>
      <c r="E841" s="208">
        <f t="shared" si="13"/>
        <v>4839.33068</v>
      </c>
    </row>
    <row r="842" spans="1:5" ht="36" x14ac:dyDescent="0.25">
      <c r="A842" s="158">
        <v>604920</v>
      </c>
      <c r="B842" s="27" t="s">
        <v>4695</v>
      </c>
      <c r="C842" s="27" t="s">
        <v>1794</v>
      </c>
      <c r="D842" s="199">
        <v>6828.37</v>
      </c>
      <c r="E842" s="208">
        <f t="shared" si="13"/>
        <v>4049.2234099999996</v>
      </c>
    </row>
    <row r="843" spans="1:5" ht="24" x14ac:dyDescent="0.25">
      <c r="A843" s="158">
        <v>604930</v>
      </c>
      <c r="B843" s="27" t="s">
        <v>4803</v>
      </c>
      <c r="C843" s="27" t="s">
        <v>1794</v>
      </c>
      <c r="D843" s="199">
        <v>5937.6</v>
      </c>
      <c r="E843" s="208">
        <f t="shared" si="13"/>
        <v>3520.9967999999999</v>
      </c>
    </row>
    <row r="844" spans="1:5" ht="24" x14ac:dyDescent="0.25">
      <c r="A844" s="158">
        <v>604940</v>
      </c>
      <c r="B844" s="27" t="s">
        <v>4804</v>
      </c>
      <c r="C844" s="27" t="s">
        <v>1794</v>
      </c>
      <c r="D844" s="199">
        <v>5492.22</v>
      </c>
      <c r="E844" s="208">
        <f t="shared" si="13"/>
        <v>3256.8864600000002</v>
      </c>
    </row>
    <row r="845" spans="1:5" ht="24" x14ac:dyDescent="0.25">
      <c r="A845" s="158">
        <v>604950</v>
      </c>
      <c r="B845" s="27" t="s">
        <v>4795</v>
      </c>
      <c r="C845" s="27" t="s">
        <v>1794</v>
      </c>
      <c r="D845" s="199">
        <v>6382.99</v>
      </c>
      <c r="E845" s="208">
        <f t="shared" si="13"/>
        <v>3785.1130699999999</v>
      </c>
    </row>
    <row r="846" spans="1:5" ht="36" x14ac:dyDescent="0.25">
      <c r="A846" s="158">
        <v>604960</v>
      </c>
      <c r="B846" s="27" t="s">
        <v>4805</v>
      </c>
      <c r="C846" s="27"/>
      <c r="D846" s="199">
        <v>7422</v>
      </c>
      <c r="E846" s="208">
        <f t="shared" si="13"/>
        <v>4401.2460000000001</v>
      </c>
    </row>
    <row r="847" spans="1:5" ht="36" x14ac:dyDescent="0.25">
      <c r="A847" s="158">
        <v>604970</v>
      </c>
      <c r="B847" s="27" t="s">
        <v>4794</v>
      </c>
      <c r="C847" s="27"/>
      <c r="D847" s="199">
        <v>7792.94</v>
      </c>
      <c r="E847" s="208">
        <f t="shared" si="13"/>
        <v>4621.2134199999991</v>
      </c>
    </row>
    <row r="848" spans="1:5" ht="36" x14ac:dyDescent="0.25">
      <c r="A848" s="158">
        <v>604980</v>
      </c>
      <c r="B848" s="27" t="s">
        <v>4793</v>
      </c>
      <c r="C848" s="27"/>
      <c r="D848" s="199">
        <v>7051.05</v>
      </c>
      <c r="E848" s="208">
        <f t="shared" si="13"/>
        <v>4181.2726499999999</v>
      </c>
    </row>
    <row r="849" spans="1:5" ht="36" x14ac:dyDescent="0.25">
      <c r="A849" s="158">
        <v>604990</v>
      </c>
      <c r="B849" s="27" t="s">
        <v>4796</v>
      </c>
      <c r="C849" s="27"/>
      <c r="D849" s="199">
        <v>6308.54</v>
      </c>
      <c r="E849" s="208">
        <f t="shared" si="13"/>
        <v>3740.9642199999998</v>
      </c>
    </row>
    <row r="850" spans="1:5" ht="36" x14ac:dyDescent="0.25">
      <c r="A850" s="158">
        <v>605000</v>
      </c>
      <c r="B850" s="27" t="s">
        <v>4806</v>
      </c>
      <c r="C850" s="27"/>
      <c r="D850" s="199">
        <v>5937.6</v>
      </c>
      <c r="E850" s="208">
        <f t="shared" si="13"/>
        <v>3520.9967999999999</v>
      </c>
    </row>
    <row r="851" spans="1:5" ht="36" x14ac:dyDescent="0.25">
      <c r="A851" s="158">
        <v>605010</v>
      </c>
      <c r="B851" s="27" t="s">
        <v>4797</v>
      </c>
      <c r="C851" s="27"/>
      <c r="D851" s="199">
        <v>6679.48</v>
      </c>
      <c r="E851" s="208">
        <f t="shared" si="13"/>
        <v>3960.9316399999993</v>
      </c>
    </row>
    <row r="852" spans="1:5" ht="24" x14ac:dyDescent="0.25">
      <c r="A852" s="158">
        <v>605020</v>
      </c>
      <c r="B852" s="27" t="s">
        <v>6280</v>
      </c>
      <c r="C852" s="27" t="s">
        <v>1743</v>
      </c>
      <c r="D852" s="199">
        <v>5566.65</v>
      </c>
      <c r="E852" s="208">
        <f t="shared" si="13"/>
        <v>3301.0234499999997</v>
      </c>
    </row>
    <row r="853" spans="1:5" ht="24" x14ac:dyDescent="0.25">
      <c r="A853" s="158">
        <v>605030</v>
      </c>
      <c r="B853" s="27" t="s">
        <v>6281</v>
      </c>
      <c r="C853" s="27" t="s">
        <v>1805</v>
      </c>
      <c r="D853" s="199">
        <v>6828.37</v>
      </c>
      <c r="E853" s="208">
        <f t="shared" si="13"/>
        <v>4049.2234099999996</v>
      </c>
    </row>
    <row r="854" spans="1:5" ht="24" x14ac:dyDescent="0.25">
      <c r="A854" s="158">
        <v>605040</v>
      </c>
      <c r="B854" s="27" t="s">
        <v>4696</v>
      </c>
      <c r="C854" s="27" t="s">
        <v>1805</v>
      </c>
      <c r="D854" s="199">
        <v>8757.52</v>
      </c>
      <c r="E854" s="208">
        <f t="shared" si="13"/>
        <v>5193.2093599999998</v>
      </c>
    </row>
    <row r="855" spans="1:5" x14ac:dyDescent="0.25">
      <c r="A855" s="158">
        <v>605050</v>
      </c>
      <c r="B855" s="27" t="s">
        <v>1807</v>
      </c>
      <c r="C855" s="27"/>
      <c r="D855" s="199">
        <v>10946.9</v>
      </c>
      <c r="E855" s="208">
        <f t="shared" si="13"/>
        <v>6491.5116999999991</v>
      </c>
    </row>
    <row r="856" spans="1:5" x14ac:dyDescent="0.25">
      <c r="A856" s="158" t="s">
        <v>5239</v>
      </c>
      <c r="B856" s="26" t="s">
        <v>1808</v>
      </c>
      <c r="C856" s="27"/>
      <c r="D856" s="199"/>
      <c r="E856" s="208">
        <f t="shared" si="13"/>
        <v>0</v>
      </c>
    </row>
    <row r="857" spans="1:5" ht="24" x14ac:dyDescent="0.25">
      <c r="A857" s="158">
        <v>605060</v>
      </c>
      <c r="B857" s="27" t="s">
        <v>6282</v>
      </c>
      <c r="C857" s="27" t="s">
        <v>6283</v>
      </c>
      <c r="D857" s="199">
        <v>7144.11</v>
      </c>
      <c r="E857" s="208">
        <f t="shared" si="13"/>
        <v>4236.45723</v>
      </c>
    </row>
    <row r="858" spans="1:5" ht="24" x14ac:dyDescent="0.25">
      <c r="A858" s="158">
        <v>605070</v>
      </c>
      <c r="B858" s="27" t="s">
        <v>6284</v>
      </c>
      <c r="C858" s="27" t="s">
        <v>6285</v>
      </c>
      <c r="D858" s="199">
        <v>8448.4599999999991</v>
      </c>
      <c r="E858" s="208">
        <f t="shared" si="13"/>
        <v>5009.9367799999991</v>
      </c>
    </row>
    <row r="859" spans="1:5" ht="24" x14ac:dyDescent="0.25">
      <c r="A859" s="158">
        <v>605080</v>
      </c>
      <c r="B859" s="27" t="s">
        <v>6286</v>
      </c>
      <c r="C859" s="27" t="s">
        <v>6287</v>
      </c>
      <c r="D859" s="199">
        <v>7551.79</v>
      </c>
      <c r="E859" s="208">
        <f t="shared" si="13"/>
        <v>4478.2114700000002</v>
      </c>
    </row>
    <row r="860" spans="1:5" ht="24" x14ac:dyDescent="0.25">
      <c r="A860" s="158">
        <v>605090</v>
      </c>
      <c r="B860" s="27" t="s">
        <v>6288</v>
      </c>
      <c r="C860" s="27" t="s">
        <v>6289</v>
      </c>
      <c r="D860" s="199">
        <v>7654.16</v>
      </c>
      <c r="E860" s="208">
        <f t="shared" si="13"/>
        <v>4538.9168799999998</v>
      </c>
    </row>
    <row r="861" spans="1:5" ht="24" x14ac:dyDescent="0.25">
      <c r="A861" s="158">
        <v>605100</v>
      </c>
      <c r="B861" s="27" t="s">
        <v>6290</v>
      </c>
      <c r="C861" s="27" t="s">
        <v>6291</v>
      </c>
      <c r="D861" s="199">
        <v>8776.59</v>
      </c>
      <c r="E861" s="208">
        <f t="shared" si="13"/>
        <v>5204.5178699999997</v>
      </c>
    </row>
    <row r="862" spans="1:5" ht="24" x14ac:dyDescent="0.25">
      <c r="A862" s="158">
        <v>605110</v>
      </c>
      <c r="B862" s="27" t="s">
        <v>6292</v>
      </c>
      <c r="C862" s="27" t="s">
        <v>6293</v>
      </c>
      <c r="D862" s="199">
        <v>9592.86</v>
      </c>
      <c r="E862" s="208">
        <f t="shared" si="13"/>
        <v>5688.5659800000003</v>
      </c>
    </row>
    <row r="863" spans="1:5" ht="24" x14ac:dyDescent="0.25">
      <c r="A863" s="158">
        <v>605120</v>
      </c>
      <c r="B863" s="27" t="s">
        <v>6294</v>
      </c>
      <c r="C863" s="27" t="s">
        <v>6295</v>
      </c>
      <c r="D863" s="199">
        <v>11587.81</v>
      </c>
      <c r="E863" s="208">
        <f t="shared" si="13"/>
        <v>6871.5713299999998</v>
      </c>
    </row>
    <row r="864" spans="1:5" ht="24" x14ac:dyDescent="0.25">
      <c r="A864" s="158">
        <v>605130</v>
      </c>
      <c r="B864" s="27" t="s">
        <v>6296</v>
      </c>
      <c r="C864" s="27" t="s">
        <v>6297</v>
      </c>
      <c r="D864" s="199">
        <v>7347.96</v>
      </c>
      <c r="E864" s="208">
        <f t="shared" si="13"/>
        <v>4357.3402799999994</v>
      </c>
    </row>
    <row r="865" spans="1:5" ht="24" x14ac:dyDescent="0.25">
      <c r="A865" s="158">
        <v>605140</v>
      </c>
      <c r="B865" s="27" t="s">
        <v>6298</v>
      </c>
      <c r="C865" s="27" t="s">
        <v>6299</v>
      </c>
      <c r="D865" s="199">
        <v>7654.16</v>
      </c>
      <c r="E865" s="208">
        <f t="shared" si="13"/>
        <v>4538.9168799999998</v>
      </c>
    </row>
    <row r="866" spans="1:5" ht="24" x14ac:dyDescent="0.25">
      <c r="A866" s="158">
        <v>605150</v>
      </c>
      <c r="B866" s="27" t="s">
        <v>6300</v>
      </c>
      <c r="C866" s="27" t="s">
        <v>6301</v>
      </c>
      <c r="D866" s="199">
        <v>8980.4500000000007</v>
      </c>
      <c r="E866" s="208">
        <f t="shared" si="13"/>
        <v>5325.4068500000003</v>
      </c>
    </row>
    <row r="867" spans="1:5" ht="24" x14ac:dyDescent="0.25">
      <c r="A867" s="158">
        <v>605160</v>
      </c>
      <c r="B867" s="27" t="s">
        <v>6302</v>
      </c>
      <c r="C867" s="27" t="s">
        <v>6301</v>
      </c>
      <c r="D867" s="199">
        <v>8980.4500000000007</v>
      </c>
      <c r="E867" s="208">
        <f t="shared" si="13"/>
        <v>5325.4068500000003</v>
      </c>
    </row>
    <row r="868" spans="1:5" x14ac:dyDescent="0.25">
      <c r="A868" s="158">
        <v>605170</v>
      </c>
      <c r="B868" s="27" t="s">
        <v>1810</v>
      </c>
      <c r="C868" s="27"/>
      <c r="D868" s="199">
        <v>6631.48</v>
      </c>
      <c r="E868" s="208">
        <f t="shared" si="13"/>
        <v>3932.4676399999994</v>
      </c>
    </row>
    <row r="869" spans="1:5" ht="24" x14ac:dyDescent="0.25">
      <c r="A869" s="158">
        <v>605175</v>
      </c>
      <c r="B869" s="27" t="s">
        <v>4697</v>
      </c>
      <c r="C869" s="27" t="s">
        <v>6303</v>
      </c>
      <c r="D869" s="199">
        <v>5103.0600000000004</v>
      </c>
      <c r="E869" s="208">
        <f t="shared" si="13"/>
        <v>3026.1145799999999</v>
      </c>
    </row>
    <row r="870" spans="1:5" x14ac:dyDescent="0.25">
      <c r="A870" s="158" t="s">
        <v>5239</v>
      </c>
      <c r="B870" s="26" t="s">
        <v>1812</v>
      </c>
      <c r="C870" s="27"/>
      <c r="D870" s="199"/>
      <c r="E870" s="208">
        <f t="shared" si="13"/>
        <v>0</v>
      </c>
    </row>
    <row r="871" spans="1:5" x14ac:dyDescent="0.25">
      <c r="A871" s="158">
        <v>605180</v>
      </c>
      <c r="B871" s="27" t="s">
        <v>6304</v>
      </c>
      <c r="C871" s="27"/>
      <c r="D871" s="199">
        <v>7144.11</v>
      </c>
      <c r="E871" s="208">
        <f t="shared" si="13"/>
        <v>4236.45723</v>
      </c>
    </row>
    <row r="872" spans="1:5" ht="24" x14ac:dyDescent="0.25">
      <c r="A872" s="158">
        <v>605190</v>
      </c>
      <c r="B872" s="27" t="s">
        <v>1814</v>
      </c>
      <c r="C872" s="27"/>
      <c r="D872" s="199">
        <v>12041.59</v>
      </c>
      <c r="E872" s="208">
        <f t="shared" si="13"/>
        <v>7140.6628700000001</v>
      </c>
    </row>
    <row r="873" spans="1:5" x14ac:dyDescent="0.25">
      <c r="A873" s="158">
        <v>605200</v>
      </c>
      <c r="B873" s="27" t="s">
        <v>1816</v>
      </c>
      <c r="C873" s="27"/>
      <c r="D873" s="199">
        <v>8164.21</v>
      </c>
      <c r="E873" s="208">
        <f t="shared" si="13"/>
        <v>4841.3765299999995</v>
      </c>
    </row>
    <row r="874" spans="1:5" x14ac:dyDescent="0.25">
      <c r="A874" s="158">
        <v>605210</v>
      </c>
      <c r="B874" s="27" t="s">
        <v>1818</v>
      </c>
      <c r="C874" s="27"/>
      <c r="D874" s="199">
        <v>9695.2000000000007</v>
      </c>
      <c r="E874" s="208">
        <f t="shared" si="13"/>
        <v>5749.2536</v>
      </c>
    </row>
    <row r="875" spans="1:5" x14ac:dyDescent="0.25">
      <c r="A875" s="158">
        <v>605220</v>
      </c>
      <c r="B875" s="27" t="s">
        <v>1820</v>
      </c>
      <c r="C875" s="27"/>
      <c r="D875" s="199">
        <v>9695.2000000000007</v>
      </c>
      <c r="E875" s="208">
        <f t="shared" si="13"/>
        <v>5749.2536</v>
      </c>
    </row>
    <row r="876" spans="1:5" x14ac:dyDescent="0.25">
      <c r="A876" s="158">
        <v>605230</v>
      </c>
      <c r="B876" s="27" t="s">
        <v>1822</v>
      </c>
      <c r="C876" s="27"/>
      <c r="D876" s="199">
        <v>12041.59</v>
      </c>
      <c r="E876" s="208">
        <f t="shared" si="13"/>
        <v>7140.6628700000001</v>
      </c>
    </row>
    <row r="877" spans="1:5" ht="24" x14ac:dyDescent="0.25">
      <c r="A877" s="158">
        <v>605240</v>
      </c>
      <c r="B877" s="27" t="s">
        <v>1824</v>
      </c>
      <c r="C877" s="27"/>
      <c r="D877" s="199">
        <v>10596.61</v>
      </c>
      <c r="E877" s="208">
        <f t="shared" si="13"/>
        <v>6283.7897300000004</v>
      </c>
    </row>
    <row r="878" spans="1:5" ht="24" x14ac:dyDescent="0.25">
      <c r="A878" s="158">
        <v>605250</v>
      </c>
      <c r="B878" s="27" t="s">
        <v>1826</v>
      </c>
      <c r="C878" s="27"/>
      <c r="D878" s="199">
        <v>10837.44</v>
      </c>
      <c r="E878" s="208">
        <f t="shared" si="13"/>
        <v>6426.6019200000001</v>
      </c>
    </row>
    <row r="879" spans="1:5" ht="24" x14ac:dyDescent="0.25">
      <c r="A879" s="158">
        <v>605260</v>
      </c>
      <c r="B879" s="27" t="s">
        <v>1828</v>
      </c>
      <c r="C879" s="27"/>
      <c r="D879" s="199">
        <v>12686.68</v>
      </c>
      <c r="E879" s="208">
        <f t="shared" si="13"/>
        <v>7523.2012399999994</v>
      </c>
    </row>
    <row r="880" spans="1:5" ht="24" x14ac:dyDescent="0.25">
      <c r="A880" s="158">
        <v>605270</v>
      </c>
      <c r="B880" s="27" t="s">
        <v>1830</v>
      </c>
      <c r="C880" s="27"/>
      <c r="D880" s="199">
        <v>13245.75</v>
      </c>
      <c r="E880" s="208">
        <f t="shared" si="13"/>
        <v>7854.7297499999995</v>
      </c>
    </row>
    <row r="881" spans="1:5" x14ac:dyDescent="0.25">
      <c r="A881" s="158" t="s">
        <v>5239</v>
      </c>
      <c r="B881" s="26" t="s">
        <v>4245</v>
      </c>
      <c r="C881" s="27"/>
      <c r="D881" s="199"/>
      <c r="E881" s="208">
        <f t="shared" si="13"/>
        <v>0</v>
      </c>
    </row>
    <row r="882" spans="1:5" ht="24" x14ac:dyDescent="0.25">
      <c r="A882" s="158">
        <v>605280</v>
      </c>
      <c r="B882" s="27" t="s">
        <v>6305</v>
      </c>
      <c r="C882" s="27"/>
      <c r="D882" s="199">
        <v>8164.21</v>
      </c>
      <c r="E882" s="208">
        <f t="shared" si="13"/>
        <v>4841.3765299999995</v>
      </c>
    </row>
    <row r="883" spans="1:5" ht="24" x14ac:dyDescent="0.25">
      <c r="A883" s="158">
        <v>605290</v>
      </c>
      <c r="B883" s="27" t="s">
        <v>4246</v>
      </c>
      <c r="C883" s="27" t="s">
        <v>6306</v>
      </c>
      <c r="D883" s="199">
        <v>8980.4500000000007</v>
      </c>
      <c r="E883" s="208">
        <f t="shared" si="13"/>
        <v>5325.4068500000003</v>
      </c>
    </row>
    <row r="884" spans="1:5" x14ac:dyDescent="0.25">
      <c r="A884" s="158">
        <v>605300</v>
      </c>
      <c r="B884" s="27" t="s">
        <v>6307</v>
      </c>
      <c r="C884" s="27" t="s">
        <v>1743</v>
      </c>
      <c r="D884" s="199">
        <v>8368.0499999999993</v>
      </c>
      <c r="E884" s="208">
        <f t="shared" si="13"/>
        <v>4962.2536499999997</v>
      </c>
    </row>
    <row r="885" spans="1:5" x14ac:dyDescent="0.25">
      <c r="A885" s="158">
        <v>605310</v>
      </c>
      <c r="B885" s="27" t="s">
        <v>6308</v>
      </c>
      <c r="C885" s="27"/>
      <c r="D885" s="199">
        <v>8164.21</v>
      </c>
      <c r="E885" s="208">
        <f t="shared" si="13"/>
        <v>4841.3765299999995</v>
      </c>
    </row>
    <row r="886" spans="1:5" ht="24" x14ac:dyDescent="0.25">
      <c r="A886" s="158" t="s">
        <v>5239</v>
      </c>
      <c r="B886" s="26" t="s">
        <v>1832</v>
      </c>
      <c r="C886" s="27"/>
      <c r="D886" s="199"/>
      <c r="E886" s="208">
        <f t="shared" si="13"/>
        <v>0</v>
      </c>
    </row>
    <row r="887" spans="1:5" x14ac:dyDescent="0.25">
      <c r="A887" s="158">
        <v>605320</v>
      </c>
      <c r="B887" s="27" t="s">
        <v>1834</v>
      </c>
      <c r="C887" s="27" t="s">
        <v>1835</v>
      </c>
      <c r="D887" s="199">
        <v>10536.39</v>
      </c>
      <c r="E887" s="208">
        <f t="shared" si="13"/>
        <v>6248.0792699999993</v>
      </c>
    </row>
    <row r="888" spans="1:5" x14ac:dyDescent="0.25">
      <c r="A888" s="158" t="s">
        <v>5239</v>
      </c>
      <c r="B888" s="26" t="s">
        <v>1836</v>
      </c>
      <c r="C888" s="27"/>
      <c r="D888" s="199"/>
      <c r="E888" s="208">
        <f t="shared" si="13"/>
        <v>0</v>
      </c>
    </row>
    <row r="889" spans="1:5" x14ac:dyDescent="0.25">
      <c r="A889" s="158">
        <v>605330</v>
      </c>
      <c r="B889" s="27" t="s">
        <v>4247</v>
      </c>
      <c r="C889" s="27" t="s">
        <v>6309</v>
      </c>
      <c r="D889" s="199">
        <v>7534.59</v>
      </c>
      <c r="E889" s="208">
        <f t="shared" si="13"/>
        <v>4468.0118700000003</v>
      </c>
    </row>
    <row r="890" spans="1:5" x14ac:dyDescent="0.25">
      <c r="A890" s="158">
        <v>605340</v>
      </c>
      <c r="B890" s="27" t="s">
        <v>6310</v>
      </c>
      <c r="C890" s="27"/>
      <c r="D890" s="199">
        <v>5715.45</v>
      </c>
      <c r="E890" s="208">
        <f t="shared" si="13"/>
        <v>3389.2618499999999</v>
      </c>
    </row>
    <row r="891" spans="1:5" x14ac:dyDescent="0.25">
      <c r="A891" s="158">
        <v>605350</v>
      </c>
      <c r="B891" s="27" t="s">
        <v>1839</v>
      </c>
      <c r="C891" s="27" t="s">
        <v>1840</v>
      </c>
      <c r="D891" s="199">
        <v>7895.84</v>
      </c>
      <c r="E891" s="208">
        <f t="shared" si="13"/>
        <v>4682.2331199999999</v>
      </c>
    </row>
    <row r="892" spans="1:5" x14ac:dyDescent="0.25">
      <c r="A892" s="158">
        <v>605360</v>
      </c>
      <c r="B892" s="27" t="s">
        <v>1842</v>
      </c>
      <c r="C892" s="27" t="s">
        <v>1843</v>
      </c>
      <c r="D892" s="199">
        <v>6123.15</v>
      </c>
      <c r="E892" s="208">
        <f t="shared" si="13"/>
        <v>3631.0279499999997</v>
      </c>
    </row>
    <row r="893" spans="1:5" x14ac:dyDescent="0.25">
      <c r="A893" s="158">
        <v>605370</v>
      </c>
      <c r="B893" s="27" t="s">
        <v>1845</v>
      </c>
      <c r="C893" s="27" t="s">
        <v>1846</v>
      </c>
      <c r="D893" s="199">
        <v>7895.84</v>
      </c>
      <c r="E893" s="208">
        <f t="shared" si="13"/>
        <v>4682.2331199999999</v>
      </c>
    </row>
    <row r="894" spans="1:5" x14ac:dyDescent="0.25">
      <c r="A894" s="158">
        <v>605380</v>
      </c>
      <c r="B894" s="27" t="s">
        <v>1848</v>
      </c>
      <c r="C894" s="27"/>
      <c r="D894" s="199">
        <v>6846.51</v>
      </c>
      <c r="E894" s="208">
        <f t="shared" si="13"/>
        <v>4059.9804300000001</v>
      </c>
    </row>
    <row r="895" spans="1:5" x14ac:dyDescent="0.25">
      <c r="A895" s="158">
        <v>605390</v>
      </c>
      <c r="B895" s="27" t="s">
        <v>1850</v>
      </c>
      <c r="C895" s="27" t="s">
        <v>1851</v>
      </c>
      <c r="D895" s="199">
        <v>7895.84</v>
      </c>
      <c r="E895" s="208">
        <f t="shared" si="13"/>
        <v>4682.2331199999999</v>
      </c>
    </row>
    <row r="896" spans="1:5" x14ac:dyDescent="0.25">
      <c r="A896" s="158">
        <v>605400</v>
      </c>
      <c r="B896" s="27" t="s">
        <v>6311</v>
      </c>
      <c r="C896" s="27" t="s">
        <v>1743</v>
      </c>
      <c r="D896" s="199">
        <v>8448.4599999999991</v>
      </c>
      <c r="E896" s="208">
        <f t="shared" si="13"/>
        <v>5009.9367799999991</v>
      </c>
    </row>
    <row r="897" spans="1:5" ht="24" x14ac:dyDescent="0.25">
      <c r="A897" s="158" t="s">
        <v>5239</v>
      </c>
      <c r="B897" s="26" t="s">
        <v>1852</v>
      </c>
      <c r="C897" s="27"/>
      <c r="D897" s="199"/>
      <c r="E897" s="208">
        <f t="shared" si="13"/>
        <v>0</v>
      </c>
    </row>
    <row r="898" spans="1:5" ht="36" x14ac:dyDescent="0.25">
      <c r="A898" s="158">
        <v>605410</v>
      </c>
      <c r="B898" s="27" t="s">
        <v>4698</v>
      </c>
      <c r="C898" s="27"/>
      <c r="D898" s="199">
        <v>12153.42</v>
      </c>
      <c r="E898" s="208">
        <f t="shared" si="13"/>
        <v>7206.9780599999995</v>
      </c>
    </row>
    <row r="899" spans="1:5" ht="36" x14ac:dyDescent="0.25">
      <c r="A899" s="158">
        <v>605420</v>
      </c>
      <c r="B899" s="27" t="s">
        <v>4807</v>
      </c>
      <c r="C899" s="27"/>
      <c r="D899" s="199">
        <v>10715.3</v>
      </c>
      <c r="E899" s="208">
        <f t="shared" si="13"/>
        <v>6354.1728999999996</v>
      </c>
    </row>
    <row r="900" spans="1:5" ht="36" x14ac:dyDescent="0.25">
      <c r="A900" s="158">
        <v>605430</v>
      </c>
      <c r="B900" s="27" t="s">
        <v>4699</v>
      </c>
      <c r="C900" s="27"/>
      <c r="D900" s="199">
        <v>13856.44</v>
      </c>
      <c r="E900" s="208">
        <f t="shared" si="13"/>
        <v>8216.8689200000008</v>
      </c>
    </row>
    <row r="901" spans="1:5" ht="36" x14ac:dyDescent="0.25">
      <c r="A901" s="158">
        <v>605440</v>
      </c>
      <c r="B901" s="27" t="s">
        <v>4808</v>
      </c>
      <c r="C901" s="27"/>
      <c r="D901" s="199">
        <v>11225.35</v>
      </c>
      <c r="E901" s="208">
        <f t="shared" ref="E901:E964" si="14">D901*0.593</f>
        <v>6656.6325500000003</v>
      </c>
    </row>
    <row r="902" spans="1:5" ht="24" x14ac:dyDescent="0.25">
      <c r="A902" s="158">
        <v>605450</v>
      </c>
      <c r="B902" s="27" t="s">
        <v>4635</v>
      </c>
      <c r="C902" s="27"/>
      <c r="D902" s="199">
        <v>15052</v>
      </c>
      <c r="E902" s="208">
        <f t="shared" si="14"/>
        <v>8925.8359999999993</v>
      </c>
    </row>
    <row r="903" spans="1:5" ht="24" x14ac:dyDescent="0.25">
      <c r="A903" s="158">
        <v>605460</v>
      </c>
      <c r="B903" s="27" t="s">
        <v>4700</v>
      </c>
      <c r="C903" s="27"/>
      <c r="D903" s="199">
        <v>15353.04</v>
      </c>
      <c r="E903" s="208">
        <f t="shared" si="14"/>
        <v>9104.3527200000008</v>
      </c>
    </row>
    <row r="904" spans="1:5" ht="24" x14ac:dyDescent="0.25">
      <c r="A904" s="158">
        <v>605470</v>
      </c>
      <c r="B904" s="27" t="s">
        <v>1860</v>
      </c>
      <c r="C904" s="27"/>
      <c r="D904" s="199">
        <v>15654.08</v>
      </c>
      <c r="E904" s="208">
        <f t="shared" si="14"/>
        <v>9282.8694400000004</v>
      </c>
    </row>
    <row r="905" spans="1:5" ht="24" x14ac:dyDescent="0.25">
      <c r="A905" s="158">
        <v>605480</v>
      </c>
      <c r="B905" s="27" t="s">
        <v>1862</v>
      </c>
      <c r="C905" s="27"/>
      <c r="D905" s="199">
        <v>13011.81</v>
      </c>
      <c r="E905" s="208">
        <f t="shared" si="14"/>
        <v>7716.0033299999996</v>
      </c>
    </row>
    <row r="906" spans="1:5" ht="24" x14ac:dyDescent="0.25">
      <c r="A906" s="158">
        <v>605490</v>
      </c>
      <c r="B906" s="27" t="s">
        <v>1864</v>
      </c>
      <c r="C906" s="27"/>
      <c r="D906" s="199">
        <v>15052</v>
      </c>
      <c r="E906" s="208">
        <f t="shared" si="14"/>
        <v>8925.8359999999993</v>
      </c>
    </row>
    <row r="907" spans="1:5" x14ac:dyDescent="0.25">
      <c r="A907" s="158">
        <v>605500</v>
      </c>
      <c r="B907" s="27" t="s">
        <v>1866</v>
      </c>
      <c r="C907" s="27"/>
      <c r="D907" s="199">
        <v>13266.39</v>
      </c>
      <c r="E907" s="208">
        <f t="shared" si="14"/>
        <v>7866.9692699999996</v>
      </c>
    </row>
    <row r="908" spans="1:5" x14ac:dyDescent="0.25">
      <c r="A908" s="158" t="s">
        <v>5239</v>
      </c>
      <c r="B908" s="26" t="s">
        <v>1867</v>
      </c>
      <c r="C908" s="27"/>
      <c r="D908" s="199"/>
      <c r="E908" s="208">
        <f t="shared" si="14"/>
        <v>0</v>
      </c>
    </row>
    <row r="909" spans="1:5" ht="24" x14ac:dyDescent="0.25">
      <c r="A909" s="158">
        <v>605510</v>
      </c>
      <c r="B909" s="27" t="s">
        <v>1869</v>
      </c>
      <c r="C909" s="27"/>
      <c r="D909" s="199">
        <v>13546.81</v>
      </c>
      <c r="E909" s="208">
        <f t="shared" si="14"/>
        <v>8033.2583299999997</v>
      </c>
    </row>
    <row r="910" spans="1:5" x14ac:dyDescent="0.25">
      <c r="A910" s="158" t="s">
        <v>5239</v>
      </c>
      <c r="B910" s="26" t="s">
        <v>3619</v>
      </c>
      <c r="C910" s="27"/>
      <c r="D910" s="199"/>
      <c r="E910" s="208">
        <f t="shared" si="14"/>
        <v>0</v>
      </c>
    </row>
    <row r="911" spans="1:5" x14ac:dyDescent="0.25">
      <c r="A911" s="158">
        <v>605520</v>
      </c>
      <c r="B911" s="27" t="s">
        <v>3621</v>
      </c>
      <c r="C911" s="27" t="s">
        <v>3622</v>
      </c>
      <c r="D911" s="199">
        <v>6364.84</v>
      </c>
      <c r="E911" s="208">
        <f t="shared" si="14"/>
        <v>3774.3501200000001</v>
      </c>
    </row>
    <row r="912" spans="1:5" ht="24" x14ac:dyDescent="0.25">
      <c r="A912" s="158">
        <v>605530</v>
      </c>
      <c r="B912" s="27" t="s">
        <v>3624</v>
      </c>
      <c r="C912" s="27" t="s">
        <v>3622</v>
      </c>
      <c r="D912" s="199">
        <v>7439.98</v>
      </c>
      <c r="E912" s="208">
        <f t="shared" si="14"/>
        <v>4411.9081399999995</v>
      </c>
    </row>
    <row r="913" spans="1:5" ht="24" x14ac:dyDescent="0.25">
      <c r="A913" s="158">
        <v>605540</v>
      </c>
      <c r="B913" s="27" t="s">
        <v>3626</v>
      </c>
      <c r="C913" s="27"/>
      <c r="D913" s="199">
        <v>6735.55</v>
      </c>
      <c r="E913" s="208">
        <f t="shared" si="14"/>
        <v>3994.1811499999999</v>
      </c>
    </row>
    <row r="914" spans="1:5" ht="24" x14ac:dyDescent="0.25">
      <c r="A914" s="158">
        <v>605550</v>
      </c>
      <c r="B914" s="27" t="s">
        <v>3628</v>
      </c>
      <c r="C914" s="27"/>
      <c r="D914" s="199">
        <v>7964.65</v>
      </c>
      <c r="E914" s="208">
        <f t="shared" si="14"/>
        <v>4723.0374499999998</v>
      </c>
    </row>
    <row r="915" spans="1:5" ht="24" x14ac:dyDescent="0.25">
      <c r="A915" s="158">
        <v>605560</v>
      </c>
      <c r="B915" s="27" t="s">
        <v>6312</v>
      </c>
      <c r="C915" s="27"/>
      <c r="D915" s="199">
        <v>7654.16</v>
      </c>
      <c r="E915" s="208">
        <f t="shared" si="14"/>
        <v>4538.9168799999998</v>
      </c>
    </row>
    <row r="916" spans="1:5" x14ac:dyDescent="0.25">
      <c r="A916" s="158">
        <v>605570</v>
      </c>
      <c r="B916" s="27" t="s">
        <v>3630</v>
      </c>
      <c r="C916" s="27"/>
      <c r="D916" s="199">
        <v>7302.37</v>
      </c>
      <c r="E916" s="208">
        <f t="shared" si="14"/>
        <v>4330.3054099999999</v>
      </c>
    </row>
    <row r="917" spans="1:5" ht="24" x14ac:dyDescent="0.25">
      <c r="A917" s="158">
        <v>605580</v>
      </c>
      <c r="B917" s="27" t="s">
        <v>3632</v>
      </c>
      <c r="C917" s="27"/>
      <c r="D917" s="199">
        <v>8755.9599999999991</v>
      </c>
      <c r="E917" s="208">
        <f t="shared" si="14"/>
        <v>5192.2842799999989</v>
      </c>
    </row>
    <row r="918" spans="1:5" ht="24" x14ac:dyDescent="0.25">
      <c r="A918" s="158">
        <v>605590</v>
      </c>
      <c r="B918" s="27" t="s">
        <v>3634</v>
      </c>
      <c r="C918" s="27"/>
      <c r="D918" s="199">
        <v>8755.9599999999991</v>
      </c>
      <c r="E918" s="208">
        <f t="shared" si="14"/>
        <v>5192.2842799999989</v>
      </c>
    </row>
    <row r="919" spans="1:5" ht="24" x14ac:dyDescent="0.25">
      <c r="A919" s="158">
        <v>605600</v>
      </c>
      <c r="B919" s="27" t="s">
        <v>6313</v>
      </c>
      <c r="C919" s="27"/>
      <c r="D919" s="199">
        <v>7960.35</v>
      </c>
      <c r="E919" s="208">
        <f t="shared" si="14"/>
        <v>4720.4875499999998</v>
      </c>
    </row>
    <row r="920" spans="1:5" ht="24" x14ac:dyDescent="0.25">
      <c r="A920" s="158">
        <v>605610</v>
      </c>
      <c r="B920" s="27" t="s">
        <v>3636</v>
      </c>
      <c r="C920" s="27"/>
      <c r="D920" s="199">
        <v>5715.45</v>
      </c>
      <c r="E920" s="208">
        <f t="shared" si="14"/>
        <v>3389.2618499999999</v>
      </c>
    </row>
    <row r="921" spans="1:5" x14ac:dyDescent="0.25">
      <c r="A921" s="158">
        <v>605620</v>
      </c>
      <c r="B921" s="27" t="s">
        <v>3638</v>
      </c>
      <c r="C921" s="27"/>
      <c r="D921" s="199">
        <v>12050.19</v>
      </c>
      <c r="E921" s="208">
        <f t="shared" si="14"/>
        <v>7145.7626700000001</v>
      </c>
    </row>
    <row r="922" spans="1:5" ht="24" x14ac:dyDescent="0.25">
      <c r="A922" s="158">
        <v>605630</v>
      </c>
      <c r="B922" s="27" t="s">
        <v>3640</v>
      </c>
      <c r="C922" s="27"/>
      <c r="D922" s="199">
        <v>9934.32</v>
      </c>
      <c r="E922" s="208">
        <f t="shared" si="14"/>
        <v>5891.0517599999994</v>
      </c>
    </row>
    <row r="923" spans="1:5" x14ac:dyDescent="0.25">
      <c r="A923" s="158">
        <v>605640</v>
      </c>
      <c r="B923" s="27" t="s">
        <v>4661</v>
      </c>
      <c r="C923" s="27"/>
      <c r="D923" s="199">
        <v>6115.41</v>
      </c>
      <c r="E923" s="208">
        <f t="shared" si="14"/>
        <v>3626.4381299999995</v>
      </c>
    </row>
    <row r="924" spans="1:5" ht="24" x14ac:dyDescent="0.25">
      <c r="A924" s="158">
        <v>605650</v>
      </c>
      <c r="B924" s="27" t="s">
        <v>6314</v>
      </c>
      <c r="C924" s="27"/>
      <c r="D924" s="199">
        <v>7755.64</v>
      </c>
      <c r="E924" s="208">
        <f t="shared" si="14"/>
        <v>4599.0945199999996</v>
      </c>
    </row>
    <row r="925" spans="1:5" ht="24" x14ac:dyDescent="0.25">
      <c r="A925" s="158">
        <v>605660</v>
      </c>
      <c r="B925" s="27" t="s">
        <v>4701</v>
      </c>
      <c r="C925" s="27"/>
      <c r="D925" s="199">
        <v>4644.6099999999997</v>
      </c>
      <c r="E925" s="208">
        <f t="shared" si="14"/>
        <v>2754.2537299999995</v>
      </c>
    </row>
    <row r="926" spans="1:5" ht="24" x14ac:dyDescent="0.25">
      <c r="A926" s="158">
        <v>605670</v>
      </c>
      <c r="B926" s="27" t="s">
        <v>3644</v>
      </c>
      <c r="C926" s="27" t="s">
        <v>3645</v>
      </c>
      <c r="D926" s="199">
        <v>2968.78</v>
      </c>
      <c r="E926" s="208">
        <f t="shared" si="14"/>
        <v>1760.4865400000001</v>
      </c>
    </row>
    <row r="927" spans="1:5" ht="24" x14ac:dyDescent="0.25">
      <c r="A927" s="158" t="s">
        <v>5239</v>
      </c>
      <c r="B927" s="26" t="s">
        <v>3646</v>
      </c>
      <c r="C927" s="27"/>
      <c r="D927" s="199"/>
      <c r="E927" s="208">
        <f t="shared" si="14"/>
        <v>0</v>
      </c>
    </row>
    <row r="928" spans="1:5" ht="36" x14ac:dyDescent="0.25">
      <c r="A928" s="158">
        <v>605680</v>
      </c>
      <c r="B928" s="27" t="s">
        <v>4859</v>
      </c>
      <c r="C928" s="27" t="s">
        <v>5295</v>
      </c>
      <c r="D928" s="199">
        <v>23872.39</v>
      </c>
      <c r="E928" s="208">
        <f t="shared" si="14"/>
        <v>14156.32727</v>
      </c>
    </row>
    <row r="929" spans="1:5" ht="24" x14ac:dyDescent="0.25">
      <c r="A929" s="158">
        <v>605700</v>
      </c>
      <c r="B929" s="27" t="s">
        <v>4872</v>
      </c>
      <c r="C929" s="27" t="s">
        <v>4873</v>
      </c>
      <c r="D929" s="199">
        <v>7957.45</v>
      </c>
      <c r="E929" s="208">
        <f t="shared" si="14"/>
        <v>4718.7678499999993</v>
      </c>
    </row>
    <row r="930" spans="1:5" x14ac:dyDescent="0.25">
      <c r="A930" s="158">
        <v>605701</v>
      </c>
      <c r="B930" s="27" t="s">
        <v>4875</v>
      </c>
      <c r="C930" s="27"/>
      <c r="D930" s="199">
        <v>7957.46</v>
      </c>
      <c r="E930" s="208">
        <f t="shared" si="14"/>
        <v>4718.7737799999995</v>
      </c>
    </row>
    <row r="931" spans="1:5" ht="24" x14ac:dyDescent="0.25">
      <c r="A931" s="158">
        <v>605710</v>
      </c>
      <c r="B931" s="27" t="s">
        <v>4860</v>
      </c>
      <c r="C931" s="27" t="s">
        <v>6315</v>
      </c>
      <c r="D931" s="199">
        <v>10344.69</v>
      </c>
      <c r="E931" s="208">
        <f t="shared" si="14"/>
        <v>6134.4011700000001</v>
      </c>
    </row>
    <row r="932" spans="1:5" s="200" customFormat="1" ht="24" x14ac:dyDescent="0.2">
      <c r="A932" s="158">
        <v>605720</v>
      </c>
      <c r="B932" s="27" t="s">
        <v>4861</v>
      </c>
      <c r="C932" s="27" t="s">
        <v>6316</v>
      </c>
      <c r="D932" s="199">
        <v>11936.19</v>
      </c>
      <c r="E932" s="208">
        <f t="shared" si="14"/>
        <v>7078.1606700000002</v>
      </c>
    </row>
    <row r="933" spans="1:5" s="200" customFormat="1" x14ac:dyDescent="0.2">
      <c r="A933" s="158">
        <v>605721</v>
      </c>
      <c r="B933" s="27" t="s">
        <v>4877</v>
      </c>
      <c r="C933" s="27" t="s">
        <v>4878</v>
      </c>
      <c r="D933" s="199">
        <v>12731.94</v>
      </c>
      <c r="E933" s="208">
        <f t="shared" si="14"/>
        <v>7550.0404200000003</v>
      </c>
    </row>
    <row r="934" spans="1:5" ht="24" x14ac:dyDescent="0.2">
      <c r="A934" s="158">
        <v>605722</v>
      </c>
      <c r="B934" s="27" t="s">
        <v>4880</v>
      </c>
      <c r="C934" s="67"/>
      <c r="D934" s="199">
        <v>11140.44</v>
      </c>
      <c r="E934" s="208">
        <f t="shared" si="14"/>
        <v>6606.2809200000002</v>
      </c>
    </row>
    <row r="935" spans="1:5" ht="24" x14ac:dyDescent="0.25">
      <c r="A935" s="158">
        <v>605730</v>
      </c>
      <c r="B935" s="27" t="s">
        <v>4862</v>
      </c>
      <c r="C935" s="27"/>
      <c r="D935" s="199">
        <v>15914.94</v>
      </c>
      <c r="E935" s="208">
        <f t="shared" si="14"/>
        <v>9437.5594199999996</v>
      </c>
    </row>
    <row r="936" spans="1:5" ht="36" x14ac:dyDescent="0.25">
      <c r="A936" s="158">
        <v>605740</v>
      </c>
      <c r="B936" s="27" t="s">
        <v>4863</v>
      </c>
      <c r="C936" s="27" t="s">
        <v>6317</v>
      </c>
      <c r="D936" s="199">
        <v>15914.94</v>
      </c>
      <c r="E936" s="208">
        <f t="shared" si="14"/>
        <v>9437.5594199999996</v>
      </c>
    </row>
    <row r="937" spans="1:5" x14ac:dyDescent="0.25">
      <c r="A937" s="158">
        <v>605750</v>
      </c>
      <c r="B937" s="27" t="s">
        <v>4865</v>
      </c>
      <c r="C937" s="27" t="s">
        <v>6318</v>
      </c>
      <c r="D937" s="199">
        <v>19893.66</v>
      </c>
      <c r="E937" s="208">
        <f t="shared" si="14"/>
        <v>11796.94038</v>
      </c>
    </row>
    <row r="938" spans="1:5" ht="24" x14ac:dyDescent="0.25">
      <c r="A938" s="158">
        <v>605760</v>
      </c>
      <c r="B938" s="27" t="s">
        <v>4866</v>
      </c>
      <c r="C938" s="27" t="s">
        <v>4878</v>
      </c>
      <c r="D938" s="199">
        <v>15914.94</v>
      </c>
      <c r="E938" s="208">
        <f t="shared" si="14"/>
        <v>9437.5594199999996</v>
      </c>
    </row>
    <row r="939" spans="1:5" s="200" customFormat="1" ht="24" x14ac:dyDescent="0.2">
      <c r="A939" s="158">
        <v>605780</v>
      </c>
      <c r="B939" s="27" t="s">
        <v>4867</v>
      </c>
      <c r="C939" s="27" t="s">
        <v>5298</v>
      </c>
      <c r="D939" s="199">
        <v>23872.39</v>
      </c>
      <c r="E939" s="208">
        <f t="shared" si="14"/>
        <v>14156.32727</v>
      </c>
    </row>
    <row r="940" spans="1:5" ht="24" x14ac:dyDescent="0.2">
      <c r="A940" s="158">
        <v>605781</v>
      </c>
      <c r="B940" s="27" t="s">
        <v>4882</v>
      </c>
      <c r="C940" s="67"/>
      <c r="D940" s="199">
        <v>10344.69</v>
      </c>
      <c r="E940" s="208">
        <f t="shared" si="14"/>
        <v>6134.4011700000001</v>
      </c>
    </row>
    <row r="941" spans="1:5" ht="36" x14ac:dyDescent="0.25">
      <c r="A941" s="158">
        <v>605790</v>
      </c>
      <c r="B941" s="27" t="s">
        <v>6319</v>
      </c>
      <c r="C941" s="27" t="s">
        <v>5297</v>
      </c>
      <c r="D941" s="199">
        <v>23872.39</v>
      </c>
      <c r="E941" s="208">
        <f t="shared" si="14"/>
        <v>14156.32727</v>
      </c>
    </row>
    <row r="942" spans="1:5" s="200" customFormat="1" ht="24" x14ac:dyDescent="0.2">
      <c r="A942" s="158">
        <v>605800</v>
      </c>
      <c r="B942" s="27" t="s">
        <v>6320</v>
      </c>
      <c r="C942" s="27" t="s">
        <v>6321</v>
      </c>
      <c r="D942" s="199">
        <v>15914.94</v>
      </c>
      <c r="E942" s="208">
        <f t="shared" si="14"/>
        <v>9437.5594199999996</v>
      </c>
    </row>
    <row r="943" spans="1:5" s="200" customFormat="1" x14ac:dyDescent="0.2">
      <c r="A943" s="158">
        <v>605801</v>
      </c>
      <c r="B943" s="27" t="s">
        <v>6322</v>
      </c>
      <c r="C943" s="27" t="s">
        <v>6323</v>
      </c>
      <c r="D943" s="199">
        <v>25463.89</v>
      </c>
      <c r="E943" s="208">
        <f t="shared" si="14"/>
        <v>15100.086769999998</v>
      </c>
    </row>
    <row r="944" spans="1:5" s="200" customFormat="1" x14ac:dyDescent="0.2">
      <c r="A944" s="158">
        <v>605802</v>
      </c>
      <c r="B944" s="27" t="s">
        <v>6324</v>
      </c>
      <c r="C944" s="27" t="s">
        <v>6325</v>
      </c>
      <c r="D944" s="199">
        <v>15914.94</v>
      </c>
      <c r="E944" s="208">
        <f t="shared" si="14"/>
        <v>9437.5594199999996</v>
      </c>
    </row>
    <row r="945" spans="1:5" s="200" customFormat="1" ht="36" x14ac:dyDescent="0.2">
      <c r="A945" s="158">
        <v>605803</v>
      </c>
      <c r="B945" s="27" t="s">
        <v>6326</v>
      </c>
      <c r="C945" s="27" t="s">
        <v>6327</v>
      </c>
      <c r="D945" s="199">
        <v>21485.16</v>
      </c>
      <c r="E945" s="208">
        <f t="shared" si="14"/>
        <v>12740.69988</v>
      </c>
    </row>
    <row r="946" spans="1:5" s="200" customFormat="1" ht="24" x14ac:dyDescent="0.2">
      <c r="A946" s="158">
        <v>605804</v>
      </c>
      <c r="B946" s="27" t="s">
        <v>6328</v>
      </c>
      <c r="C946" s="27" t="s">
        <v>6327</v>
      </c>
      <c r="D946" s="199">
        <v>23872.39</v>
      </c>
      <c r="E946" s="208">
        <f t="shared" si="14"/>
        <v>14156.32727</v>
      </c>
    </row>
    <row r="947" spans="1:5" ht="24" x14ac:dyDescent="0.25">
      <c r="A947" s="158">
        <v>605805</v>
      </c>
      <c r="B947" s="27" t="s">
        <v>6329</v>
      </c>
      <c r="C947" s="27" t="s">
        <v>6327</v>
      </c>
      <c r="D947" s="199">
        <v>23872.39</v>
      </c>
      <c r="E947" s="208">
        <f t="shared" si="14"/>
        <v>14156.32727</v>
      </c>
    </row>
    <row r="948" spans="1:5" ht="24" x14ac:dyDescent="0.25">
      <c r="A948" s="158">
        <v>605820</v>
      </c>
      <c r="B948" s="27" t="s">
        <v>6330</v>
      </c>
      <c r="C948" s="27"/>
      <c r="D948" s="199">
        <v>7161.72</v>
      </c>
      <c r="E948" s="208">
        <f t="shared" si="14"/>
        <v>4246.8999599999997</v>
      </c>
    </row>
    <row r="949" spans="1:5" ht="24" x14ac:dyDescent="0.25">
      <c r="A949" s="158">
        <v>605840</v>
      </c>
      <c r="B949" s="27" t="s">
        <v>3658</v>
      </c>
      <c r="C949" s="27"/>
      <c r="D949" s="199">
        <v>19893.66</v>
      </c>
      <c r="E949" s="208">
        <f t="shared" si="14"/>
        <v>11796.94038</v>
      </c>
    </row>
    <row r="950" spans="1:5" x14ac:dyDescent="0.25">
      <c r="A950" s="158" t="s">
        <v>5239</v>
      </c>
      <c r="B950" s="26" t="s">
        <v>3660</v>
      </c>
      <c r="C950" s="27"/>
      <c r="D950" s="199"/>
      <c r="E950" s="208">
        <f t="shared" si="14"/>
        <v>0</v>
      </c>
    </row>
    <row r="951" spans="1:5" ht="24" x14ac:dyDescent="0.25">
      <c r="A951" s="158">
        <v>605850</v>
      </c>
      <c r="B951" s="27" t="s">
        <v>6331</v>
      </c>
      <c r="C951" s="27" t="s">
        <v>6332</v>
      </c>
      <c r="D951" s="199">
        <v>5640.48</v>
      </c>
      <c r="E951" s="208">
        <f t="shared" si="14"/>
        <v>3344.8046399999994</v>
      </c>
    </row>
    <row r="952" spans="1:5" ht="24" x14ac:dyDescent="0.25">
      <c r="A952" s="158">
        <v>605860</v>
      </c>
      <c r="B952" s="27" t="s">
        <v>3662</v>
      </c>
      <c r="C952" s="27"/>
      <c r="D952" s="199">
        <v>4007.82</v>
      </c>
      <c r="E952" s="208">
        <f t="shared" si="14"/>
        <v>2376.63726</v>
      </c>
    </row>
    <row r="953" spans="1:5" ht="24" x14ac:dyDescent="0.25">
      <c r="A953" s="158">
        <v>605870</v>
      </c>
      <c r="B953" s="27" t="s">
        <v>6333</v>
      </c>
      <c r="C953" s="27" t="s">
        <v>6334</v>
      </c>
      <c r="D953" s="199">
        <v>6382.99</v>
      </c>
      <c r="E953" s="208">
        <f t="shared" si="14"/>
        <v>3785.1130699999999</v>
      </c>
    </row>
    <row r="954" spans="1:5" x14ac:dyDescent="0.25">
      <c r="A954" s="158" t="s">
        <v>5239</v>
      </c>
      <c r="B954" s="26" t="s">
        <v>3663</v>
      </c>
      <c r="C954" s="27"/>
      <c r="D954" s="199"/>
      <c r="E954" s="208">
        <f t="shared" si="14"/>
        <v>0</v>
      </c>
    </row>
    <row r="955" spans="1:5" ht="24" x14ac:dyDescent="0.25">
      <c r="A955" s="158">
        <v>605910</v>
      </c>
      <c r="B955" s="27" t="s">
        <v>3665</v>
      </c>
      <c r="C955" s="27"/>
      <c r="D955" s="199">
        <v>846.38</v>
      </c>
      <c r="E955" s="208">
        <f t="shared" si="14"/>
        <v>501.90333999999996</v>
      </c>
    </row>
    <row r="956" spans="1:5" x14ac:dyDescent="0.25">
      <c r="A956" s="158">
        <v>605920</v>
      </c>
      <c r="B956" s="27" t="s">
        <v>3667</v>
      </c>
      <c r="C956" s="27" t="s">
        <v>3668</v>
      </c>
      <c r="D956" s="199">
        <v>1057.6400000000001</v>
      </c>
      <c r="E956" s="208">
        <f t="shared" si="14"/>
        <v>627.18052</v>
      </c>
    </row>
    <row r="957" spans="1:5" s="201" customFormat="1" x14ac:dyDescent="0.25">
      <c r="A957" s="158">
        <v>605930</v>
      </c>
      <c r="B957" s="27" t="s">
        <v>3670</v>
      </c>
      <c r="C957" s="27" t="s">
        <v>3671</v>
      </c>
      <c r="D957" s="199">
        <v>13624.21</v>
      </c>
      <c r="E957" s="208">
        <f t="shared" si="14"/>
        <v>8079.1565299999993</v>
      </c>
    </row>
    <row r="958" spans="1:5" x14ac:dyDescent="0.25">
      <c r="A958" s="158">
        <v>605940</v>
      </c>
      <c r="B958" s="27" t="s">
        <v>3958</v>
      </c>
      <c r="C958" s="27" t="s">
        <v>4662</v>
      </c>
      <c r="D958" s="199">
        <v>18156.22</v>
      </c>
      <c r="E958" s="208">
        <f t="shared" si="14"/>
        <v>10766.63846</v>
      </c>
    </row>
    <row r="959" spans="1:5" ht="24" x14ac:dyDescent="0.25">
      <c r="A959" s="158">
        <v>605960</v>
      </c>
      <c r="B959" s="27" t="s">
        <v>3960</v>
      </c>
      <c r="C959" s="27" t="s">
        <v>3961</v>
      </c>
      <c r="D959" s="199">
        <v>3684.42</v>
      </c>
      <c r="E959" s="208">
        <f t="shared" si="14"/>
        <v>2184.8610599999997</v>
      </c>
    </row>
    <row r="960" spans="1:5" ht="24" x14ac:dyDescent="0.25">
      <c r="A960" s="158">
        <v>605962</v>
      </c>
      <c r="B960" s="27" t="s">
        <v>5131</v>
      </c>
      <c r="C960" s="4"/>
      <c r="D960" s="199">
        <v>10946.92</v>
      </c>
      <c r="E960" s="208">
        <f t="shared" si="14"/>
        <v>6491.5235599999996</v>
      </c>
    </row>
    <row r="961" spans="1:5" ht="24" x14ac:dyDescent="0.25">
      <c r="A961" s="158">
        <v>605963</v>
      </c>
      <c r="B961" s="27" t="s">
        <v>5133</v>
      </c>
      <c r="C961" s="4"/>
      <c r="D961" s="199">
        <v>5473.45</v>
      </c>
      <c r="E961" s="208">
        <f t="shared" si="14"/>
        <v>3245.7558499999996</v>
      </c>
    </row>
    <row r="962" spans="1:5" ht="36" x14ac:dyDescent="0.25">
      <c r="A962" s="158">
        <v>605966</v>
      </c>
      <c r="B962" s="27" t="s">
        <v>6335</v>
      </c>
      <c r="C962" s="4"/>
      <c r="D962" s="199">
        <v>16420.34</v>
      </c>
      <c r="E962" s="208">
        <f t="shared" si="14"/>
        <v>9737.2616199999993</v>
      </c>
    </row>
    <row r="963" spans="1:5" ht="24" x14ac:dyDescent="0.25">
      <c r="A963" s="158">
        <v>605967</v>
      </c>
      <c r="B963" s="27" t="s">
        <v>5137</v>
      </c>
      <c r="C963" s="4"/>
      <c r="D963" s="199">
        <v>8210.17</v>
      </c>
      <c r="E963" s="208">
        <f t="shared" si="14"/>
        <v>4868.6308099999997</v>
      </c>
    </row>
    <row r="964" spans="1:5" ht="24" x14ac:dyDescent="0.25">
      <c r="A964" s="158">
        <v>605968</v>
      </c>
      <c r="B964" s="27" t="s">
        <v>5139</v>
      </c>
      <c r="C964" s="4"/>
      <c r="D964" s="199">
        <v>16420.34</v>
      </c>
      <c r="E964" s="208">
        <f t="shared" si="14"/>
        <v>9737.2616199999993</v>
      </c>
    </row>
    <row r="965" spans="1:5" ht="24" x14ac:dyDescent="0.25">
      <c r="A965" s="158">
        <v>605969</v>
      </c>
      <c r="B965" s="27" t="s">
        <v>5141</v>
      </c>
      <c r="C965" s="4"/>
      <c r="D965" s="199">
        <v>16420.34</v>
      </c>
      <c r="E965" s="208">
        <f t="shared" ref="E965:E1028" si="15">D965*0.593</f>
        <v>9737.2616199999993</v>
      </c>
    </row>
    <row r="966" spans="1:5" x14ac:dyDescent="0.25">
      <c r="A966" s="158">
        <v>605971</v>
      </c>
      <c r="B966" s="27" t="s">
        <v>5143</v>
      </c>
      <c r="C966" s="4"/>
      <c r="D966" s="199">
        <v>13683.62</v>
      </c>
      <c r="E966" s="208">
        <f t="shared" si="15"/>
        <v>8114.3866600000001</v>
      </c>
    </row>
    <row r="967" spans="1:5" ht="24" x14ac:dyDescent="0.25">
      <c r="A967" s="158">
        <v>605972</v>
      </c>
      <c r="B967" s="27" t="s">
        <v>5145</v>
      </c>
      <c r="C967" s="4"/>
      <c r="D967" s="199">
        <v>8210.17</v>
      </c>
      <c r="E967" s="208">
        <f t="shared" si="15"/>
        <v>4868.6308099999997</v>
      </c>
    </row>
    <row r="968" spans="1:5" ht="24" x14ac:dyDescent="0.25">
      <c r="A968" s="158">
        <v>605973</v>
      </c>
      <c r="B968" s="27" t="s">
        <v>5147</v>
      </c>
      <c r="C968" s="4"/>
      <c r="D968" s="199">
        <v>10946.92</v>
      </c>
      <c r="E968" s="208">
        <f t="shared" si="15"/>
        <v>6491.5235599999996</v>
      </c>
    </row>
    <row r="969" spans="1:5" ht="24" x14ac:dyDescent="0.25">
      <c r="A969" s="158">
        <v>605974</v>
      </c>
      <c r="B969" s="27" t="s">
        <v>5149</v>
      </c>
      <c r="C969" s="4"/>
      <c r="D969" s="199">
        <v>5473.45</v>
      </c>
      <c r="E969" s="208">
        <f t="shared" si="15"/>
        <v>3245.7558499999996</v>
      </c>
    </row>
    <row r="970" spans="1:5" ht="24" x14ac:dyDescent="0.25">
      <c r="A970" s="158">
        <v>605975</v>
      </c>
      <c r="B970" s="27" t="s">
        <v>5151</v>
      </c>
      <c r="C970" s="4"/>
      <c r="D970" s="199">
        <v>4105.09</v>
      </c>
      <c r="E970" s="208">
        <f t="shared" si="15"/>
        <v>2434.31837</v>
      </c>
    </row>
    <row r="971" spans="1:5" ht="24" x14ac:dyDescent="0.25">
      <c r="A971" s="158">
        <v>605976</v>
      </c>
      <c r="B971" s="27" t="s">
        <v>5153</v>
      </c>
      <c r="C971" s="4"/>
      <c r="D971" s="199">
        <v>2736.72</v>
      </c>
      <c r="E971" s="208">
        <f t="shared" si="15"/>
        <v>1622.8749599999999</v>
      </c>
    </row>
    <row r="972" spans="1:5" ht="24" x14ac:dyDescent="0.25">
      <c r="A972" s="158">
        <v>605977</v>
      </c>
      <c r="B972" s="27" t="s">
        <v>5155</v>
      </c>
      <c r="C972" s="4"/>
      <c r="D972" s="199">
        <v>2736.72</v>
      </c>
      <c r="E972" s="208">
        <f t="shared" si="15"/>
        <v>1622.8749599999999</v>
      </c>
    </row>
    <row r="973" spans="1:5" ht="24" x14ac:dyDescent="0.25">
      <c r="A973" s="158">
        <v>605978</v>
      </c>
      <c r="B973" s="27" t="s">
        <v>5157</v>
      </c>
      <c r="C973" s="4"/>
      <c r="D973" s="199">
        <v>5473.45</v>
      </c>
      <c r="E973" s="208">
        <f t="shared" si="15"/>
        <v>3245.7558499999996</v>
      </c>
    </row>
    <row r="974" spans="1:5" ht="24" x14ac:dyDescent="0.25">
      <c r="A974" s="158">
        <v>605979</v>
      </c>
      <c r="B974" s="27" t="s">
        <v>5159</v>
      </c>
      <c r="C974" s="4"/>
      <c r="D974" s="199">
        <v>5473.45</v>
      </c>
      <c r="E974" s="208">
        <f t="shared" si="15"/>
        <v>3245.7558499999996</v>
      </c>
    </row>
    <row r="975" spans="1:5" ht="24" x14ac:dyDescent="0.25">
      <c r="A975" s="158" t="s">
        <v>5239</v>
      </c>
      <c r="B975" s="26" t="s">
        <v>3962</v>
      </c>
      <c r="C975" s="27"/>
      <c r="D975" s="199"/>
      <c r="E975" s="208">
        <f t="shared" si="15"/>
        <v>0</v>
      </c>
    </row>
    <row r="976" spans="1:5" ht="36" x14ac:dyDescent="0.25">
      <c r="A976" s="158">
        <v>605980</v>
      </c>
      <c r="B976" s="27" t="s">
        <v>3964</v>
      </c>
      <c r="C976" s="27"/>
      <c r="D976" s="199">
        <v>2319.37</v>
      </c>
      <c r="E976" s="208">
        <f t="shared" si="15"/>
        <v>1375.3864099999998</v>
      </c>
    </row>
    <row r="977" spans="1:5" ht="36" x14ac:dyDescent="0.25">
      <c r="A977" s="158">
        <v>605990</v>
      </c>
      <c r="B977" s="27" t="s">
        <v>3966</v>
      </c>
      <c r="C977" s="27"/>
      <c r="D977" s="199">
        <v>2319.37</v>
      </c>
      <c r="E977" s="208">
        <f t="shared" si="15"/>
        <v>1375.3864099999998</v>
      </c>
    </row>
    <row r="978" spans="1:5" ht="36" x14ac:dyDescent="0.25">
      <c r="A978" s="158">
        <v>606000</v>
      </c>
      <c r="B978" s="27" t="s">
        <v>3968</v>
      </c>
      <c r="C978" s="27"/>
      <c r="D978" s="199">
        <v>928.04</v>
      </c>
      <c r="E978" s="208">
        <f t="shared" si="15"/>
        <v>550.32772</v>
      </c>
    </row>
    <row r="979" spans="1:5" ht="36" x14ac:dyDescent="0.25">
      <c r="A979" s="158">
        <v>606010</v>
      </c>
      <c r="B979" s="27" t="s">
        <v>3970</v>
      </c>
      <c r="C979" s="27"/>
      <c r="D979" s="199">
        <v>928.04</v>
      </c>
      <c r="E979" s="208">
        <f t="shared" si="15"/>
        <v>550.32772</v>
      </c>
    </row>
    <row r="980" spans="1:5" ht="36" x14ac:dyDescent="0.25">
      <c r="A980" s="158">
        <v>606020</v>
      </c>
      <c r="B980" s="27" t="s">
        <v>3972</v>
      </c>
      <c r="C980" s="27"/>
      <c r="D980" s="199">
        <v>2319.37</v>
      </c>
      <c r="E980" s="208">
        <f t="shared" si="15"/>
        <v>1375.3864099999998</v>
      </c>
    </row>
    <row r="981" spans="1:5" ht="36" x14ac:dyDescent="0.25">
      <c r="A981" s="158">
        <v>606030</v>
      </c>
      <c r="B981" s="27" t="s">
        <v>3974</v>
      </c>
      <c r="C981" s="27"/>
      <c r="D981" s="199">
        <v>1378.12</v>
      </c>
      <c r="E981" s="208">
        <f t="shared" si="15"/>
        <v>817.22515999999985</v>
      </c>
    </row>
    <row r="982" spans="1:5" ht="36" x14ac:dyDescent="0.25">
      <c r="A982" s="158">
        <v>606040</v>
      </c>
      <c r="B982" s="27" t="s">
        <v>3976</v>
      </c>
      <c r="C982" s="27"/>
      <c r="D982" s="199">
        <v>2086.75</v>
      </c>
      <c r="E982" s="208">
        <f t="shared" si="15"/>
        <v>1237.4427499999999</v>
      </c>
    </row>
    <row r="983" spans="1:5" x14ac:dyDescent="0.25">
      <c r="A983" s="158" t="s">
        <v>5239</v>
      </c>
      <c r="B983" s="26" t="s">
        <v>3977</v>
      </c>
      <c r="C983" s="27"/>
      <c r="D983" s="199"/>
      <c r="E983" s="208">
        <f t="shared" si="15"/>
        <v>0</v>
      </c>
    </row>
    <row r="984" spans="1:5" ht="24" x14ac:dyDescent="0.25">
      <c r="A984" s="158">
        <v>606050</v>
      </c>
      <c r="B984" s="27" t="s">
        <v>3979</v>
      </c>
      <c r="C984" s="27" t="s">
        <v>6336</v>
      </c>
      <c r="D984" s="199">
        <v>1391.82</v>
      </c>
      <c r="E984" s="208">
        <f t="shared" si="15"/>
        <v>825.34925999999996</v>
      </c>
    </row>
    <row r="985" spans="1:5" ht="24" x14ac:dyDescent="0.25">
      <c r="A985" s="158">
        <v>606060</v>
      </c>
      <c r="B985" s="27" t="s">
        <v>4663</v>
      </c>
      <c r="C985" s="27" t="s">
        <v>6337</v>
      </c>
      <c r="D985" s="199">
        <v>928.04</v>
      </c>
      <c r="E985" s="208">
        <f t="shared" si="15"/>
        <v>550.32772</v>
      </c>
    </row>
    <row r="986" spans="1:5" ht="36" x14ac:dyDescent="0.25">
      <c r="A986" s="158">
        <v>606070</v>
      </c>
      <c r="B986" s="27" t="s">
        <v>3984</v>
      </c>
      <c r="C986" s="27" t="s">
        <v>6338</v>
      </c>
      <c r="D986" s="199">
        <v>1739.77</v>
      </c>
      <c r="E986" s="208">
        <f t="shared" si="15"/>
        <v>1031.68361</v>
      </c>
    </row>
    <row r="987" spans="1:5" ht="24" x14ac:dyDescent="0.25">
      <c r="A987" s="158">
        <v>606080</v>
      </c>
      <c r="B987" s="27" t="s">
        <v>3987</v>
      </c>
      <c r="C987" s="27"/>
      <c r="D987" s="199">
        <v>1159.68</v>
      </c>
      <c r="E987" s="208">
        <f t="shared" si="15"/>
        <v>687.69024000000002</v>
      </c>
    </row>
    <row r="988" spans="1:5" ht="24" x14ac:dyDescent="0.25">
      <c r="A988" s="158">
        <v>606090</v>
      </c>
      <c r="B988" s="27" t="s">
        <v>3989</v>
      </c>
      <c r="C988" s="27"/>
      <c r="D988" s="199">
        <v>812.22</v>
      </c>
      <c r="E988" s="208">
        <f t="shared" si="15"/>
        <v>481.64645999999999</v>
      </c>
    </row>
    <row r="989" spans="1:5" x14ac:dyDescent="0.25">
      <c r="A989" s="158">
        <v>606091</v>
      </c>
      <c r="B989" s="27" t="s">
        <v>3991</v>
      </c>
      <c r="C989" s="27" t="s">
        <v>3992</v>
      </c>
      <c r="D989" s="199">
        <v>244.35</v>
      </c>
      <c r="E989" s="208">
        <f t="shared" si="15"/>
        <v>144.89954999999998</v>
      </c>
    </row>
    <row r="990" spans="1:5" x14ac:dyDescent="0.25">
      <c r="A990" s="158" t="s">
        <v>5239</v>
      </c>
      <c r="B990" s="26" t="s">
        <v>3993</v>
      </c>
      <c r="C990" s="27"/>
      <c r="D990" s="199"/>
      <c r="E990" s="208">
        <f t="shared" si="15"/>
        <v>0</v>
      </c>
    </row>
    <row r="991" spans="1:5" x14ac:dyDescent="0.25">
      <c r="A991" s="158">
        <v>606100</v>
      </c>
      <c r="B991" s="27" t="s">
        <v>3995</v>
      </c>
      <c r="C991" s="27"/>
      <c r="D991" s="199">
        <v>1391.82</v>
      </c>
      <c r="E991" s="208">
        <f t="shared" si="15"/>
        <v>825.34925999999996</v>
      </c>
    </row>
    <row r="992" spans="1:5" ht="24" x14ac:dyDescent="0.25">
      <c r="A992" s="158">
        <v>606110</v>
      </c>
      <c r="B992" s="27" t="s">
        <v>3997</v>
      </c>
      <c r="C992" s="27"/>
      <c r="D992" s="199">
        <v>1739.77</v>
      </c>
      <c r="E992" s="208">
        <f t="shared" si="15"/>
        <v>1031.68361</v>
      </c>
    </row>
    <row r="993" spans="1:5" x14ac:dyDescent="0.25">
      <c r="A993" s="158">
        <v>606120</v>
      </c>
      <c r="B993" s="27" t="s">
        <v>3999</v>
      </c>
      <c r="C993" s="27"/>
      <c r="D993" s="199">
        <v>2899.45</v>
      </c>
      <c r="E993" s="208">
        <f t="shared" si="15"/>
        <v>1719.3738499999997</v>
      </c>
    </row>
    <row r="994" spans="1:5" x14ac:dyDescent="0.25">
      <c r="A994" s="158">
        <v>606130</v>
      </c>
      <c r="B994" s="27" t="s">
        <v>4001</v>
      </c>
      <c r="C994" s="27"/>
      <c r="D994" s="199">
        <v>1971.42</v>
      </c>
      <c r="E994" s="208">
        <f t="shared" si="15"/>
        <v>1169.05206</v>
      </c>
    </row>
    <row r="995" spans="1:5" x14ac:dyDescent="0.25">
      <c r="A995" s="158">
        <v>606140</v>
      </c>
      <c r="B995" s="27" t="s">
        <v>4003</v>
      </c>
      <c r="C995" s="27"/>
      <c r="D995" s="199">
        <v>2899.45</v>
      </c>
      <c r="E995" s="208">
        <f t="shared" si="15"/>
        <v>1719.3738499999997</v>
      </c>
    </row>
    <row r="996" spans="1:5" ht="24" x14ac:dyDescent="0.25">
      <c r="A996" s="158" t="s">
        <v>5239</v>
      </c>
      <c r="B996" s="26" t="s">
        <v>4004</v>
      </c>
      <c r="C996" s="27"/>
      <c r="D996" s="199"/>
      <c r="E996" s="208">
        <f t="shared" si="15"/>
        <v>0</v>
      </c>
    </row>
    <row r="997" spans="1:5" s="200" customFormat="1" ht="24" x14ac:dyDescent="0.2">
      <c r="A997" s="158">
        <v>606150</v>
      </c>
      <c r="B997" s="27" t="s">
        <v>4006</v>
      </c>
      <c r="C997" s="27"/>
      <c r="D997" s="199">
        <v>7161.72</v>
      </c>
      <c r="E997" s="208">
        <f t="shared" si="15"/>
        <v>4246.8999599999997</v>
      </c>
    </row>
    <row r="998" spans="1:5" s="200" customFormat="1" ht="24" x14ac:dyDescent="0.2">
      <c r="A998" s="158">
        <v>606151</v>
      </c>
      <c r="B998" s="27" t="s">
        <v>6339</v>
      </c>
      <c r="C998" s="67"/>
      <c r="D998" s="199">
        <v>7957.46</v>
      </c>
      <c r="E998" s="208">
        <f t="shared" si="15"/>
        <v>4718.7737799999995</v>
      </c>
    </row>
    <row r="999" spans="1:5" s="200" customFormat="1" ht="24" x14ac:dyDescent="0.2">
      <c r="A999" s="158">
        <v>606152</v>
      </c>
      <c r="B999" s="27" t="s">
        <v>6340</v>
      </c>
      <c r="C999" s="67"/>
      <c r="D999" s="199">
        <v>8753.2199999999993</v>
      </c>
      <c r="E999" s="208">
        <f t="shared" si="15"/>
        <v>5190.6594599999989</v>
      </c>
    </row>
    <row r="1000" spans="1:5" s="200" customFormat="1" ht="24" x14ac:dyDescent="0.2">
      <c r="A1000" s="158">
        <v>606153</v>
      </c>
      <c r="B1000" s="27" t="s">
        <v>6341</v>
      </c>
      <c r="C1000" s="67"/>
      <c r="D1000" s="199">
        <v>9548.9599999999991</v>
      </c>
      <c r="E1000" s="208">
        <f t="shared" si="15"/>
        <v>5662.5332799999996</v>
      </c>
    </row>
    <row r="1001" spans="1:5" ht="24" x14ac:dyDescent="0.2">
      <c r="A1001" s="158">
        <v>606154</v>
      </c>
      <c r="B1001" s="27" t="s">
        <v>6342</v>
      </c>
      <c r="C1001" s="67"/>
      <c r="D1001" s="199">
        <v>9548.9599999999991</v>
      </c>
      <c r="E1001" s="208">
        <f t="shared" si="15"/>
        <v>5662.5332799999996</v>
      </c>
    </row>
    <row r="1002" spans="1:5" ht="36" x14ac:dyDescent="0.25">
      <c r="A1002" s="158">
        <v>606160</v>
      </c>
      <c r="B1002" s="27" t="s">
        <v>4008</v>
      </c>
      <c r="C1002" s="27"/>
      <c r="D1002" s="199">
        <v>2968.78</v>
      </c>
      <c r="E1002" s="208">
        <f t="shared" si="15"/>
        <v>1760.4865400000001</v>
      </c>
    </row>
    <row r="1003" spans="1:5" ht="24" x14ac:dyDescent="0.25">
      <c r="A1003" s="158">
        <v>606170</v>
      </c>
      <c r="B1003" s="27" t="s">
        <v>4010</v>
      </c>
      <c r="C1003" s="27"/>
      <c r="D1003" s="199">
        <v>2672.29</v>
      </c>
      <c r="E1003" s="208">
        <f t="shared" si="15"/>
        <v>1584.66797</v>
      </c>
    </row>
    <row r="1004" spans="1:5" ht="36" x14ac:dyDescent="0.25">
      <c r="A1004" s="158">
        <v>606180</v>
      </c>
      <c r="B1004" s="27" t="s">
        <v>4012</v>
      </c>
      <c r="C1004" s="27" t="s">
        <v>4013</v>
      </c>
      <c r="D1004" s="199">
        <v>5937.6</v>
      </c>
      <c r="E1004" s="208">
        <f t="shared" si="15"/>
        <v>3520.9967999999999</v>
      </c>
    </row>
    <row r="1005" spans="1:5" ht="24" x14ac:dyDescent="0.25">
      <c r="A1005" s="158">
        <v>606190</v>
      </c>
      <c r="B1005" s="27" t="s">
        <v>4015</v>
      </c>
      <c r="C1005" s="27" t="s">
        <v>4016</v>
      </c>
      <c r="D1005" s="199">
        <v>2672.29</v>
      </c>
      <c r="E1005" s="208">
        <f t="shared" si="15"/>
        <v>1584.66797</v>
      </c>
    </row>
    <row r="1006" spans="1:5" ht="36" x14ac:dyDescent="0.25">
      <c r="A1006" s="158">
        <v>606200</v>
      </c>
      <c r="B1006" s="27" t="s">
        <v>4018</v>
      </c>
      <c r="C1006" s="27" t="s">
        <v>4019</v>
      </c>
      <c r="D1006" s="199">
        <v>5566.65</v>
      </c>
      <c r="E1006" s="208">
        <f t="shared" si="15"/>
        <v>3301.0234499999997</v>
      </c>
    </row>
    <row r="1007" spans="1:5" ht="24" x14ac:dyDescent="0.25">
      <c r="A1007" s="158">
        <v>606210</v>
      </c>
      <c r="B1007" s="27" t="s">
        <v>4809</v>
      </c>
      <c r="C1007" s="27" t="s">
        <v>4019</v>
      </c>
      <c r="D1007" s="199">
        <v>3711.31</v>
      </c>
      <c r="E1007" s="208">
        <f t="shared" si="15"/>
        <v>2200.80683</v>
      </c>
    </row>
    <row r="1008" spans="1:5" ht="24" x14ac:dyDescent="0.25">
      <c r="A1008" s="158">
        <v>606220</v>
      </c>
      <c r="B1008" s="27" t="s">
        <v>4022</v>
      </c>
      <c r="C1008" s="27"/>
      <c r="D1008" s="199">
        <v>1855.95</v>
      </c>
      <c r="E1008" s="208">
        <f t="shared" si="15"/>
        <v>1100.57835</v>
      </c>
    </row>
    <row r="1009" spans="1:5" ht="36" x14ac:dyDescent="0.25">
      <c r="A1009" s="158">
        <v>606230</v>
      </c>
      <c r="B1009" s="27" t="s">
        <v>4024</v>
      </c>
      <c r="C1009" s="27"/>
      <c r="D1009" s="199">
        <v>2672.29</v>
      </c>
      <c r="E1009" s="208">
        <f t="shared" si="15"/>
        <v>1584.66797</v>
      </c>
    </row>
    <row r="1010" spans="1:5" ht="24" x14ac:dyDescent="0.25">
      <c r="A1010" s="158">
        <v>606240</v>
      </c>
      <c r="B1010" s="27" t="s">
        <v>4869</v>
      </c>
      <c r="C1010" s="27"/>
      <c r="D1010" s="199">
        <v>7957.46</v>
      </c>
      <c r="E1010" s="208">
        <f t="shared" si="15"/>
        <v>4718.7737799999995</v>
      </c>
    </row>
    <row r="1011" spans="1:5" ht="24" x14ac:dyDescent="0.25">
      <c r="A1011" s="158">
        <v>606250</v>
      </c>
      <c r="B1011" s="27" t="s">
        <v>4027</v>
      </c>
      <c r="C1011" s="27"/>
      <c r="D1011" s="199">
        <v>2672.29</v>
      </c>
      <c r="E1011" s="208">
        <f t="shared" si="15"/>
        <v>1584.66797</v>
      </c>
    </row>
    <row r="1012" spans="1:5" ht="36" x14ac:dyDescent="0.25">
      <c r="A1012" s="158">
        <v>606260</v>
      </c>
      <c r="B1012" s="27" t="s">
        <v>4029</v>
      </c>
      <c r="C1012" s="27"/>
      <c r="D1012" s="199">
        <v>4453.2</v>
      </c>
      <c r="E1012" s="208">
        <f t="shared" si="15"/>
        <v>2640.7475999999997</v>
      </c>
    </row>
    <row r="1013" spans="1:5" ht="24" x14ac:dyDescent="0.25">
      <c r="A1013" s="158">
        <v>606270</v>
      </c>
      <c r="B1013" s="27" t="s">
        <v>4031</v>
      </c>
      <c r="C1013" s="27"/>
      <c r="D1013" s="199">
        <v>2968.78</v>
      </c>
      <c r="E1013" s="208">
        <f t="shared" si="15"/>
        <v>1760.4865400000001</v>
      </c>
    </row>
    <row r="1014" spans="1:5" ht="24" x14ac:dyDescent="0.25">
      <c r="A1014" s="158">
        <v>606280</v>
      </c>
      <c r="B1014" s="27" t="s">
        <v>4033</v>
      </c>
      <c r="C1014" s="27"/>
      <c r="D1014" s="199">
        <v>2672.29</v>
      </c>
      <c r="E1014" s="208">
        <f t="shared" si="15"/>
        <v>1584.66797</v>
      </c>
    </row>
    <row r="1015" spans="1:5" ht="24" x14ac:dyDescent="0.25">
      <c r="A1015" s="158">
        <v>606290</v>
      </c>
      <c r="B1015" s="27" t="s">
        <v>4035</v>
      </c>
      <c r="C1015" s="27"/>
      <c r="D1015" s="199">
        <v>3339.73</v>
      </c>
      <c r="E1015" s="208">
        <f t="shared" si="15"/>
        <v>1980.4598899999999</v>
      </c>
    </row>
    <row r="1016" spans="1:5" ht="60" x14ac:dyDescent="0.25">
      <c r="A1016" s="158">
        <v>606300</v>
      </c>
      <c r="B1016" s="27" t="s">
        <v>4037</v>
      </c>
      <c r="C1016" s="27"/>
      <c r="D1016" s="199">
        <v>2968.78</v>
      </c>
      <c r="E1016" s="208">
        <f t="shared" si="15"/>
        <v>1760.4865400000001</v>
      </c>
    </row>
    <row r="1017" spans="1:5" ht="24" x14ac:dyDescent="0.25">
      <c r="A1017" s="158">
        <v>606310</v>
      </c>
      <c r="B1017" s="27" t="s">
        <v>4039</v>
      </c>
      <c r="C1017" s="27"/>
      <c r="D1017" s="199">
        <v>3265.93</v>
      </c>
      <c r="E1017" s="208">
        <f t="shared" si="15"/>
        <v>1936.6964899999998</v>
      </c>
    </row>
    <row r="1018" spans="1:5" x14ac:dyDescent="0.25">
      <c r="A1018" s="158">
        <v>606320</v>
      </c>
      <c r="B1018" s="27" t="s">
        <v>4041</v>
      </c>
      <c r="C1018" s="27"/>
      <c r="D1018" s="199">
        <v>7756.16</v>
      </c>
      <c r="E1018" s="208">
        <f t="shared" si="15"/>
        <v>4599.4028799999996</v>
      </c>
    </row>
    <row r="1019" spans="1:5" ht="24" x14ac:dyDescent="0.25">
      <c r="A1019" s="158">
        <v>606330</v>
      </c>
      <c r="B1019" s="27" t="s">
        <v>4043</v>
      </c>
      <c r="C1019" s="27"/>
      <c r="D1019" s="199">
        <v>3414.18</v>
      </c>
      <c r="E1019" s="208">
        <f t="shared" si="15"/>
        <v>2024.6087399999999</v>
      </c>
    </row>
    <row r="1020" spans="1:5" x14ac:dyDescent="0.25">
      <c r="A1020" s="158">
        <v>606340</v>
      </c>
      <c r="B1020" s="27" t="s">
        <v>4045</v>
      </c>
      <c r="C1020" s="27"/>
      <c r="D1020" s="199">
        <v>2672.29</v>
      </c>
      <c r="E1020" s="208">
        <f t="shared" si="15"/>
        <v>1584.66797</v>
      </c>
    </row>
    <row r="1021" spans="1:5" ht="24" x14ac:dyDescent="0.25">
      <c r="A1021" s="158">
        <v>606350</v>
      </c>
      <c r="B1021" s="27" t="s">
        <v>4047</v>
      </c>
      <c r="C1021" s="27"/>
      <c r="D1021" s="199">
        <v>5195.71</v>
      </c>
      <c r="E1021" s="208">
        <f t="shared" si="15"/>
        <v>3081.0560299999997</v>
      </c>
    </row>
    <row r="1022" spans="1:5" x14ac:dyDescent="0.25">
      <c r="A1022" s="158">
        <v>606360</v>
      </c>
      <c r="B1022" s="27" t="s">
        <v>4049</v>
      </c>
      <c r="C1022" s="27" t="s">
        <v>4019</v>
      </c>
      <c r="D1022" s="199">
        <v>4156.7</v>
      </c>
      <c r="E1022" s="208">
        <f t="shared" si="15"/>
        <v>2464.9231</v>
      </c>
    </row>
    <row r="1023" spans="1:5" ht="24" x14ac:dyDescent="0.25">
      <c r="A1023" s="158">
        <v>606370</v>
      </c>
      <c r="B1023" s="27" t="s">
        <v>4702</v>
      </c>
      <c r="C1023" s="27" t="s">
        <v>4019</v>
      </c>
      <c r="D1023" s="199">
        <v>8164.21</v>
      </c>
      <c r="E1023" s="208">
        <f t="shared" si="15"/>
        <v>4841.3765299999995</v>
      </c>
    </row>
    <row r="1024" spans="1:5" ht="24" x14ac:dyDescent="0.25">
      <c r="A1024" s="158">
        <v>606380</v>
      </c>
      <c r="B1024" s="27" t="s">
        <v>4052</v>
      </c>
      <c r="C1024" s="27"/>
      <c r="D1024" s="199">
        <v>3414.18</v>
      </c>
      <c r="E1024" s="208">
        <f t="shared" si="15"/>
        <v>2024.6087399999999</v>
      </c>
    </row>
    <row r="1025" spans="1:5" ht="24" x14ac:dyDescent="0.25">
      <c r="A1025" s="158">
        <v>606390</v>
      </c>
      <c r="B1025" s="27" t="s">
        <v>4054</v>
      </c>
      <c r="C1025" s="27"/>
      <c r="D1025" s="199">
        <v>3711.31</v>
      </c>
      <c r="E1025" s="208">
        <f t="shared" si="15"/>
        <v>2200.80683</v>
      </c>
    </row>
    <row r="1026" spans="1:5" x14ac:dyDescent="0.25">
      <c r="A1026" s="158">
        <v>606400</v>
      </c>
      <c r="B1026" s="27" t="s">
        <v>4703</v>
      </c>
      <c r="C1026" s="27"/>
      <c r="D1026" s="199">
        <v>3711.31</v>
      </c>
      <c r="E1026" s="208">
        <f t="shared" si="15"/>
        <v>2200.80683</v>
      </c>
    </row>
    <row r="1027" spans="1:5" x14ac:dyDescent="0.25">
      <c r="A1027" s="158">
        <v>606410</v>
      </c>
      <c r="B1027" s="27" t="s">
        <v>4057</v>
      </c>
      <c r="C1027" s="27"/>
      <c r="D1027" s="199">
        <v>4824.1400000000003</v>
      </c>
      <c r="E1027" s="208">
        <f t="shared" si="15"/>
        <v>2860.7150200000001</v>
      </c>
    </row>
    <row r="1028" spans="1:5" ht="24" x14ac:dyDescent="0.25">
      <c r="A1028" s="158">
        <v>606420</v>
      </c>
      <c r="B1028" s="27" t="s">
        <v>4059</v>
      </c>
      <c r="C1028" s="27" t="s">
        <v>4013</v>
      </c>
      <c r="D1028" s="199">
        <v>8164.21</v>
      </c>
      <c r="E1028" s="208">
        <f t="shared" si="15"/>
        <v>4841.3765299999995</v>
      </c>
    </row>
    <row r="1029" spans="1:5" x14ac:dyDescent="0.25">
      <c r="A1029" s="158" t="s">
        <v>5239</v>
      </c>
      <c r="B1029" s="26" t="s">
        <v>4704</v>
      </c>
      <c r="C1029" s="27"/>
      <c r="D1029" s="199"/>
      <c r="E1029" s="208">
        <f t="shared" ref="E1029:E1092" si="16">D1029*0.593</f>
        <v>0</v>
      </c>
    </row>
    <row r="1030" spans="1:5" ht="24" x14ac:dyDescent="0.25">
      <c r="A1030" s="158">
        <v>606430</v>
      </c>
      <c r="B1030" s="27" t="s">
        <v>4061</v>
      </c>
      <c r="C1030" s="27"/>
      <c r="D1030" s="199">
        <v>4082.08</v>
      </c>
      <c r="E1030" s="208">
        <f t="shared" si="16"/>
        <v>2420.67344</v>
      </c>
    </row>
    <row r="1031" spans="1:5" ht="24" x14ac:dyDescent="0.25">
      <c r="A1031" s="158">
        <v>606440</v>
      </c>
      <c r="B1031" s="27" t="s">
        <v>4063</v>
      </c>
      <c r="C1031" s="27"/>
      <c r="D1031" s="199">
        <v>5306.89</v>
      </c>
      <c r="E1031" s="208">
        <f t="shared" si="16"/>
        <v>3146.9857700000002</v>
      </c>
    </row>
    <row r="1032" spans="1:5" ht="24" x14ac:dyDescent="0.25">
      <c r="A1032" s="158">
        <v>606450</v>
      </c>
      <c r="B1032" s="27" t="s">
        <v>4065</v>
      </c>
      <c r="C1032" s="27"/>
      <c r="D1032" s="199">
        <v>4082.08</v>
      </c>
      <c r="E1032" s="208">
        <f t="shared" si="16"/>
        <v>2420.67344</v>
      </c>
    </row>
    <row r="1033" spans="1:5" ht="24" x14ac:dyDescent="0.25">
      <c r="A1033" s="158">
        <v>606460</v>
      </c>
      <c r="B1033" s="27" t="s">
        <v>4067</v>
      </c>
      <c r="C1033" s="27"/>
      <c r="D1033" s="199">
        <v>2551.5100000000002</v>
      </c>
      <c r="E1033" s="208">
        <f t="shared" si="16"/>
        <v>1513.0454300000001</v>
      </c>
    </row>
    <row r="1034" spans="1:5" ht="24" x14ac:dyDescent="0.25">
      <c r="A1034" s="158">
        <v>606470</v>
      </c>
      <c r="B1034" s="27" t="s">
        <v>4069</v>
      </c>
      <c r="C1034" s="27"/>
      <c r="D1034" s="199">
        <v>3711.2</v>
      </c>
      <c r="E1034" s="208">
        <f t="shared" si="16"/>
        <v>2200.7415999999998</v>
      </c>
    </row>
    <row r="1035" spans="1:5" ht="24" x14ac:dyDescent="0.25">
      <c r="A1035" s="158">
        <v>606480</v>
      </c>
      <c r="B1035" s="27" t="s">
        <v>4810</v>
      </c>
      <c r="C1035" s="27"/>
      <c r="D1035" s="199">
        <v>2551.5100000000002</v>
      </c>
      <c r="E1035" s="208">
        <f t="shared" si="16"/>
        <v>1513.0454300000001</v>
      </c>
    </row>
    <row r="1036" spans="1:5" ht="24" x14ac:dyDescent="0.25">
      <c r="A1036" s="158">
        <v>606490</v>
      </c>
      <c r="B1036" s="27" t="s">
        <v>4072</v>
      </c>
      <c r="C1036" s="27"/>
      <c r="D1036" s="199">
        <v>2319.37</v>
      </c>
      <c r="E1036" s="208">
        <f t="shared" si="16"/>
        <v>1375.3864099999998</v>
      </c>
    </row>
    <row r="1037" spans="1:5" x14ac:dyDescent="0.25">
      <c r="A1037" s="158" t="s">
        <v>5239</v>
      </c>
      <c r="B1037" s="26" t="s">
        <v>4073</v>
      </c>
      <c r="C1037" s="26" t="s">
        <v>4248</v>
      </c>
      <c r="D1037" s="199"/>
      <c r="E1037" s="208">
        <f t="shared" si="16"/>
        <v>0</v>
      </c>
    </row>
    <row r="1038" spans="1:5" x14ac:dyDescent="0.25">
      <c r="A1038" s="158">
        <v>606500</v>
      </c>
      <c r="B1038" s="27" t="s">
        <v>4075</v>
      </c>
      <c r="C1038" s="27"/>
      <c r="D1038" s="199">
        <v>2435.67</v>
      </c>
      <c r="E1038" s="208">
        <f t="shared" si="16"/>
        <v>1444.35231</v>
      </c>
    </row>
    <row r="1039" spans="1:5" x14ac:dyDescent="0.25">
      <c r="A1039" s="158">
        <v>606510</v>
      </c>
      <c r="B1039" s="27" t="s">
        <v>4077</v>
      </c>
      <c r="C1039" s="27"/>
      <c r="D1039" s="199">
        <v>2199.14</v>
      </c>
      <c r="E1039" s="208">
        <f t="shared" si="16"/>
        <v>1304.0900199999999</v>
      </c>
    </row>
    <row r="1040" spans="1:5" x14ac:dyDescent="0.25">
      <c r="A1040" s="158">
        <v>606520</v>
      </c>
      <c r="B1040" s="27" t="s">
        <v>4079</v>
      </c>
      <c r="C1040" s="27"/>
      <c r="D1040" s="199">
        <v>2873.56</v>
      </c>
      <c r="E1040" s="208">
        <f t="shared" si="16"/>
        <v>1704.02108</v>
      </c>
    </row>
    <row r="1041" spans="1:5" x14ac:dyDescent="0.25">
      <c r="A1041" s="158">
        <v>606530</v>
      </c>
      <c r="B1041" s="27" t="s">
        <v>4081</v>
      </c>
      <c r="C1041" s="27"/>
      <c r="D1041" s="199">
        <v>3827.01</v>
      </c>
      <c r="E1041" s="208">
        <f t="shared" si="16"/>
        <v>2269.4169299999999</v>
      </c>
    </row>
    <row r="1042" spans="1:5" ht="24" x14ac:dyDescent="0.25">
      <c r="A1042" s="158">
        <v>606540</v>
      </c>
      <c r="B1042" s="27" t="s">
        <v>4083</v>
      </c>
      <c r="C1042" s="27"/>
      <c r="D1042" s="199">
        <v>2783.14</v>
      </c>
      <c r="E1042" s="208">
        <f t="shared" si="16"/>
        <v>1650.4020199999998</v>
      </c>
    </row>
    <row r="1043" spans="1:5" x14ac:dyDescent="0.25">
      <c r="A1043" s="158">
        <v>606550</v>
      </c>
      <c r="B1043" s="27" t="s">
        <v>4085</v>
      </c>
      <c r="C1043" s="27"/>
      <c r="D1043" s="199">
        <v>3694.58</v>
      </c>
      <c r="E1043" s="208">
        <f t="shared" si="16"/>
        <v>2190.8859399999997</v>
      </c>
    </row>
    <row r="1044" spans="1:5" x14ac:dyDescent="0.25">
      <c r="A1044" s="158">
        <v>606560</v>
      </c>
      <c r="B1044" s="27" t="s">
        <v>4087</v>
      </c>
      <c r="C1044" s="27"/>
      <c r="D1044" s="199">
        <v>1855.58</v>
      </c>
      <c r="E1044" s="208">
        <f t="shared" si="16"/>
        <v>1100.3589399999998</v>
      </c>
    </row>
    <row r="1045" spans="1:5" x14ac:dyDescent="0.25">
      <c r="A1045" s="158">
        <v>606570</v>
      </c>
      <c r="B1045" s="27" t="s">
        <v>4089</v>
      </c>
      <c r="C1045" s="27"/>
      <c r="D1045" s="199">
        <v>3015.27</v>
      </c>
      <c r="E1045" s="208">
        <f t="shared" si="16"/>
        <v>1788.05511</v>
      </c>
    </row>
    <row r="1046" spans="1:5" x14ac:dyDescent="0.25">
      <c r="A1046" s="158">
        <v>606580</v>
      </c>
      <c r="B1046" s="27" t="s">
        <v>4091</v>
      </c>
      <c r="C1046" s="27"/>
      <c r="D1046" s="199">
        <v>3015.27</v>
      </c>
      <c r="E1046" s="208">
        <f t="shared" si="16"/>
        <v>1788.05511</v>
      </c>
    </row>
    <row r="1047" spans="1:5" ht="24" x14ac:dyDescent="0.25">
      <c r="A1047" s="158">
        <v>606590</v>
      </c>
      <c r="B1047" s="27" t="s">
        <v>4093</v>
      </c>
      <c r="C1047" s="27"/>
      <c r="D1047" s="199">
        <v>4290.8</v>
      </c>
      <c r="E1047" s="208">
        <f t="shared" si="16"/>
        <v>2544.4443999999999</v>
      </c>
    </row>
    <row r="1048" spans="1:5" ht="24" x14ac:dyDescent="0.25">
      <c r="A1048" s="158">
        <v>606600</v>
      </c>
      <c r="B1048" s="27" t="s">
        <v>4095</v>
      </c>
      <c r="C1048" s="27"/>
      <c r="D1048" s="199">
        <v>2899.45</v>
      </c>
      <c r="E1048" s="208">
        <f t="shared" si="16"/>
        <v>1719.3738499999997</v>
      </c>
    </row>
    <row r="1049" spans="1:5" x14ac:dyDescent="0.25">
      <c r="A1049" s="158">
        <v>606610</v>
      </c>
      <c r="B1049" s="27" t="s">
        <v>4097</v>
      </c>
      <c r="C1049" s="27"/>
      <c r="D1049" s="199">
        <v>3768.85</v>
      </c>
      <c r="E1049" s="208">
        <f t="shared" si="16"/>
        <v>2234.92805</v>
      </c>
    </row>
    <row r="1050" spans="1:5" x14ac:dyDescent="0.25">
      <c r="A1050" s="158">
        <v>606620</v>
      </c>
      <c r="B1050" s="27" t="s">
        <v>4099</v>
      </c>
      <c r="C1050" s="27"/>
      <c r="D1050" s="199">
        <v>2609.17</v>
      </c>
      <c r="E1050" s="208">
        <f t="shared" si="16"/>
        <v>1547.2378100000001</v>
      </c>
    </row>
    <row r="1051" spans="1:5" ht="24" x14ac:dyDescent="0.25">
      <c r="A1051" s="158">
        <v>606630</v>
      </c>
      <c r="B1051" s="27" t="s">
        <v>4705</v>
      </c>
      <c r="C1051" s="27"/>
      <c r="D1051" s="199">
        <v>1855.58</v>
      </c>
      <c r="E1051" s="208">
        <f t="shared" si="16"/>
        <v>1100.3589399999998</v>
      </c>
    </row>
    <row r="1052" spans="1:5" ht="24" x14ac:dyDescent="0.25">
      <c r="A1052" s="158">
        <v>606640</v>
      </c>
      <c r="B1052" s="27" t="s">
        <v>4706</v>
      </c>
      <c r="C1052" s="27"/>
      <c r="D1052" s="199">
        <v>1855.58</v>
      </c>
      <c r="E1052" s="208">
        <f t="shared" si="16"/>
        <v>1100.3589399999998</v>
      </c>
    </row>
    <row r="1053" spans="1:5" ht="24" x14ac:dyDescent="0.25">
      <c r="A1053" s="158">
        <v>606650</v>
      </c>
      <c r="B1053" s="27" t="s">
        <v>4707</v>
      </c>
      <c r="C1053" s="27"/>
      <c r="D1053" s="199">
        <v>3711.2</v>
      </c>
      <c r="E1053" s="208">
        <f t="shared" si="16"/>
        <v>2200.7415999999998</v>
      </c>
    </row>
    <row r="1054" spans="1:5" ht="24" x14ac:dyDescent="0.25">
      <c r="A1054" s="158">
        <v>606660</v>
      </c>
      <c r="B1054" s="27" t="s">
        <v>4708</v>
      </c>
      <c r="C1054" s="27"/>
      <c r="D1054" s="199">
        <v>2551.5100000000002</v>
      </c>
      <c r="E1054" s="208">
        <f t="shared" si="16"/>
        <v>1513.0454300000001</v>
      </c>
    </row>
    <row r="1055" spans="1:5" ht="24" x14ac:dyDescent="0.25">
      <c r="A1055" s="158">
        <v>606670</v>
      </c>
      <c r="B1055" s="27" t="s">
        <v>4709</v>
      </c>
      <c r="C1055" s="27"/>
      <c r="D1055" s="199">
        <v>2319.37</v>
      </c>
      <c r="E1055" s="208">
        <f t="shared" si="16"/>
        <v>1375.3864099999998</v>
      </c>
    </row>
    <row r="1056" spans="1:5" ht="24" x14ac:dyDescent="0.25">
      <c r="A1056" s="158">
        <v>606680</v>
      </c>
      <c r="B1056" s="27" t="s">
        <v>4710</v>
      </c>
      <c r="C1056" s="27"/>
      <c r="D1056" s="199">
        <v>2203.54</v>
      </c>
      <c r="E1056" s="208">
        <f t="shared" si="16"/>
        <v>1306.69922</v>
      </c>
    </row>
    <row r="1057" spans="1:5" x14ac:dyDescent="0.25">
      <c r="A1057" s="158" t="s">
        <v>5239</v>
      </c>
      <c r="B1057" s="26" t="s">
        <v>4106</v>
      </c>
      <c r="C1057" s="27"/>
      <c r="D1057" s="199"/>
      <c r="E1057" s="208">
        <f t="shared" si="16"/>
        <v>0</v>
      </c>
    </row>
    <row r="1058" spans="1:5" ht="36" x14ac:dyDescent="0.25">
      <c r="A1058" s="158">
        <v>606690</v>
      </c>
      <c r="B1058" s="27" t="s">
        <v>4665</v>
      </c>
      <c r="C1058" s="27"/>
      <c r="D1058" s="199">
        <v>3420.91</v>
      </c>
      <c r="E1058" s="208">
        <f t="shared" si="16"/>
        <v>2028.5996299999997</v>
      </c>
    </row>
    <row r="1059" spans="1:5" ht="24" x14ac:dyDescent="0.25">
      <c r="A1059" s="158">
        <v>606700</v>
      </c>
      <c r="B1059" s="27" t="s">
        <v>4109</v>
      </c>
      <c r="C1059" s="27"/>
      <c r="D1059" s="199">
        <v>2899.45</v>
      </c>
      <c r="E1059" s="208">
        <f t="shared" si="16"/>
        <v>1719.3738499999997</v>
      </c>
    </row>
    <row r="1060" spans="1:5" x14ac:dyDescent="0.25">
      <c r="A1060" s="158">
        <v>606710</v>
      </c>
      <c r="B1060" s="27" t="s">
        <v>4111</v>
      </c>
      <c r="C1060" s="27"/>
      <c r="D1060" s="199">
        <v>2087.73</v>
      </c>
      <c r="E1060" s="208">
        <f t="shared" si="16"/>
        <v>1238.0238899999999</v>
      </c>
    </row>
    <row r="1061" spans="1:5" x14ac:dyDescent="0.25">
      <c r="A1061" s="158">
        <v>606720</v>
      </c>
      <c r="B1061" s="27" t="s">
        <v>4113</v>
      </c>
      <c r="C1061" s="27"/>
      <c r="D1061" s="199">
        <v>2783.14</v>
      </c>
      <c r="E1061" s="208">
        <f t="shared" si="16"/>
        <v>1650.4020199999998</v>
      </c>
    </row>
    <row r="1062" spans="1:5" ht="24" x14ac:dyDescent="0.25">
      <c r="A1062" s="158">
        <v>606730</v>
      </c>
      <c r="B1062" s="27" t="s">
        <v>4115</v>
      </c>
      <c r="C1062" s="27"/>
      <c r="D1062" s="199">
        <v>2551.5100000000002</v>
      </c>
      <c r="E1062" s="208">
        <f t="shared" si="16"/>
        <v>1513.0454300000001</v>
      </c>
    </row>
    <row r="1063" spans="1:5" x14ac:dyDescent="0.25">
      <c r="A1063" s="158">
        <v>606740</v>
      </c>
      <c r="B1063" s="27" t="s">
        <v>4117</v>
      </c>
      <c r="C1063" s="27"/>
      <c r="D1063" s="199">
        <v>2551.5100000000002</v>
      </c>
      <c r="E1063" s="208">
        <f t="shared" si="16"/>
        <v>1513.0454300000001</v>
      </c>
    </row>
    <row r="1064" spans="1:5" x14ac:dyDescent="0.25">
      <c r="A1064" s="158">
        <v>606750</v>
      </c>
      <c r="B1064" s="27" t="s">
        <v>4119</v>
      </c>
      <c r="C1064" s="27"/>
      <c r="D1064" s="199">
        <v>2667.33</v>
      </c>
      <c r="E1064" s="208">
        <f t="shared" si="16"/>
        <v>1581.72669</v>
      </c>
    </row>
    <row r="1065" spans="1:5" x14ac:dyDescent="0.25">
      <c r="A1065" s="158">
        <v>606760</v>
      </c>
      <c r="B1065" s="27" t="s">
        <v>4121</v>
      </c>
      <c r="C1065" s="27"/>
      <c r="D1065" s="199">
        <v>2783.14</v>
      </c>
      <c r="E1065" s="208">
        <f t="shared" si="16"/>
        <v>1650.4020199999998</v>
      </c>
    </row>
    <row r="1066" spans="1:5" ht="24" x14ac:dyDescent="0.25">
      <c r="A1066" s="158">
        <v>606770</v>
      </c>
      <c r="B1066" s="27" t="s">
        <v>4123</v>
      </c>
      <c r="C1066" s="27"/>
      <c r="D1066" s="199">
        <v>3015.27</v>
      </c>
      <c r="E1066" s="208">
        <f t="shared" si="16"/>
        <v>1788.05511</v>
      </c>
    </row>
    <row r="1067" spans="1:5" x14ac:dyDescent="0.25">
      <c r="A1067" s="158">
        <v>606780</v>
      </c>
      <c r="B1067" s="27" t="s">
        <v>4125</v>
      </c>
      <c r="C1067" s="27"/>
      <c r="D1067" s="199">
        <v>2087.73</v>
      </c>
      <c r="E1067" s="208">
        <f t="shared" si="16"/>
        <v>1238.0238899999999</v>
      </c>
    </row>
    <row r="1068" spans="1:5" ht="24" x14ac:dyDescent="0.25">
      <c r="A1068" s="158">
        <v>606790</v>
      </c>
      <c r="B1068" s="27" t="s">
        <v>4666</v>
      </c>
      <c r="C1068" s="27"/>
      <c r="D1068" s="199">
        <v>2203.54</v>
      </c>
      <c r="E1068" s="208">
        <f t="shared" si="16"/>
        <v>1306.69922</v>
      </c>
    </row>
    <row r="1069" spans="1:5" ht="24" x14ac:dyDescent="0.25">
      <c r="A1069" s="158">
        <v>606800</v>
      </c>
      <c r="B1069" s="27" t="s">
        <v>4128</v>
      </c>
      <c r="C1069" s="27"/>
      <c r="D1069" s="199">
        <v>2319.37</v>
      </c>
      <c r="E1069" s="208">
        <f t="shared" si="16"/>
        <v>1375.3864099999998</v>
      </c>
    </row>
    <row r="1070" spans="1:5" ht="24" x14ac:dyDescent="0.25">
      <c r="A1070" s="158">
        <v>606810</v>
      </c>
      <c r="B1070" s="27" t="s">
        <v>4130</v>
      </c>
      <c r="C1070" s="27"/>
      <c r="D1070" s="199">
        <v>2087.73</v>
      </c>
      <c r="E1070" s="208">
        <f t="shared" si="16"/>
        <v>1238.0238899999999</v>
      </c>
    </row>
    <row r="1071" spans="1:5" x14ac:dyDescent="0.25">
      <c r="A1071" s="158" t="s">
        <v>5239</v>
      </c>
      <c r="B1071" s="26" t="s">
        <v>4131</v>
      </c>
      <c r="C1071" s="27"/>
      <c r="D1071" s="199"/>
      <c r="E1071" s="208">
        <f t="shared" si="16"/>
        <v>0</v>
      </c>
    </row>
    <row r="1072" spans="1:5" x14ac:dyDescent="0.25">
      <c r="A1072" s="158">
        <v>606820</v>
      </c>
      <c r="B1072" s="27" t="s">
        <v>4133</v>
      </c>
      <c r="C1072" s="27"/>
      <c r="D1072" s="199">
        <v>3339.73</v>
      </c>
      <c r="E1072" s="208">
        <f t="shared" si="16"/>
        <v>1980.4598899999999</v>
      </c>
    </row>
    <row r="1073" spans="1:5" x14ac:dyDescent="0.25">
      <c r="A1073" s="158">
        <v>606830</v>
      </c>
      <c r="B1073" s="27" t="s">
        <v>4135</v>
      </c>
      <c r="C1073" s="27"/>
      <c r="D1073" s="199">
        <v>3339.73</v>
      </c>
      <c r="E1073" s="208">
        <f t="shared" si="16"/>
        <v>1980.4598899999999</v>
      </c>
    </row>
    <row r="1074" spans="1:5" x14ac:dyDescent="0.25">
      <c r="A1074" s="158">
        <v>606840</v>
      </c>
      <c r="B1074" s="27" t="s">
        <v>4137</v>
      </c>
      <c r="C1074" s="27"/>
      <c r="D1074" s="199">
        <v>3339.73</v>
      </c>
      <c r="E1074" s="208">
        <f t="shared" si="16"/>
        <v>1980.4598899999999</v>
      </c>
    </row>
    <row r="1075" spans="1:5" x14ac:dyDescent="0.25">
      <c r="A1075" s="158">
        <v>606850</v>
      </c>
      <c r="B1075" s="27" t="s">
        <v>4135</v>
      </c>
      <c r="C1075" s="27"/>
      <c r="D1075" s="199">
        <v>3339.73</v>
      </c>
      <c r="E1075" s="208">
        <f t="shared" si="16"/>
        <v>1980.4598899999999</v>
      </c>
    </row>
    <row r="1076" spans="1:5" x14ac:dyDescent="0.25">
      <c r="A1076" s="158">
        <v>606860</v>
      </c>
      <c r="B1076" s="27" t="s">
        <v>4140</v>
      </c>
      <c r="C1076" s="27"/>
      <c r="D1076" s="199">
        <v>3339.73</v>
      </c>
      <c r="E1076" s="208">
        <f t="shared" si="16"/>
        <v>1980.4598899999999</v>
      </c>
    </row>
    <row r="1077" spans="1:5" x14ac:dyDescent="0.25">
      <c r="A1077" s="158">
        <v>606870</v>
      </c>
      <c r="B1077" s="27" t="s">
        <v>4142</v>
      </c>
      <c r="C1077" s="27"/>
      <c r="D1077" s="199">
        <v>3339.73</v>
      </c>
      <c r="E1077" s="208">
        <f t="shared" si="16"/>
        <v>1980.4598899999999</v>
      </c>
    </row>
    <row r="1078" spans="1:5" x14ac:dyDescent="0.25">
      <c r="A1078" s="158">
        <v>606880</v>
      </c>
      <c r="B1078" s="27" t="s">
        <v>4144</v>
      </c>
      <c r="C1078" s="27"/>
      <c r="D1078" s="199">
        <v>3339.73</v>
      </c>
      <c r="E1078" s="208">
        <f t="shared" si="16"/>
        <v>1980.4598899999999</v>
      </c>
    </row>
    <row r="1079" spans="1:5" x14ac:dyDescent="0.25">
      <c r="A1079" s="158">
        <v>606890</v>
      </c>
      <c r="B1079" s="27" t="s">
        <v>4146</v>
      </c>
      <c r="C1079" s="27"/>
      <c r="D1079" s="199">
        <v>3339.73</v>
      </c>
      <c r="E1079" s="208">
        <f t="shared" si="16"/>
        <v>1980.4598899999999</v>
      </c>
    </row>
    <row r="1080" spans="1:5" x14ac:dyDescent="0.25">
      <c r="A1080" s="158">
        <v>606900</v>
      </c>
      <c r="B1080" s="27" t="s">
        <v>4148</v>
      </c>
      <c r="C1080" s="27"/>
      <c r="D1080" s="199">
        <v>3339.73</v>
      </c>
      <c r="E1080" s="208">
        <f t="shared" si="16"/>
        <v>1980.4598899999999</v>
      </c>
    </row>
    <row r="1081" spans="1:5" x14ac:dyDescent="0.25">
      <c r="A1081" s="158">
        <v>606910</v>
      </c>
      <c r="B1081" s="27" t="s">
        <v>4150</v>
      </c>
      <c r="C1081" s="27"/>
      <c r="D1081" s="199">
        <v>3711.31</v>
      </c>
      <c r="E1081" s="208">
        <f t="shared" si="16"/>
        <v>2200.80683</v>
      </c>
    </row>
    <row r="1082" spans="1:5" ht="24" x14ac:dyDescent="0.25">
      <c r="A1082" s="158">
        <v>606920</v>
      </c>
      <c r="B1082" s="27" t="s">
        <v>4152</v>
      </c>
      <c r="C1082" s="27"/>
      <c r="D1082" s="199">
        <v>4453.2</v>
      </c>
      <c r="E1082" s="208">
        <f t="shared" si="16"/>
        <v>2640.7475999999997</v>
      </c>
    </row>
    <row r="1083" spans="1:5" ht="24" x14ac:dyDescent="0.25">
      <c r="A1083" s="158">
        <v>606930</v>
      </c>
      <c r="B1083" s="27" t="s">
        <v>4154</v>
      </c>
      <c r="C1083" s="27"/>
      <c r="D1083" s="199">
        <v>4453.2</v>
      </c>
      <c r="E1083" s="208">
        <f t="shared" si="16"/>
        <v>2640.7475999999997</v>
      </c>
    </row>
    <row r="1084" spans="1:5" x14ac:dyDescent="0.25">
      <c r="A1084" s="158">
        <v>606940</v>
      </c>
      <c r="B1084" s="27" t="s">
        <v>4156</v>
      </c>
      <c r="C1084" s="27"/>
      <c r="D1084" s="199">
        <v>4453.2</v>
      </c>
      <c r="E1084" s="208">
        <f t="shared" si="16"/>
        <v>2640.7475999999997</v>
      </c>
    </row>
    <row r="1085" spans="1:5" x14ac:dyDescent="0.25">
      <c r="A1085" s="158">
        <v>606950</v>
      </c>
      <c r="B1085" s="27" t="s">
        <v>4158</v>
      </c>
      <c r="C1085" s="27"/>
      <c r="D1085" s="199">
        <v>4082.25</v>
      </c>
      <c r="E1085" s="208">
        <f t="shared" si="16"/>
        <v>2420.7742499999999</v>
      </c>
    </row>
    <row r="1086" spans="1:5" x14ac:dyDescent="0.25">
      <c r="A1086" s="158">
        <v>606960</v>
      </c>
      <c r="B1086" s="27" t="s">
        <v>4160</v>
      </c>
      <c r="C1086" s="27"/>
      <c r="D1086" s="199">
        <v>3711.31</v>
      </c>
      <c r="E1086" s="208">
        <f t="shared" si="16"/>
        <v>2200.80683</v>
      </c>
    </row>
    <row r="1087" spans="1:5" ht="24" x14ac:dyDescent="0.25">
      <c r="A1087" s="158">
        <v>606970</v>
      </c>
      <c r="B1087" s="27" t="s">
        <v>4162</v>
      </c>
      <c r="C1087" s="27"/>
      <c r="D1087" s="199">
        <v>3711.31</v>
      </c>
      <c r="E1087" s="208">
        <f t="shared" si="16"/>
        <v>2200.80683</v>
      </c>
    </row>
    <row r="1088" spans="1:5" ht="24" x14ac:dyDescent="0.25">
      <c r="A1088" s="158">
        <v>606980</v>
      </c>
      <c r="B1088" s="27" t="s">
        <v>4667</v>
      </c>
      <c r="C1088" s="27"/>
      <c r="D1088" s="199">
        <v>3859.56</v>
      </c>
      <c r="E1088" s="208">
        <f t="shared" si="16"/>
        <v>2288.7190799999998</v>
      </c>
    </row>
    <row r="1089" spans="1:5" ht="24" x14ac:dyDescent="0.25">
      <c r="A1089" s="158">
        <v>606990</v>
      </c>
      <c r="B1089" s="27" t="s">
        <v>4165</v>
      </c>
      <c r="C1089" s="27"/>
      <c r="D1089" s="199">
        <v>4156.7</v>
      </c>
      <c r="E1089" s="208">
        <f t="shared" si="16"/>
        <v>2464.9231</v>
      </c>
    </row>
    <row r="1090" spans="1:5" x14ac:dyDescent="0.25">
      <c r="A1090" s="158">
        <v>607000</v>
      </c>
      <c r="B1090" s="27" t="s">
        <v>4167</v>
      </c>
      <c r="C1090" s="27"/>
      <c r="D1090" s="199">
        <v>4453.2</v>
      </c>
      <c r="E1090" s="208">
        <f t="shared" si="16"/>
        <v>2640.7475999999997</v>
      </c>
    </row>
    <row r="1091" spans="1:5" x14ac:dyDescent="0.25">
      <c r="A1091" s="158">
        <v>607010</v>
      </c>
      <c r="B1091" s="27" t="s">
        <v>4169</v>
      </c>
      <c r="C1091" s="27"/>
      <c r="D1091" s="199">
        <v>3859.56</v>
      </c>
      <c r="E1091" s="208">
        <f t="shared" si="16"/>
        <v>2288.7190799999998</v>
      </c>
    </row>
    <row r="1092" spans="1:5" x14ac:dyDescent="0.25">
      <c r="A1092" s="158">
        <v>607020</v>
      </c>
      <c r="B1092" s="27" t="s">
        <v>4171</v>
      </c>
      <c r="C1092" s="27"/>
      <c r="D1092" s="199">
        <v>3265.93</v>
      </c>
      <c r="E1092" s="208">
        <f t="shared" si="16"/>
        <v>1936.6964899999998</v>
      </c>
    </row>
    <row r="1093" spans="1:5" x14ac:dyDescent="0.25">
      <c r="A1093" s="158">
        <v>607030</v>
      </c>
      <c r="B1093" s="27" t="s">
        <v>4173</v>
      </c>
      <c r="C1093" s="27"/>
      <c r="D1093" s="199">
        <v>4082.25</v>
      </c>
      <c r="E1093" s="208">
        <f t="shared" ref="E1093:E1156" si="17">D1093*0.593</f>
        <v>2420.7742499999999</v>
      </c>
    </row>
    <row r="1094" spans="1:5" x14ac:dyDescent="0.25">
      <c r="A1094" s="158">
        <v>607040</v>
      </c>
      <c r="B1094" s="27" t="s">
        <v>4175</v>
      </c>
      <c r="C1094" s="27"/>
      <c r="D1094" s="199">
        <v>3562.44</v>
      </c>
      <c r="E1094" s="208">
        <f t="shared" si="17"/>
        <v>2112.5269199999998</v>
      </c>
    </row>
    <row r="1095" spans="1:5" x14ac:dyDescent="0.25">
      <c r="A1095" s="158">
        <v>607050</v>
      </c>
      <c r="B1095" s="27" t="s">
        <v>4177</v>
      </c>
      <c r="C1095" s="27"/>
      <c r="D1095" s="199">
        <v>4082.25</v>
      </c>
      <c r="E1095" s="208">
        <f t="shared" si="17"/>
        <v>2420.7742499999999</v>
      </c>
    </row>
    <row r="1096" spans="1:5" ht="36" x14ac:dyDescent="0.25">
      <c r="A1096" s="158">
        <v>607060</v>
      </c>
      <c r="B1096" s="27" t="s">
        <v>4712</v>
      </c>
      <c r="C1096" s="27"/>
      <c r="D1096" s="199">
        <v>3859.56</v>
      </c>
      <c r="E1096" s="208">
        <f t="shared" si="17"/>
        <v>2288.7190799999998</v>
      </c>
    </row>
    <row r="1097" spans="1:5" ht="24" x14ac:dyDescent="0.25">
      <c r="A1097" s="158">
        <v>607070</v>
      </c>
      <c r="B1097" s="27" t="s">
        <v>4713</v>
      </c>
      <c r="C1097" s="27"/>
      <c r="D1097" s="199">
        <v>3711.31</v>
      </c>
      <c r="E1097" s="208">
        <f t="shared" si="17"/>
        <v>2200.80683</v>
      </c>
    </row>
    <row r="1098" spans="1:5" x14ac:dyDescent="0.25">
      <c r="A1098" s="158" t="s">
        <v>5239</v>
      </c>
      <c r="B1098" s="26" t="s">
        <v>4180</v>
      </c>
      <c r="C1098" s="27"/>
      <c r="D1098" s="199"/>
      <c r="E1098" s="208">
        <f t="shared" si="17"/>
        <v>0</v>
      </c>
    </row>
    <row r="1099" spans="1:5" x14ac:dyDescent="0.25">
      <c r="A1099" s="158">
        <v>607080</v>
      </c>
      <c r="B1099" s="27" t="s">
        <v>4668</v>
      </c>
      <c r="C1099" s="27" t="s">
        <v>4182</v>
      </c>
      <c r="D1099" s="199">
        <v>3562.44</v>
      </c>
      <c r="E1099" s="208">
        <f t="shared" si="17"/>
        <v>2112.5269199999998</v>
      </c>
    </row>
    <row r="1100" spans="1:5" x14ac:dyDescent="0.25">
      <c r="A1100" s="158">
        <v>607090</v>
      </c>
      <c r="B1100" s="27" t="s">
        <v>4184</v>
      </c>
      <c r="C1100" s="27"/>
      <c r="D1100" s="199">
        <v>3414.18</v>
      </c>
      <c r="E1100" s="208">
        <f t="shared" si="17"/>
        <v>2024.6087399999999</v>
      </c>
    </row>
    <row r="1101" spans="1:5" ht="24" x14ac:dyDescent="0.25">
      <c r="A1101" s="158">
        <v>607100</v>
      </c>
      <c r="B1101" s="27" t="s">
        <v>4186</v>
      </c>
      <c r="C1101" s="27"/>
      <c r="D1101" s="199">
        <v>3562.44</v>
      </c>
      <c r="E1101" s="208">
        <f t="shared" si="17"/>
        <v>2112.5269199999998</v>
      </c>
    </row>
    <row r="1102" spans="1:5" x14ac:dyDescent="0.25">
      <c r="A1102" s="158">
        <v>607110</v>
      </c>
      <c r="B1102" s="27" t="s">
        <v>4188</v>
      </c>
      <c r="C1102" s="27"/>
      <c r="D1102" s="199">
        <v>3562.44</v>
      </c>
      <c r="E1102" s="208">
        <f t="shared" si="17"/>
        <v>2112.5269199999998</v>
      </c>
    </row>
    <row r="1103" spans="1:5" ht="24" x14ac:dyDescent="0.25">
      <c r="A1103" s="158" t="s">
        <v>5239</v>
      </c>
      <c r="B1103" s="26" t="s">
        <v>4189</v>
      </c>
      <c r="C1103" s="27"/>
      <c r="D1103" s="199"/>
      <c r="E1103" s="208">
        <f t="shared" si="17"/>
        <v>0</v>
      </c>
    </row>
    <row r="1104" spans="1:5" x14ac:dyDescent="0.25">
      <c r="A1104" s="158">
        <v>607120</v>
      </c>
      <c r="B1104" s="27" t="s">
        <v>4191</v>
      </c>
      <c r="C1104" s="27"/>
      <c r="D1104" s="199">
        <v>3562.44</v>
      </c>
      <c r="E1104" s="208">
        <f t="shared" si="17"/>
        <v>2112.5269199999998</v>
      </c>
    </row>
    <row r="1105" spans="1:5" ht="24" x14ac:dyDescent="0.25">
      <c r="A1105" s="158">
        <v>607130</v>
      </c>
      <c r="B1105" s="27" t="s">
        <v>4193</v>
      </c>
      <c r="C1105" s="27"/>
      <c r="D1105" s="199">
        <v>3562.44</v>
      </c>
      <c r="E1105" s="208">
        <f t="shared" si="17"/>
        <v>2112.5269199999998</v>
      </c>
    </row>
    <row r="1106" spans="1:5" ht="24" x14ac:dyDescent="0.25">
      <c r="A1106" s="158">
        <v>607140</v>
      </c>
      <c r="B1106" s="27" t="s">
        <v>4195</v>
      </c>
      <c r="C1106" s="27"/>
      <c r="D1106" s="199">
        <v>3562.44</v>
      </c>
      <c r="E1106" s="208">
        <f t="shared" si="17"/>
        <v>2112.5269199999998</v>
      </c>
    </row>
    <row r="1107" spans="1:5" ht="24" x14ac:dyDescent="0.25">
      <c r="A1107" s="158">
        <v>607150</v>
      </c>
      <c r="B1107" s="27" t="s">
        <v>4197</v>
      </c>
      <c r="C1107" s="27"/>
      <c r="D1107" s="199">
        <v>3562.44</v>
      </c>
      <c r="E1107" s="208">
        <f t="shared" si="17"/>
        <v>2112.5269199999998</v>
      </c>
    </row>
    <row r="1108" spans="1:5" ht="24" x14ac:dyDescent="0.25">
      <c r="A1108" s="158">
        <v>607160</v>
      </c>
      <c r="B1108" s="27" t="s">
        <v>4199</v>
      </c>
      <c r="C1108" s="27"/>
      <c r="D1108" s="199">
        <v>3562.44</v>
      </c>
      <c r="E1108" s="208">
        <f t="shared" si="17"/>
        <v>2112.5269199999998</v>
      </c>
    </row>
    <row r="1109" spans="1:5" ht="24" x14ac:dyDescent="0.25">
      <c r="A1109" s="158">
        <v>607170</v>
      </c>
      <c r="B1109" s="27" t="s">
        <v>4201</v>
      </c>
      <c r="C1109" s="27"/>
      <c r="D1109" s="199">
        <v>4156.7</v>
      </c>
      <c r="E1109" s="208">
        <f t="shared" si="17"/>
        <v>2464.9231</v>
      </c>
    </row>
    <row r="1110" spans="1:5" ht="24" x14ac:dyDescent="0.25">
      <c r="A1110" s="158">
        <v>607180</v>
      </c>
      <c r="B1110" s="27" t="s">
        <v>4203</v>
      </c>
      <c r="C1110" s="27"/>
      <c r="D1110" s="199">
        <v>4156.7</v>
      </c>
      <c r="E1110" s="208">
        <f t="shared" si="17"/>
        <v>2464.9231</v>
      </c>
    </row>
    <row r="1111" spans="1:5" x14ac:dyDescent="0.25">
      <c r="A1111" s="158">
        <v>607190</v>
      </c>
      <c r="B1111" s="27" t="s">
        <v>4205</v>
      </c>
      <c r="C1111" s="27"/>
      <c r="D1111" s="199">
        <v>4156.7</v>
      </c>
      <c r="E1111" s="208">
        <f t="shared" si="17"/>
        <v>2464.9231</v>
      </c>
    </row>
    <row r="1112" spans="1:5" ht="24" x14ac:dyDescent="0.25">
      <c r="A1112" s="158">
        <v>607200</v>
      </c>
      <c r="B1112" s="27" t="s">
        <v>4207</v>
      </c>
      <c r="C1112" s="27"/>
      <c r="D1112" s="199">
        <v>3562.44</v>
      </c>
      <c r="E1112" s="208">
        <f t="shared" si="17"/>
        <v>2112.5269199999998</v>
      </c>
    </row>
    <row r="1113" spans="1:5" ht="24" x14ac:dyDescent="0.25">
      <c r="A1113" s="158">
        <v>607210</v>
      </c>
      <c r="B1113" s="27" t="s">
        <v>4209</v>
      </c>
      <c r="C1113" s="27"/>
      <c r="D1113" s="199">
        <v>3562.44</v>
      </c>
      <c r="E1113" s="208">
        <f t="shared" si="17"/>
        <v>2112.5269199999998</v>
      </c>
    </row>
    <row r="1114" spans="1:5" x14ac:dyDescent="0.25">
      <c r="A1114" s="158">
        <v>607220</v>
      </c>
      <c r="B1114" s="27" t="s">
        <v>4211</v>
      </c>
      <c r="C1114" s="27"/>
      <c r="D1114" s="199">
        <v>4750.33</v>
      </c>
      <c r="E1114" s="208">
        <f t="shared" si="17"/>
        <v>2816.94569</v>
      </c>
    </row>
    <row r="1115" spans="1:5" ht="24" x14ac:dyDescent="0.25">
      <c r="A1115" s="158">
        <v>607230</v>
      </c>
      <c r="B1115" s="27" t="s">
        <v>4213</v>
      </c>
      <c r="C1115" s="27"/>
      <c r="D1115" s="199">
        <v>4750.33</v>
      </c>
      <c r="E1115" s="208">
        <f t="shared" si="17"/>
        <v>2816.94569</v>
      </c>
    </row>
    <row r="1116" spans="1:5" ht="24" x14ac:dyDescent="0.25">
      <c r="A1116" s="158">
        <v>607240</v>
      </c>
      <c r="B1116" s="27" t="s">
        <v>4215</v>
      </c>
      <c r="C1116" s="27"/>
      <c r="D1116" s="199">
        <v>4750.33</v>
      </c>
      <c r="E1116" s="208">
        <f t="shared" si="17"/>
        <v>2816.94569</v>
      </c>
    </row>
    <row r="1117" spans="1:5" ht="24" x14ac:dyDescent="0.25">
      <c r="A1117" s="158">
        <v>607250</v>
      </c>
      <c r="B1117" s="27" t="s">
        <v>4217</v>
      </c>
      <c r="C1117" s="27"/>
      <c r="D1117" s="199">
        <v>5195.71</v>
      </c>
      <c r="E1117" s="208">
        <f t="shared" si="17"/>
        <v>3081.0560299999997</v>
      </c>
    </row>
    <row r="1118" spans="1:5" ht="24" x14ac:dyDescent="0.25">
      <c r="A1118" s="158">
        <v>607260</v>
      </c>
      <c r="B1118" s="27" t="s">
        <v>4219</v>
      </c>
      <c r="C1118" s="27"/>
      <c r="D1118" s="199">
        <v>3265.93</v>
      </c>
      <c r="E1118" s="208">
        <f t="shared" si="17"/>
        <v>1936.6964899999998</v>
      </c>
    </row>
    <row r="1119" spans="1:5" ht="24" x14ac:dyDescent="0.25">
      <c r="A1119" s="158">
        <v>607270</v>
      </c>
      <c r="B1119" s="27" t="s">
        <v>4221</v>
      </c>
      <c r="C1119" s="27"/>
      <c r="D1119" s="199">
        <v>4824.1400000000003</v>
      </c>
      <c r="E1119" s="208">
        <f t="shared" si="17"/>
        <v>2860.7150200000001</v>
      </c>
    </row>
    <row r="1120" spans="1:5" ht="24" x14ac:dyDescent="0.25">
      <c r="A1120" s="158">
        <v>607280</v>
      </c>
      <c r="B1120" s="27" t="s">
        <v>4223</v>
      </c>
      <c r="C1120" s="27"/>
      <c r="D1120" s="199">
        <v>4156.7</v>
      </c>
      <c r="E1120" s="208">
        <f t="shared" si="17"/>
        <v>2464.9231</v>
      </c>
    </row>
    <row r="1121" spans="1:5" ht="24" x14ac:dyDescent="0.25">
      <c r="A1121" s="158">
        <v>607290</v>
      </c>
      <c r="B1121" s="27" t="s">
        <v>4225</v>
      </c>
      <c r="C1121" s="27"/>
      <c r="D1121" s="199">
        <v>3711.31</v>
      </c>
      <c r="E1121" s="208">
        <f t="shared" si="17"/>
        <v>2200.80683</v>
      </c>
    </row>
    <row r="1122" spans="1:5" ht="24" x14ac:dyDescent="0.25">
      <c r="A1122" s="158">
        <v>607300</v>
      </c>
      <c r="B1122" s="27" t="s">
        <v>4227</v>
      </c>
      <c r="C1122" s="27"/>
      <c r="D1122" s="199">
        <v>2968.78</v>
      </c>
      <c r="E1122" s="208">
        <f t="shared" si="17"/>
        <v>1760.4865400000001</v>
      </c>
    </row>
    <row r="1123" spans="1:5" x14ac:dyDescent="0.25">
      <c r="A1123" s="158">
        <v>607310</v>
      </c>
      <c r="B1123" s="27" t="s">
        <v>4714</v>
      </c>
      <c r="C1123" s="27"/>
      <c r="D1123" s="199">
        <v>3562.44</v>
      </c>
      <c r="E1123" s="208">
        <f t="shared" si="17"/>
        <v>2112.5269199999998</v>
      </c>
    </row>
    <row r="1124" spans="1:5" x14ac:dyDescent="0.25">
      <c r="A1124" s="158">
        <v>607320</v>
      </c>
      <c r="B1124" s="27" t="s">
        <v>4230</v>
      </c>
      <c r="C1124" s="27"/>
      <c r="D1124" s="199">
        <v>3562.44</v>
      </c>
      <c r="E1124" s="208">
        <f t="shared" si="17"/>
        <v>2112.5269199999998</v>
      </c>
    </row>
    <row r="1125" spans="1:5" ht="36" x14ac:dyDescent="0.25">
      <c r="A1125" s="158">
        <v>607330</v>
      </c>
      <c r="B1125" s="27" t="s">
        <v>4232</v>
      </c>
      <c r="C1125" s="27"/>
      <c r="D1125" s="199">
        <v>3859.56</v>
      </c>
      <c r="E1125" s="208">
        <f t="shared" si="17"/>
        <v>2288.7190799999998</v>
      </c>
    </row>
    <row r="1126" spans="1:5" ht="24" x14ac:dyDescent="0.25">
      <c r="A1126" s="158">
        <v>607340</v>
      </c>
      <c r="B1126" s="27" t="s">
        <v>4234</v>
      </c>
      <c r="C1126" s="27"/>
      <c r="D1126" s="199">
        <v>3562.44</v>
      </c>
      <c r="E1126" s="208">
        <f t="shared" si="17"/>
        <v>2112.5269199999998</v>
      </c>
    </row>
    <row r="1127" spans="1:5" x14ac:dyDescent="0.25">
      <c r="A1127" s="158">
        <v>607350</v>
      </c>
      <c r="B1127" s="27" t="s">
        <v>4636</v>
      </c>
      <c r="C1127" s="27"/>
      <c r="D1127" s="199">
        <v>3562.44</v>
      </c>
      <c r="E1127" s="208">
        <f t="shared" si="17"/>
        <v>2112.5269199999998</v>
      </c>
    </row>
    <row r="1128" spans="1:5" x14ac:dyDescent="0.25">
      <c r="A1128" s="158" t="s">
        <v>5239</v>
      </c>
      <c r="B1128" s="26" t="s">
        <v>4236</v>
      </c>
      <c r="C1128" s="27"/>
      <c r="D1128" s="199"/>
      <c r="E1128" s="208">
        <f t="shared" si="17"/>
        <v>0</v>
      </c>
    </row>
    <row r="1129" spans="1:5" ht="24" x14ac:dyDescent="0.25">
      <c r="A1129" s="158">
        <v>607360</v>
      </c>
      <c r="B1129" s="27" t="s">
        <v>2209</v>
      </c>
      <c r="C1129" s="27"/>
      <c r="D1129" s="199">
        <v>687.7</v>
      </c>
      <c r="E1129" s="208">
        <f t="shared" si="17"/>
        <v>407.80610000000001</v>
      </c>
    </row>
    <row r="1130" spans="1:5" ht="24" x14ac:dyDescent="0.25">
      <c r="A1130" s="158">
        <v>607370</v>
      </c>
      <c r="B1130" s="27" t="s">
        <v>2211</v>
      </c>
      <c r="C1130" s="27"/>
      <c r="D1130" s="199">
        <v>476</v>
      </c>
      <c r="E1130" s="208">
        <f t="shared" si="17"/>
        <v>282.26799999999997</v>
      </c>
    </row>
    <row r="1131" spans="1:5" ht="24" x14ac:dyDescent="0.25">
      <c r="A1131" s="158">
        <v>607380</v>
      </c>
      <c r="B1131" s="27" t="s">
        <v>2213</v>
      </c>
      <c r="C1131" s="27"/>
      <c r="D1131" s="199">
        <v>476</v>
      </c>
      <c r="E1131" s="208">
        <f t="shared" si="17"/>
        <v>282.26799999999997</v>
      </c>
    </row>
    <row r="1132" spans="1:5" ht="24" x14ac:dyDescent="0.25">
      <c r="A1132" s="158">
        <v>607390</v>
      </c>
      <c r="B1132" s="27" t="s">
        <v>2215</v>
      </c>
      <c r="C1132" s="27"/>
      <c r="D1132" s="199">
        <v>476</v>
      </c>
      <c r="E1132" s="208">
        <f t="shared" si="17"/>
        <v>282.26799999999997</v>
      </c>
    </row>
    <row r="1133" spans="1:5" ht="24" x14ac:dyDescent="0.25">
      <c r="A1133" s="158">
        <v>607400</v>
      </c>
      <c r="B1133" s="27" t="s">
        <v>2217</v>
      </c>
      <c r="C1133" s="27"/>
      <c r="D1133" s="199">
        <v>582.08000000000004</v>
      </c>
      <c r="E1133" s="208">
        <f t="shared" si="17"/>
        <v>345.17344000000003</v>
      </c>
    </row>
    <row r="1134" spans="1:5" x14ac:dyDescent="0.25">
      <c r="A1134" s="158" t="s">
        <v>5239</v>
      </c>
      <c r="B1134" s="26" t="s">
        <v>2218</v>
      </c>
      <c r="C1134" s="26" t="s">
        <v>2219</v>
      </c>
      <c r="D1134" s="199"/>
      <c r="E1134" s="208">
        <f t="shared" si="17"/>
        <v>0</v>
      </c>
    </row>
    <row r="1135" spans="1:5" ht="24" x14ac:dyDescent="0.25">
      <c r="A1135" s="158">
        <v>607410</v>
      </c>
      <c r="B1135" s="27" t="s">
        <v>4711</v>
      </c>
      <c r="C1135" s="27"/>
      <c r="D1135" s="199">
        <v>1507.64</v>
      </c>
      <c r="E1135" s="208">
        <f t="shared" si="17"/>
        <v>894.03052000000002</v>
      </c>
    </row>
    <row r="1136" spans="1:5" x14ac:dyDescent="0.25">
      <c r="A1136" s="158">
        <v>607420</v>
      </c>
      <c r="B1136" s="27" t="s">
        <v>2222</v>
      </c>
      <c r="C1136" s="27"/>
      <c r="D1136" s="199">
        <v>1739.77</v>
      </c>
      <c r="E1136" s="208">
        <f t="shared" si="17"/>
        <v>1031.68361</v>
      </c>
    </row>
    <row r="1137" spans="1:5" x14ac:dyDescent="0.25">
      <c r="A1137" s="158">
        <v>607430</v>
      </c>
      <c r="B1137" s="27" t="s">
        <v>2224</v>
      </c>
      <c r="C1137" s="27"/>
      <c r="D1137" s="199">
        <v>928.04</v>
      </c>
      <c r="E1137" s="208">
        <f t="shared" si="17"/>
        <v>550.32772</v>
      </c>
    </row>
    <row r="1138" spans="1:5" ht="24" x14ac:dyDescent="0.25">
      <c r="A1138" s="158">
        <v>607440</v>
      </c>
      <c r="B1138" s="27" t="s">
        <v>2226</v>
      </c>
      <c r="C1138" s="27"/>
      <c r="D1138" s="199">
        <v>2899.45</v>
      </c>
      <c r="E1138" s="208">
        <f t="shared" si="17"/>
        <v>1719.3738499999997</v>
      </c>
    </row>
    <row r="1139" spans="1:5" ht="36" x14ac:dyDescent="0.25">
      <c r="A1139" s="158">
        <v>607450</v>
      </c>
      <c r="B1139" s="27" t="s">
        <v>2228</v>
      </c>
      <c r="C1139" s="27"/>
      <c r="D1139" s="199">
        <v>3015.27</v>
      </c>
      <c r="E1139" s="208">
        <f t="shared" si="17"/>
        <v>1788.05511</v>
      </c>
    </row>
    <row r="1140" spans="1:5" ht="24" x14ac:dyDescent="0.25">
      <c r="A1140" s="158">
        <v>607460</v>
      </c>
      <c r="B1140" s="27" t="s">
        <v>2230</v>
      </c>
      <c r="C1140" s="27"/>
      <c r="D1140" s="199">
        <v>2783.14</v>
      </c>
      <c r="E1140" s="208">
        <f t="shared" si="17"/>
        <v>1650.4020199999998</v>
      </c>
    </row>
    <row r="1141" spans="1:5" x14ac:dyDescent="0.25">
      <c r="A1141" s="158">
        <v>607470</v>
      </c>
      <c r="B1141" s="27" t="s">
        <v>2232</v>
      </c>
      <c r="C1141" s="27"/>
      <c r="D1141" s="199">
        <v>4059.14</v>
      </c>
      <c r="E1141" s="208">
        <f t="shared" si="17"/>
        <v>2407.0700199999997</v>
      </c>
    </row>
    <row r="1142" spans="1:5" x14ac:dyDescent="0.25">
      <c r="A1142" s="158">
        <v>607480</v>
      </c>
      <c r="B1142" s="27" t="s">
        <v>2234</v>
      </c>
      <c r="C1142" s="27"/>
      <c r="D1142" s="199">
        <v>1739.77</v>
      </c>
      <c r="E1142" s="208">
        <f t="shared" si="17"/>
        <v>1031.68361</v>
      </c>
    </row>
    <row r="1143" spans="1:5" x14ac:dyDescent="0.25">
      <c r="A1143" s="158">
        <v>607490</v>
      </c>
      <c r="B1143" s="27" t="s">
        <v>2236</v>
      </c>
      <c r="C1143" s="27"/>
      <c r="D1143" s="199">
        <v>1159.68</v>
      </c>
      <c r="E1143" s="208">
        <f t="shared" si="17"/>
        <v>687.69024000000002</v>
      </c>
    </row>
    <row r="1144" spans="1:5" x14ac:dyDescent="0.25">
      <c r="A1144" s="158">
        <v>607500</v>
      </c>
      <c r="B1144" s="27" t="s">
        <v>2238</v>
      </c>
      <c r="C1144" s="27"/>
      <c r="D1144" s="199">
        <v>1043.8599999999999</v>
      </c>
      <c r="E1144" s="208">
        <f t="shared" si="17"/>
        <v>619.00897999999995</v>
      </c>
    </row>
    <row r="1145" spans="1:5" x14ac:dyDescent="0.25">
      <c r="A1145" s="158">
        <v>607510</v>
      </c>
      <c r="B1145" s="27" t="s">
        <v>2240</v>
      </c>
      <c r="C1145" s="27"/>
      <c r="D1145" s="199">
        <v>2319.37</v>
      </c>
      <c r="E1145" s="208">
        <f t="shared" si="17"/>
        <v>1375.3864099999998</v>
      </c>
    </row>
    <row r="1146" spans="1:5" ht="24" x14ac:dyDescent="0.25">
      <c r="A1146" s="158" t="s">
        <v>5239</v>
      </c>
      <c r="B1146" s="26" t="s">
        <v>2241</v>
      </c>
      <c r="C1146" s="27"/>
      <c r="D1146" s="199"/>
      <c r="E1146" s="208">
        <f t="shared" si="17"/>
        <v>0</v>
      </c>
    </row>
    <row r="1147" spans="1:5" x14ac:dyDescent="0.25">
      <c r="A1147" s="158">
        <v>607530</v>
      </c>
      <c r="B1147" s="27" t="s">
        <v>2243</v>
      </c>
      <c r="C1147" s="27"/>
      <c r="D1147" s="199">
        <v>2435.67</v>
      </c>
      <c r="E1147" s="208">
        <f t="shared" si="17"/>
        <v>1444.35231</v>
      </c>
    </row>
    <row r="1148" spans="1:5" s="201" customFormat="1" ht="24" x14ac:dyDescent="0.25">
      <c r="A1148" s="158">
        <v>607560</v>
      </c>
      <c r="B1148" s="27" t="s">
        <v>2245</v>
      </c>
      <c r="C1148" s="27"/>
      <c r="D1148" s="199">
        <v>1623.94</v>
      </c>
      <c r="E1148" s="208">
        <f t="shared" si="17"/>
        <v>962.99641999999994</v>
      </c>
    </row>
    <row r="1149" spans="1:5" s="200" customFormat="1" ht="24" x14ac:dyDescent="0.2">
      <c r="A1149" s="158">
        <v>607600</v>
      </c>
      <c r="B1149" s="27" t="s">
        <v>2247</v>
      </c>
      <c r="C1149" s="27"/>
      <c r="D1149" s="199">
        <v>1624.05</v>
      </c>
      <c r="E1149" s="208">
        <f t="shared" si="17"/>
        <v>963.06164999999987</v>
      </c>
    </row>
    <row r="1150" spans="1:5" ht="36" x14ac:dyDescent="0.25">
      <c r="A1150" s="158">
        <v>607680</v>
      </c>
      <c r="B1150" s="27" t="s">
        <v>6343</v>
      </c>
      <c r="C1150" s="27" t="s">
        <v>6344</v>
      </c>
      <c r="D1150" s="199">
        <v>1738.8</v>
      </c>
      <c r="E1150" s="208">
        <f t="shared" si="17"/>
        <v>1031.1083999999998</v>
      </c>
    </row>
    <row r="1151" spans="1:5" x14ac:dyDescent="0.25">
      <c r="A1151" s="158" t="s">
        <v>5239</v>
      </c>
      <c r="B1151" s="26" t="s">
        <v>4715</v>
      </c>
      <c r="C1151" s="27"/>
      <c r="D1151" s="199"/>
      <c r="E1151" s="208">
        <f t="shared" si="17"/>
        <v>0</v>
      </c>
    </row>
    <row r="1152" spans="1:5" x14ac:dyDescent="0.25">
      <c r="A1152" s="158">
        <v>607690</v>
      </c>
      <c r="B1152" s="27" t="s">
        <v>2250</v>
      </c>
      <c r="C1152" s="27"/>
      <c r="D1152" s="199">
        <v>846.38</v>
      </c>
      <c r="E1152" s="208">
        <f t="shared" si="17"/>
        <v>501.90333999999996</v>
      </c>
    </row>
    <row r="1153" spans="1:5" ht="24" x14ac:dyDescent="0.25">
      <c r="A1153" s="158">
        <v>607700</v>
      </c>
      <c r="B1153" s="27" t="s">
        <v>2252</v>
      </c>
      <c r="C1153" s="27"/>
      <c r="D1153" s="199">
        <v>1113.44</v>
      </c>
      <c r="E1153" s="208">
        <f t="shared" si="17"/>
        <v>660.26991999999996</v>
      </c>
    </row>
    <row r="1154" spans="1:5" ht="24" x14ac:dyDescent="0.25">
      <c r="A1154" s="158">
        <v>607710</v>
      </c>
      <c r="B1154" s="27" t="s">
        <v>2254</v>
      </c>
      <c r="C1154" s="27" t="s">
        <v>6345</v>
      </c>
      <c r="D1154" s="199">
        <v>812.02</v>
      </c>
      <c r="E1154" s="208">
        <f t="shared" si="17"/>
        <v>481.52785999999998</v>
      </c>
    </row>
    <row r="1155" spans="1:5" x14ac:dyDescent="0.25">
      <c r="A1155" s="158" t="s">
        <v>5239</v>
      </c>
      <c r="B1155" s="26" t="s">
        <v>2255</v>
      </c>
      <c r="C1155" s="27"/>
      <c r="D1155" s="199"/>
      <c r="E1155" s="208">
        <f t="shared" si="17"/>
        <v>0</v>
      </c>
    </row>
    <row r="1156" spans="1:5" ht="24" x14ac:dyDescent="0.25">
      <c r="A1156" s="158">
        <v>607720</v>
      </c>
      <c r="B1156" s="27" t="s">
        <v>6346</v>
      </c>
      <c r="C1156" s="27" t="s">
        <v>6347</v>
      </c>
      <c r="D1156" s="199">
        <v>17.190000000000001</v>
      </c>
      <c r="E1156" s="208">
        <f t="shared" si="17"/>
        <v>10.193670000000001</v>
      </c>
    </row>
    <row r="1157" spans="1:5" x14ac:dyDescent="0.25">
      <c r="A1157" s="158">
        <v>607730</v>
      </c>
      <c r="B1157" s="27" t="s">
        <v>2257</v>
      </c>
      <c r="C1157" s="27"/>
      <c r="D1157" s="199">
        <v>1159.68</v>
      </c>
      <c r="E1157" s="208">
        <f t="shared" ref="E1157:E1220" si="18">D1157*0.593</f>
        <v>687.69024000000002</v>
      </c>
    </row>
    <row r="1158" spans="1:5" ht="36" x14ac:dyDescent="0.25">
      <c r="A1158" s="158">
        <v>607740</v>
      </c>
      <c r="B1158" s="27" t="s">
        <v>5472</v>
      </c>
      <c r="C1158" s="27"/>
      <c r="D1158" s="199">
        <v>1739.77</v>
      </c>
      <c r="E1158" s="208">
        <f t="shared" si="18"/>
        <v>1031.68361</v>
      </c>
    </row>
    <row r="1159" spans="1:5" ht="24" x14ac:dyDescent="0.25">
      <c r="A1159" s="158">
        <v>607750</v>
      </c>
      <c r="B1159" s="27" t="s">
        <v>5473</v>
      </c>
      <c r="C1159" s="27"/>
      <c r="D1159" s="199">
        <v>812.22</v>
      </c>
      <c r="E1159" s="208">
        <f t="shared" si="18"/>
        <v>481.64645999999999</v>
      </c>
    </row>
    <row r="1160" spans="1:5" ht="24" x14ac:dyDescent="0.25">
      <c r="A1160" s="158">
        <v>607760</v>
      </c>
      <c r="B1160" s="27" t="s">
        <v>5474</v>
      </c>
      <c r="C1160" s="27"/>
      <c r="D1160" s="199">
        <v>1159.68</v>
      </c>
      <c r="E1160" s="208">
        <f t="shared" si="18"/>
        <v>687.69024000000002</v>
      </c>
    </row>
    <row r="1161" spans="1:5" x14ac:dyDescent="0.25">
      <c r="A1161" s="158">
        <v>607770</v>
      </c>
      <c r="B1161" s="27" t="s">
        <v>2262</v>
      </c>
      <c r="C1161" s="27"/>
      <c r="D1161" s="199">
        <v>116.11</v>
      </c>
      <c r="E1161" s="208">
        <f t="shared" si="18"/>
        <v>68.853229999999996</v>
      </c>
    </row>
    <row r="1162" spans="1:5" x14ac:dyDescent="0.25">
      <c r="A1162" s="158">
        <v>607780</v>
      </c>
      <c r="B1162" s="27" t="s">
        <v>2264</v>
      </c>
      <c r="C1162" s="27"/>
      <c r="D1162" s="199">
        <v>5740.18</v>
      </c>
      <c r="E1162" s="208">
        <f t="shared" si="18"/>
        <v>3403.9267399999999</v>
      </c>
    </row>
    <row r="1163" spans="1:5" x14ac:dyDescent="0.25">
      <c r="A1163" s="158">
        <v>607790</v>
      </c>
      <c r="B1163" s="27" t="s">
        <v>2266</v>
      </c>
      <c r="C1163" s="27"/>
      <c r="D1163" s="199">
        <v>187.17</v>
      </c>
      <c r="E1163" s="208">
        <f t="shared" si="18"/>
        <v>110.99180999999999</v>
      </c>
    </row>
    <row r="1164" spans="1:5" x14ac:dyDescent="0.25">
      <c r="A1164" s="158">
        <v>607800</v>
      </c>
      <c r="B1164" s="27" t="s">
        <v>4716</v>
      </c>
      <c r="C1164" s="27"/>
      <c r="D1164" s="199">
        <v>869.88</v>
      </c>
      <c r="E1164" s="208">
        <f t="shared" si="18"/>
        <v>515.83884</v>
      </c>
    </row>
    <row r="1165" spans="1:5" ht="24" x14ac:dyDescent="0.25">
      <c r="A1165" s="158">
        <v>607810</v>
      </c>
      <c r="B1165" s="27" t="s">
        <v>2269</v>
      </c>
      <c r="C1165" s="27" t="s">
        <v>2270</v>
      </c>
      <c r="D1165" s="199">
        <v>1159.68</v>
      </c>
      <c r="E1165" s="208">
        <f t="shared" si="18"/>
        <v>687.69024000000002</v>
      </c>
    </row>
    <row r="1166" spans="1:5" x14ac:dyDescent="0.25">
      <c r="A1166" s="158">
        <v>607820</v>
      </c>
      <c r="B1166" s="27" t="s">
        <v>2272</v>
      </c>
      <c r="C1166" s="27"/>
      <c r="D1166" s="199">
        <v>928.04</v>
      </c>
      <c r="E1166" s="208">
        <f t="shared" si="18"/>
        <v>550.32772</v>
      </c>
    </row>
    <row r="1167" spans="1:5" x14ac:dyDescent="0.25">
      <c r="A1167" s="158">
        <v>607830</v>
      </c>
      <c r="B1167" s="27" t="s">
        <v>2274</v>
      </c>
      <c r="C1167" s="27"/>
      <c r="D1167" s="199">
        <v>1739.77</v>
      </c>
      <c r="E1167" s="208">
        <f t="shared" si="18"/>
        <v>1031.68361</v>
      </c>
    </row>
    <row r="1168" spans="1:5" x14ac:dyDescent="0.25">
      <c r="A1168" s="158">
        <v>607840</v>
      </c>
      <c r="B1168" s="27" t="s">
        <v>2276</v>
      </c>
      <c r="C1168" s="27"/>
      <c r="D1168" s="199">
        <v>928.04</v>
      </c>
      <c r="E1168" s="208">
        <f t="shared" si="18"/>
        <v>550.32772</v>
      </c>
    </row>
    <row r="1169" spans="1:5" x14ac:dyDescent="0.25">
      <c r="A1169" s="158">
        <v>607850</v>
      </c>
      <c r="B1169" s="27" t="s">
        <v>2278</v>
      </c>
      <c r="C1169" s="27"/>
      <c r="D1169" s="199">
        <v>1159.68</v>
      </c>
      <c r="E1169" s="208">
        <f t="shared" si="18"/>
        <v>687.69024000000002</v>
      </c>
    </row>
    <row r="1170" spans="1:5" x14ac:dyDescent="0.25">
      <c r="A1170" s="158">
        <v>607860</v>
      </c>
      <c r="B1170" s="27" t="s">
        <v>2280</v>
      </c>
      <c r="C1170" s="27"/>
      <c r="D1170" s="199">
        <v>1159.68</v>
      </c>
      <c r="E1170" s="208">
        <f t="shared" si="18"/>
        <v>687.69024000000002</v>
      </c>
    </row>
    <row r="1171" spans="1:5" ht="24" x14ac:dyDescent="0.25">
      <c r="A1171" s="158">
        <v>607870</v>
      </c>
      <c r="B1171" s="27" t="s">
        <v>2282</v>
      </c>
      <c r="C1171" s="27"/>
      <c r="D1171" s="199">
        <v>2319.37</v>
      </c>
      <c r="E1171" s="208">
        <f t="shared" si="18"/>
        <v>1375.3864099999998</v>
      </c>
    </row>
    <row r="1172" spans="1:5" ht="24" x14ac:dyDescent="0.25">
      <c r="A1172" s="158">
        <v>607871</v>
      </c>
      <c r="B1172" s="27" t="s">
        <v>2284</v>
      </c>
      <c r="C1172" s="27" t="s">
        <v>5470</v>
      </c>
      <c r="D1172" s="199">
        <v>132.13999999999999</v>
      </c>
      <c r="E1172" s="208">
        <f t="shared" si="18"/>
        <v>78.359019999999987</v>
      </c>
    </row>
    <row r="1173" spans="1:5" ht="24" x14ac:dyDescent="0.25">
      <c r="A1173" s="158">
        <v>607880</v>
      </c>
      <c r="B1173" s="27" t="s">
        <v>2286</v>
      </c>
      <c r="C1173" s="27"/>
      <c r="D1173" s="199">
        <v>132.36000000000001</v>
      </c>
      <c r="E1173" s="208">
        <f t="shared" si="18"/>
        <v>78.48948</v>
      </c>
    </row>
    <row r="1174" spans="1:5" ht="36" x14ac:dyDescent="0.25">
      <c r="A1174" s="158">
        <v>607890</v>
      </c>
      <c r="B1174" s="27" t="s">
        <v>2288</v>
      </c>
      <c r="C1174" s="27"/>
      <c r="D1174" s="199">
        <v>423.4</v>
      </c>
      <c r="E1174" s="208">
        <f t="shared" si="18"/>
        <v>251.07619999999997</v>
      </c>
    </row>
    <row r="1175" spans="1:5" ht="24" x14ac:dyDescent="0.25">
      <c r="A1175" s="158">
        <v>607900</v>
      </c>
      <c r="B1175" s="27" t="s">
        <v>4637</v>
      </c>
      <c r="C1175" s="27"/>
      <c r="D1175" s="199">
        <v>1057.6400000000001</v>
      </c>
      <c r="E1175" s="208">
        <f t="shared" si="18"/>
        <v>627.18052</v>
      </c>
    </row>
    <row r="1176" spans="1:5" ht="24" x14ac:dyDescent="0.25">
      <c r="A1176" s="158">
        <v>607910</v>
      </c>
      <c r="B1176" s="27" t="s">
        <v>2291</v>
      </c>
      <c r="C1176" s="27" t="s">
        <v>6348</v>
      </c>
      <c r="D1176" s="199">
        <v>174.18</v>
      </c>
      <c r="E1176" s="208">
        <f t="shared" si="18"/>
        <v>103.28874</v>
      </c>
    </row>
    <row r="1177" spans="1:5" ht="24" x14ac:dyDescent="0.25">
      <c r="A1177" s="158">
        <v>607920</v>
      </c>
      <c r="B1177" s="27" t="s">
        <v>2293</v>
      </c>
      <c r="C1177" s="27" t="s">
        <v>6349</v>
      </c>
      <c r="D1177" s="199">
        <v>69.78</v>
      </c>
      <c r="E1177" s="208">
        <f t="shared" si="18"/>
        <v>41.379539999999999</v>
      </c>
    </row>
    <row r="1178" spans="1:5" ht="24" x14ac:dyDescent="0.25">
      <c r="A1178" s="158">
        <v>607930</v>
      </c>
      <c r="B1178" s="27" t="s">
        <v>2295</v>
      </c>
      <c r="C1178" s="27"/>
      <c r="D1178" s="199">
        <v>793.34</v>
      </c>
      <c r="E1178" s="208">
        <f t="shared" si="18"/>
        <v>470.45062000000001</v>
      </c>
    </row>
    <row r="1179" spans="1:5" ht="24" x14ac:dyDescent="0.25">
      <c r="A1179" s="158">
        <v>607932</v>
      </c>
      <c r="B1179" s="27" t="s">
        <v>5072</v>
      </c>
      <c r="C1179" s="27"/>
      <c r="D1179" s="199">
        <v>792.88</v>
      </c>
      <c r="E1179" s="208">
        <f t="shared" si="18"/>
        <v>470.17783999999995</v>
      </c>
    </row>
    <row r="1180" spans="1:5" ht="24" x14ac:dyDescent="0.25">
      <c r="A1180" s="158">
        <v>607933</v>
      </c>
      <c r="B1180" s="27" t="s">
        <v>5074</v>
      </c>
      <c r="C1180" s="27"/>
      <c r="D1180" s="199">
        <v>792.88</v>
      </c>
      <c r="E1180" s="208">
        <f t="shared" si="18"/>
        <v>470.17783999999995</v>
      </c>
    </row>
    <row r="1181" spans="1:5" ht="24" x14ac:dyDescent="0.25">
      <c r="A1181" s="158">
        <v>607934</v>
      </c>
      <c r="B1181" s="27" t="s">
        <v>5076</v>
      </c>
      <c r="C1181" s="27"/>
      <c r="D1181" s="199">
        <v>792.88</v>
      </c>
      <c r="E1181" s="208">
        <f t="shared" si="18"/>
        <v>470.17783999999995</v>
      </c>
    </row>
    <row r="1182" spans="1:5" ht="60" x14ac:dyDescent="0.25">
      <c r="A1182" s="158">
        <v>607940</v>
      </c>
      <c r="B1182" s="27" t="s">
        <v>2297</v>
      </c>
      <c r="C1182" s="27"/>
      <c r="D1182" s="199">
        <v>1850.96</v>
      </c>
      <c r="E1182" s="208">
        <f t="shared" si="18"/>
        <v>1097.6192799999999</v>
      </c>
    </row>
    <row r="1183" spans="1:5" ht="24" x14ac:dyDescent="0.25">
      <c r="A1183" s="158">
        <v>607950</v>
      </c>
      <c r="B1183" s="27" t="s">
        <v>2299</v>
      </c>
      <c r="C1183" s="27" t="s">
        <v>2300</v>
      </c>
      <c r="D1183" s="199">
        <v>211.7</v>
      </c>
      <c r="E1183" s="208">
        <f t="shared" si="18"/>
        <v>125.53809999999999</v>
      </c>
    </row>
    <row r="1184" spans="1:5" x14ac:dyDescent="0.25">
      <c r="A1184" s="158" t="s">
        <v>5239</v>
      </c>
      <c r="B1184" s="26" t="s">
        <v>2301</v>
      </c>
      <c r="C1184" s="27"/>
      <c r="D1184" s="199"/>
      <c r="E1184" s="208">
        <f t="shared" si="18"/>
        <v>0</v>
      </c>
    </row>
    <row r="1185" spans="1:5" x14ac:dyDescent="0.25">
      <c r="A1185" s="158" t="s">
        <v>5239</v>
      </c>
      <c r="B1185" s="26" t="s">
        <v>2302</v>
      </c>
      <c r="C1185" s="27"/>
      <c r="D1185" s="199"/>
      <c r="E1185" s="208">
        <f t="shared" si="18"/>
        <v>0</v>
      </c>
    </row>
    <row r="1186" spans="1:5" x14ac:dyDescent="0.25">
      <c r="A1186" s="158">
        <v>607960</v>
      </c>
      <c r="B1186" s="27" t="s">
        <v>2304</v>
      </c>
      <c r="C1186" s="27" t="s">
        <v>6350</v>
      </c>
      <c r="D1186" s="199">
        <v>4498.2</v>
      </c>
      <c r="E1186" s="208">
        <f t="shared" si="18"/>
        <v>2667.4325999999996</v>
      </c>
    </row>
    <row r="1187" spans="1:5" x14ac:dyDescent="0.25">
      <c r="A1187" s="158">
        <v>607970</v>
      </c>
      <c r="B1187" s="27" t="s">
        <v>2307</v>
      </c>
      <c r="C1187" s="27" t="s">
        <v>6351</v>
      </c>
      <c r="D1187" s="199">
        <v>3804.04</v>
      </c>
      <c r="E1187" s="208">
        <f t="shared" si="18"/>
        <v>2255.7957200000001</v>
      </c>
    </row>
    <row r="1188" spans="1:5" x14ac:dyDescent="0.25">
      <c r="A1188" s="158">
        <v>607971</v>
      </c>
      <c r="B1188" s="27" t="s">
        <v>2310</v>
      </c>
      <c r="C1188" s="27"/>
      <c r="D1188" s="199">
        <v>3804.04</v>
      </c>
      <c r="E1188" s="208">
        <f t="shared" si="18"/>
        <v>2255.7957200000001</v>
      </c>
    </row>
    <row r="1189" spans="1:5" x14ac:dyDescent="0.25">
      <c r="A1189" s="158">
        <v>607980</v>
      </c>
      <c r="B1189" s="27" t="s">
        <v>2312</v>
      </c>
      <c r="C1189" s="27" t="s">
        <v>6352</v>
      </c>
      <c r="D1189" s="199">
        <v>2435.67</v>
      </c>
      <c r="E1189" s="208">
        <f t="shared" si="18"/>
        <v>1444.35231</v>
      </c>
    </row>
    <row r="1190" spans="1:5" x14ac:dyDescent="0.25">
      <c r="A1190" s="158">
        <v>607981</v>
      </c>
      <c r="B1190" s="27" t="s">
        <v>2315</v>
      </c>
      <c r="C1190" s="27"/>
      <c r="D1190" s="199">
        <v>2435.67</v>
      </c>
      <c r="E1190" s="208">
        <f t="shared" si="18"/>
        <v>1444.35231</v>
      </c>
    </row>
    <row r="1191" spans="1:5" ht="24" x14ac:dyDescent="0.25">
      <c r="A1191" s="158" t="s">
        <v>5239</v>
      </c>
      <c r="B1191" s="26" t="s">
        <v>2316</v>
      </c>
      <c r="C1191" s="27"/>
      <c r="D1191" s="199"/>
      <c r="E1191" s="208">
        <f t="shared" si="18"/>
        <v>0</v>
      </c>
    </row>
    <row r="1192" spans="1:5" x14ac:dyDescent="0.25">
      <c r="A1192" s="158" t="s">
        <v>5239</v>
      </c>
      <c r="B1192" s="26" t="s">
        <v>2317</v>
      </c>
      <c r="C1192" s="27"/>
      <c r="D1192" s="199"/>
      <c r="E1192" s="208">
        <f t="shared" si="18"/>
        <v>0</v>
      </c>
    </row>
    <row r="1193" spans="1:5" x14ac:dyDescent="0.25">
      <c r="A1193" s="158">
        <v>607990</v>
      </c>
      <c r="B1193" s="27" t="s">
        <v>2319</v>
      </c>
      <c r="C1193" s="27"/>
      <c r="D1193" s="199">
        <v>3352.48</v>
      </c>
      <c r="E1193" s="208">
        <f t="shared" si="18"/>
        <v>1988.02064</v>
      </c>
    </row>
    <row r="1194" spans="1:5" x14ac:dyDescent="0.25">
      <c r="A1194" s="158">
        <v>608000</v>
      </c>
      <c r="B1194" s="27" t="s">
        <v>2321</v>
      </c>
      <c r="C1194" s="27"/>
      <c r="D1194" s="199">
        <v>2029.95</v>
      </c>
      <c r="E1194" s="208">
        <f t="shared" si="18"/>
        <v>1203.76035</v>
      </c>
    </row>
    <row r="1195" spans="1:5" x14ac:dyDescent="0.25">
      <c r="A1195" s="158">
        <v>608010</v>
      </c>
      <c r="B1195" s="27" t="s">
        <v>2323</v>
      </c>
      <c r="C1195" s="27"/>
      <c r="D1195" s="199">
        <v>1436.78</v>
      </c>
      <c r="E1195" s="208">
        <f t="shared" si="18"/>
        <v>852.01053999999999</v>
      </c>
    </row>
    <row r="1196" spans="1:5" x14ac:dyDescent="0.25">
      <c r="A1196" s="158">
        <v>608020</v>
      </c>
      <c r="B1196" s="27" t="s">
        <v>6353</v>
      </c>
      <c r="C1196" s="27"/>
      <c r="D1196" s="199">
        <v>110.15</v>
      </c>
      <c r="E1196" s="208">
        <f t="shared" si="18"/>
        <v>65.318950000000001</v>
      </c>
    </row>
    <row r="1197" spans="1:5" ht="24" x14ac:dyDescent="0.25">
      <c r="A1197" s="158">
        <v>608030</v>
      </c>
      <c r="B1197" s="27" t="s">
        <v>6354</v>
      </c>
      <c r="C1197" s="27"/>
      <c r="D1197" s="199">
        <v>219.88</v>
      </c>
      <c r="E1197" s="208">
        <f t="shared" si="18"/>
        <v>130.38883999999999</v>
      </c>
    </row>
    <row r="1198" spans="1:5" ht="24" x14ac:dyDescent="0.25">
      <c r="A1198" s="158">
        <v>608040</v>
      </c>
      <c r="B1198" s="27" t="s">
        <v>2325</v>
      </c>
      <c r="C1198" s="27"/>
      <c r="D1198" s="199">
        <v>683.34</v>
      </c>
      <c r="E1198" s="208">
        <f t="shared" si="18"/>
        <v>405.22062</v>
      </c>
    </row>
    <row r="1199" spans="1:5" x14ac:dyDescent="0.25">
      <c r="A1199" s="158">
        <v>608050</v>
      </c>
      <c r="B1199" s="27" t="s">
        <v>2327</v>
      </c>
      <c r="C1199" s="27"/>
      <c r="D1199" s="199">
        <v>4870.68</v>
      </c>
      <c r="E1199" s="208">
        <f t="shared" si="18"/>
        <v>2888.31324</v>
      </c>
    </row>
    <row r="1200" spans="1:5" x14ac:dyDescent="0.25">
      <c r="A1200" s="158">
        <v>608060</v>
      </c>
      <c r="B1200" s="27" t="s">
        <v>2329</v>
      </c>
      <c r="C1200" s="27"/>
      <c r="D1200" s="199">
        <v>805.95</v>
      </c>
      <c r="E1200" s="208">
        <f t="shared" si="18"/>
        <v>477.92835000000002</v>
      </c>
    </row>
    <row r="1201" spans="1:5" ht="24" x14ac:dyDescent="0.25">
      <c r="A1201" s="158">
        <v>608070</v>
      </c>
      <c r="B1201" s="27" t="s">
        <v>2331</v>
      </c>
      <c r="C1201" s="27"/>
      <c r="D1201" s="199">
        <v>1913.02</v>
      </c>
      <c r="E1201" s="208">
        <f t="shared" si="18"/>
        <v>1134.4208599999999</v>
      </c>
    </row>
    <row r="1202" spans="1:5" ht="24" x14ac:dyDescent="0.25">
      <c r="A1202" s="158">
        <v>608080</v>
      </c>
      <c r="B1202" s="27" t="s">
        <v>4717</v>
      </c>
      <c r="C1202" s="27"/>
      <c r="D1202" s="199">
        <v>683.34</v>
      </c>
      <c r="E1202" s="208">
        <f t="shared" si="18"/>
        <v>405.22062</v>
      </c>
    </row>
    <row r="1203" spans="1:5" ht="24" x14ac:dyDescent="0.25">
      <c r="A1203" s="158">
        <v>608090</v>
      </c>
      <c r="B1203" s="27" t="s">
        <v>2334</v>
      </c>
      <c r="C1203" s="27"/>
      <c r="D1203" s="199">
        <v>1913.02</v>
      </c>
      <c r="E1203" s="208">
        <f t="shared" si="18"/>
        <v>1134.4208599999999</v>
      </c>
    </row>
    <row r="1204" spans="1:5" x14ac:dyDescent="0.25">
      <c r="A1204" s="158" t="s">
        <v>5239</v>
      </c>
      <c r="B1204" s="26" t="s">
        <v>2335</v>
      </c>
      <c r="C1204" s="27"/>
      <c r="D1204" s="199"/>
      <c r="E1204" s="208">
        <f t="shared" si="18"/>
        <v>0</v>
      </c>
    </row>
    <row r="1205" spans="1:5" x14ac:dyDescent="0.25">
      <c r="A1205" s="158">
        <v>608100</v>
      </c>
      <c r="B1205" s="27" t="s">
        <v>2337</v>
      </c>
      <c r="C1205" s="27"/>
      <c r="D1205" s="199">
        <v>967.16</v>
      </c>
      <c r="E1205" s="208">
        <f t="shared" si="18"/>
        <v>573.52587999999992</v>
      </c>
    </row>
    <row r="1206" spans="1:5" ht="24" x14ac:dyDescent="0.25">
      <c r="A1206" s="158">
        <v>608110</v>
      </c>
      <c r="B1206" s="27" t="s">
        <v>4638</v>
      </c>
      <c r="C1206" s="27"/>
      <c r="D1206" s="199">
        <v>1198.33</v>
      </c>
      <c r="E1206" s="208">
        <f t="shared" si="18"/>
        <v>710.60968999999989</v>
      </c>
    </row>
    <row r="1207" spans="1:5" x14ac:dyDescent="0.25">
      <c r="A1207" s="158">
        <v>608120</v>
      </c>
      <c r="B1207" s="27" t="s">
        <v>2340</v>
      </c>
      <c r="C1207" s="27" t="s">
        <v>2341</v>
      </c>
      <c r="D1207" s="199">
        <v>969.57</v>
      </c>
      <c r="E1207" s="208">
        <f t="shared" si="18"/>
        <v>574.95501000000002</v>
      </c>
    </row>
    <row r="1208" spans="1:5" x14ac:dyDescent="0.25">
      <c r="A1208" s="158">
        <v>608130</v>
      </c>
      <c r="B1208" s="27" t="s">
        <v>2343</v>
      </c>
      <c r="C1208" s="27"/>
      <c r="D1208" s="199">
        <v>1944.21</v>
      </c>
      <c r="E1208" s="208">
        <f t="shared" si="18"/>
        <v>1152.91653</v>
      </c>
    </row>
    <row r="1209" spans="1:5" ht="24" x14ac:dyDescent="0.25">
      <c r="A1209" s="158">
        <v>608140</v>
      </c>
      <c r="B1209" s="27" t="s">
        <v>2345</v>
      </c>
      <c r="C1209" s="27"/>
      <c r="D1209" s="199">
        <v>604.46</v>
      </c>
      <c r="E1209" s="208">
        <f t="shared" si="18"/>
        <v>358.44477999999998</v>
      </c>
    </row>
    <row r="1210" spans="1:5" ht="24" x14ac:dyDescent="0.25">
      <c r="A1210" s="158">
        <v>608150</v>
      </c>
      <c r="B1210" s="27" t="s">
        <v>4639</v>
      </c>
      <c r="C1210" s="27" t="s">
        <v>6355</v>
      </c>
      <c r="D1210" s="199">
        <v>939.51</v>
      </c>
      <c r="E1210" s="208">
        <f t="shared" si="18"/>
        <v>557.12942999999996</v>
      </c>
    </row>
    <row r="1211" spans="1:5" ht="36" x14ac:dyDescent="0.25">
      <c r="A1211" s="158">
        <v>608160</v>
      </c>
      <c r="B1211" s="27" t="s">
        <v>2349</v>
      </c>
      <c r="C1211" s="27"/>
      <c r="D1211" s="199">
        <v>886.55</v>
      </c>
      <c r="E1211" s="208">
        <f t="shared" si="18"/>
        <v>525.7241499999999</v>
      </c>
    </row>
    <row r="1212" spans="1:5" x14ac:dyDescent="0.25">
      <c r="A1212" s="158">
        <v>608161</v>
      </c>
      <c r="B1212" s="27" t="s">
        <v>2351</v>
      </c>
      <c r="C1212" s="27"/>
      <c r="D1212" s="199">
        <v>287.85000000000002</v>
      </c>
      <c r="E1212" s="208">
        <f t="shared" si="18"/>
        <v>170.69505000000001</v>
      </c>
    </row>
    <row r="1213" spans="1:5" ht="24" x14ac:dyDescent="0.25">
      <c r="A1213" s="158" t="s">
        <v>5239</v>
      </c>
      <c r="B1213" s="26" t="s">
        <v>2352</v>
      </c>
      <c r="C1213" s="27"/>
      <c r="D1213" s="199"/>
      <c r="E1213" s="208">
        <f t="shared" si="18"/>
        <v>0</v>
      </c>
    </row>
    <row r="1214" spans="1:5" ht="24" x14ac:dyDescent="0.25">
      <c r="A1214" s="158">
        <v>608170</v>
      </c>
      <c r="B1214" s="27" t="s">
        <v>2354</v>
      </c>
      <c r="C1214" s="27"/>
      <c r="D1214" s="199">
        <v>1710.45</v>
      </c>
      <c r="E1214" s="208">
        <f t="shared" si="18"/>
        <v>1014.2968499999999</v>
      </c>
    </row>
    <row r="1215" spans="1:5" ht="24" x14ac:dyDescent="0.25">
      <c r="A1215" s="158">
        <v>608180</v>
      </c>
      <c r="B1215" s="27" t="s">
        <v>2356</v>
      </c>
      <c r="C1215" s="27"/>
      <c r="D1215" s="199">
        <v>2052.54</v>
      </c>
      <c r="E1215" s="208">
        <f t="shared" si="18"/>
        <v>1217.1562199999998</v>
      </c>
    </row>
    <row r="1216" spans="1:5" ht="24" x14ac:dyDescent="0.25">
      <c r="A1216" s="158">
        <v>608190</v>
      </c>
      <c r="B1216" s="27" t="s">
        <v>2358</v>
      </c>
      <c r="C1216" s="27"/>
      <c r="D1216" s="199">
        <v>5302.41</v>
      </c>
      <c r="E1216" s="208">
        <f t="shared" si="18"/>
        <v>3144.3291299999996</v>
      </c>
    </row>
    <row r="1217" spans="1:5" ht="24" x14ac:dyDescent="0.25">
      <c r="A1217" s="158">
        <v>608200</v>
      </c>
      <c r="B1217" s="27" t="s">
        <v>2360</v>
      </c>
      <c r="C1217" s="27"/>
      <c r="D1217" s="199">
        <v>1767.46</v>
      </c>
      <c r="E1217" s="208">
        <f t="shared" si="18"/>
        <v>1048.1037799999999</v>
      </c>
    </row>
    <row r="1218" spans="1:5" x14ac:dyDescent="0.25">
      <c r="A1218" s="158">
        <v>608210</v>
      </c>
      <c r="B1218" s="27" t="s">
        <v>2362</v>
      </c>
      <c r="C1218" s="27"/>
      <c r="D1218" s="199">
        <v>2247.1999999999998</v>
      </c>
      <c r="E1218" s="208">
        <f t="shared" si="18"/>
        <v>1332.5895999999998</v>
      </c>
    </row>
    <row r="1219" spans="1:5" ht="24" x14ac:dyDescent="0.25">
      <c r="A1219" s="158">
        <v>608220</v>
      </c>
      <c r="B1219" s="27" t="s">
        <v>2364</v>
      </c>
      <c r="C1219" s="27"/>
      <c r="D1219" s="199">
        <v>2247.1999999999998</v>
      </c>
      <c r="E1219" s="208">
        <f t="shared" si="18"/>
        <v>1332.5895999999998</v>
      </c>
    </row>
    <row r="1220" spans="1:5" ht="24" x14ac:dyDescent="0.25">
      <c r="A1220" s="158">
        <v>608230</v>
      </c>
      <c r="B1220" s="27" t="s">
        <v>2366</v>
      </c>
      <c r="C1220" s="27"/>
      <c r="D1220" s="199">
        <v>3370.18</v>
      </c>
      <c r="E1220" s="208">
        <f t="shared" si="18"/>
        <v>1998.5167399999998</v>
      </c>
    </row>
    <row r="1221" spans="1:5" x14ac:dyDescent="0.25">
      <c r="A1221" s="158">
        <v>608240</v>
      </c>
      <c r="B1221" s="27" t="s">
        <v>2368</v>
      </c>
      <c r="C1221" s="27"/>
      <c r="D1221" s="199">
        <v>2809.01</v>
      </c>
      <c r="E1221" s="208">
        <f t="shared" ref="E1221:E1284" si="19">D1221*0.593</f>
        <v>1665.7429300000001</v>
      </c>
    </row>
    <row r="1222" spans="1:5" x14ac:dyDescent="0.25">
      <c r="A1222" s="158" t="s">
        <v>5239</v>
      </c>
      <c r="B1222" s="26" t="s">
        <v>2369</v>
      </c>
      <c r="C1222" s="27"/>
      <c r="D1222" s="199"/>
      <c r="E1222" s="208">
        <f t="shared" si="19"/>
        <v>0</v>
      </c>
    </row>
    <row r="1223" spans="1:5" x14ac:dyDescent="0.25">
      <c r="A1223" s="158">
        <v>608250</v>
      </c>
      <c r="B1223" s="27" t="s">
        <v>2371</v>
      </c>
      <c r="C1223" s="27"/>
      <c r="D1223" s="199">
        <v>2840.56</v>
      </c>
      <c r="E1223" s="208">
        <f t="shared" si="19"/>
        <v>1684.4520799999998</v>
      </c>
    </row>
    <row r="1224" spans="1:5" ht="24" x14ac:dyDescent="0.25">
      <c r="A1224" s="158">
        <v>608260</v>
      </c>
      <c r="B1224" s="27" t="s">
        <v>2373</v>
      </c>
      <c r="C1224" s="27"/>
      <c r="D1224" s="199">
        <v>4936.28</v>
      </c>
      <c r="E1224" s="208">
        <f t="shared" si="19"/>
        <v>2927.2140399999998</v>
      </c>
    </row>
    <row r="1225" spans="1:5" x14ac:dyDescent="0.25">
      <c r="A1225" s="158" t="s">
        <v>5239</v>
      </c>
      <c r="B1225" s="26" t="s">
        <v>5640</v>
      </c>
      <c r="C1225" s="27"/>
      <c r="D1225" s="199"/>
      <c r="E1225" s="208">
        <f t="shared" si="19"/>
        <v>0</v>
      </c>
    </row>
    <row r="1226" spans="1:5" x14ac:dyDescent="0.25">
      <c r="A1226" s="158" t="s">
        <v>5239</v>
      </c>
      <c r="B1226" s="26" t="s">
        <v>2374</v>
      </c>
      <c r="C1226" s="27"/>
      <c r="D1226" s="199"/>
      <c r="E1226" s="208">
        <f t="shared" si="19"/>
        <v>0</v>
      </c>
    </row>
    <row r="1227" spans="1:5" x14ac:dyDescent="0.25">
      <c r="A1227" s="158">
        <v>608270</v>
      </c>
      <c r="B1227" s="27" t="s">
        <v>2376</v>
      </c>
      <c r="C1227" s="27"/>
      <c r="D1227" s="199">
        <v>7864.35</v>
      </c>
      <c r="E1227" s="208">
        <f t="shared" si="19"/>
        <v>4663.5595499999999</v>
      </c>
    </row>
    <row r="1228" spans="1:5" ht="24" x14ac:dyDescent="0.25">
      <c r="A1228" s="158">
        <v>608280</v>
      </c>
      <c r="B1228" s="27" t="s">
        <v>2378</v>
      </c>
      <c r="C1228" s="27"/>
      <c r="D1228" s="199">
        <v>4105.09</v>
      </c>
      <c r="E1228" s="208">
        <f t="shared" si="19"/>
        <v>2434.31837</v>
      </c>
    </row>
    <row r="1229" spans="1:5" x14ac:dyDescent="0.25">
      <c r="A1229" s="158">
        <v>608290</v>
      </c>
      <c r="B1229" s="27" t="s">
        <v>2380</v>
      </c>
      <c r="C1229" s="27"/>
      <c r="D1229" s="199">
        <v>4418.67</v>
      </c>
      <c r="E1229" s="208">
        <f t="shared" si="19"/>
        <v>2620.2713100000001</v>
      </c>
    </row>
    <row r="1230" spans="1:5" ht="24" x14ac:dyDescent="0.25">
      <c r="A1230" s="158">
        <v>608300</v>
      </c>
      <c r="B1230" s="27" t="s">
        <v>2382</v>
      </c>
      <c r="C1230" s="27" t="s">
        <v>6356</v>
      </c>
      <c r="D1230" s="199">
        <v>795.36</v>
      </c>
      <c r="E1230" s="208">
        <f t="shared" si="19"/>
        <v>471.64848000000001</v>
      </c>
    </row>
    <row r="1231" spans="1:5" ht="24" x14ac:dyDescent="0.25">
      <c r="A1231" s="158">
        <v>608310</v>
      </c>
      <c r="B1231" s="27" t="s">
        <v>4718</v>
      </c>
      <c r="C1231" s="27" t="s">
        <v>6357</v>
      </c>
      <c r="D1231" s="199">
        <v>397.66</v>
      </c>
      <c r="E1231" s="208">
        <f t="shared" si="19"/>
        <v>235.81237999999999</v>
      </c>
    </row>
    <row r="1232" spans="1:5" ht="24" x14ac:dyDescent="0.25">
      <c r="A1232" s="158">
        <v>608320</v>
      </c>
      <c r="B1232" s="27" t="s">
        <v>2385</v>
      </c>
      <c r="C1232" s="27" t="s">
        <v>6358</v>
      </c>
      <c r="D1232" s="199">
        <v>1007.45</v>
      </c>
      <c r="E1232" s="208">
        <f t="shared" si="19"/>
        <v>597.41785000000004</v>
      </c>
    </row>
    <row r="1233" spans="1:5" ht="24" x14ac:dyDescent="0.25">
      <c r="A1233" s="158">
        <v>608330</v>
      </c>
      <c r="B1233" s="27" t="s">
        <v>2387</v>
      </c>
      <c r="C1233" s="27" t="s">
        <v>6359</v>
      </c>
      <c r="D1233" s="199">
        <v>2014.9</v>
      </c>
      <c r="E1233" s="208">
        <f t="shared" si="19"/>
        <v>1194.8357000000001</v>
      </c>
    </row>
    <row r="1234" spans="1:5" ht="24" x14ac:dyDescent="0.25">
      <c r="A1234" s="158">
        <v>608340</v>
      </c>
      <c r="B1234" s="27" t="s">
        <v>2389</v>
      </c>
      <c r="C1234" s="27" t="s">
        <v>6358</v>
      </c>
      <c r="D1234" s="199">
        <v>2417.89</v>
      </c>
      <c r="E1234" s="208">
        <f t="shared" si="19"/>
        <v>1433.8087699999999</v>
      </c>
    </row>
    <row r="1235" spans="1:5" ht="24" x14ac:dyDescent="0.25">
      <c r="A1235" s="158">
        <v>608350</v>
      </c>
      <c r="B1235" s="27" t="s">
        <v>2391</v>
      </c>
      <c r="C1235" s="27" t="s">
        <v>6358</v>
      </c>
      <c r="D1235" s="199">
        <v>1611.93</v>
      </c>
      <c r="E1235" s="208">
        <f t="shared" si="19"/>
        <v>955.87449000000004</v>
      </c>
    </row>
    <row r="1236" spans="1:5" ht="24" x14ac:dyDescent="0.25">
      <c r="A1236" s="158">
        <v>608360</v>
      </c>
      <c r="B1236" s="27" t="s">
        <v>2393</v>
      </c>
      <c r="C1236" s="27" t="s">
        <v>6358</v>
      </c>
      <c r="D1236" s="199">
        <v>1007.45</v>
      </c>
      <c r="E1236" s="208">
        <f t="shared" si="19"/>
        <v>597.41785000000004</v>
      </c>
    </row>
    <row r="1237" spans="1:5" ht="24" x14ac:dyDescent="0.25">
      <c r="A1237" s="158">
        <v>608370</v>
      </c>
      <c r="B1237" s="27" t="s">
        <v>2395</v>
      </c>
      <c r="C1237" s="27" t="s">
        <v>6358</v>
      </c>
      <c r="D1237" s="199">
        <v>337.07</v>
      </c>
      <c r="E1237" s="208">
        <f t="shared" si="19"/>
        <v>199.88251</v>
      </c>
    </row>
    <row r="1238" spans="1:5" x14ac:dyDescent="0.25">
      <c r="A1238" s="158">
        <v>608371</v>
      </c>
      <c r="B1238" s="27" t="s">
        <v>6360</v>
      </c>
      <c r="C1238" s="27" t="s">
        <v>6361</v>
      </c>
      <c r="D1238" s="199">
        <v>1706.92</v>
      </c>
      <c r="E1238" s="208">
        <f t="shared" si="19"/>
        <v>1012.20356</v>
      </c>
    </row>
    <row r="1239" spans="1:5" x14ac:dyDescent="0.25">
      <c r="A1239" s="158">
        <v>608372</v>
      </c>
      <c r="B1239" s="27" t="s">
        <v>6362</v>
      </c>
      <c r="C1239" s="27" t="s">
        <v>6361</v>
      </c>
      <c r="D1239" s="199">
        <v>662.56</v>
      </c>
      <c r="E1239" s="208">
        <f t="shared" si="19"/>
        <v>392.89807999999994</v>
      </c>
    </row>
    <row r="1240" spans="1:5" x14ac:dyDescent="0.25">
      <c r="A1240" s="158">
        <v>608373</v>
      </c>
      <c r="B1240" s="27" t="s">
        <v>6363</v>
      </c>
      <c r="C1240" s="27" t="s">
        <v>6361</v>
      </c>
      <c r="D1240" s="199">
        <v>662.56</v>
      </c>
      <c r="E1240" s="208">
        <f t="shared" si="19"/>
        <v>392.89807999999994</v>
      </c>
    </row>
    <row r="1241" spans="1:5" ht="24" x14ac:dyDescent="0.25">
      <c r="A1241" s="158">
        <v>608380</v>
      </c>
      <c r="B1241" s="27" t="s">
        <v>2397</v>
      </c>
      <c r="C1241" s="27"/>
      <c r="D1241" s="199">
        <v>805.95</v>
      </c>
      <c r="E1241" s="208">
        <f t="shared" si="19"/>
        <v>477.92835000000002</v>
      </c>
    </row>
    <row r="1242" spans="1:5" ht="24" x14ac:dyDescent="0.25">
      <c r="A1242" s="158">
        <v>608390</v>
      </c>
      <c r="B1242" s="27" t="s">
        <v>2399</v>
      </c>
      <c r="C1242" s="27"/>
      <c r="D1242" s="199">
        <v>483.58</v>
      </c>
      <c r="E1242" s="208">
        <f t="shared" si="19"/>
        <v>286.76293999999996</v>
      </c>
    </row>
    <row r="1243" spans="1:5" x14ac:dyDescent="0.25">
      <c r="A1243" s="158">
        <v>608400</v>
      </c>
      <c r="B1243" s="27" t="s">
        <v>2401</v>
      </c>
      <c r="C1243" s="27"/>
      <c r="D1243" s="199">
        <v>4860.53</v>
      </c>
      <c r="E1243" s="208">
        <f t="shared" si="19"/>
        <v>2882.2942899999998</v>
      </c>
    </row>
    <row r="1244" spans="1:5" x14ac:dyDescent="0.25">
      <c r="A1244" s="158">
        <v>608410</v>
      </c>
      <c r="B1244" s="27" t="s">
        <v>2403</v>
      </c>
      <c r="C1244" s="27"/>
      <c r="D1244" s="199">
        <v>8837.34</v>
      </c>
      <c r="E1244" s="208">
        <f t="shared" si="19"/>
        <v>5240.5426200000002</v>
      </c>
    </row>
    <row r="1245" spans="1:5" x14ac:dyDescent="0.25">
      <c r="A1245" s="158">
        <v>608420</v>
      </c>
      <c r="B1245" s="27" t="s">
        <v>2405</v>
      </c>
      <c r="C1245" s="27" t="s">
        <v>5304</v>
      </c>
      <c r="D1245" s="199">
        <v>402.98</v>
      </c>
      <c r="E1245" s="208">
        <f t="shared" si="19"/>
        <v>238.96714</v>
      </c>
    </row>
    <row r="1246" spans="1:5" ht="24" x14ac:dyDescent="0.25">
      <c r="A1246" s="158">
        <v>608430</v>
      </c>
      <c r="B1246" s="27" t="s">
        <v>2407</v>
      </c>
      <c r="C1246" s="27"/>
      <c r="D1246" s="199">
        <v>5302.41</v>
      </c>
      <c r="E1246" s="208">
        <f t="shared" si="19"/>
        <v>3144.3291299999996</v>
      </c>
    </row>
    <row r="1247" spans="1:5" ht="24" x14ac:dyDescent="0.25">
      <c r="A1247" s="158">
        <v>608440</v>
      </c>
      <c r="B1247" s="27" t="s">
        <v>2409</v>
      </c>
      <c r="C1247" s="27"/>
      <c r="D1247" s="199">
        <v>5243.06</v>
      </c>
      <c r="E1247" s="208">
        <f t="shared" si="19"/>
        <v>3109.1345799999999</v>
      </c>
    </row>
    <row r="1248" spans="1:5" ht="24" x14ac:dyDescent="0.25">
      <c r="A1248" s="158">
        <v>608450</v>
      </c>
      <c r="B1248" s="27" t="s">
        <v>5040</v>
      </c>
      <c r="C1248" s="4"/>
      <c r="D1248" s="199">
        <v>9031.2199999999993</v>
      </c>
      <c r="E1248" s="208">
        <f t="shared" si="19"/>
        <v>5355.5134599999992</v>
      </c>
    </row>
    <row r="1249" spans="1:5" ht="24" x14ac:dyDescent="0.25">
      <c r="A1249" s="158">
        <v>608460</v>
      </c>
      <c r="B1249" s="27" t="s">
        <v>4250</v>
      </c>
      <c r="C1249" s="27"/>
      <c r="D1249" s="199">
        <v>10536.39</v>
      </c>
      <c r="E1249" s="208">
        <f t="shared" si="19"/>
        <v>6248.0792699999993</v>
      </c>
    </row>
    <row r="1250" spans="1:5" x14ac:dyDescent="0.25">
      <c r="A1250" s="158">
        <v>608470</v>
      </c>
      <c r="B1250" s="27" t="s">
        <v>2413</v>
      </c>
      <c r="C1250" s="27"/>
      <c r="D1250" s="199">
        <v>5302.41</v>
      </c>
      <c r="E1250" s="208">
        <f t="shared" si="19"/>
        <v>3144.3291299999996</v>
      </c>
    </row>
    <row r="1251" spans="1:5" x14ac:dyDescent="0.25">
      <c r="A1251" s="158">
        <v>608480</v>
      </c>
      <c r="B1251" s="27" t="s">
        <v>2415</v>
      </c>
      <c r="C1251" s="27"/>
      <c r="D1251" s="199">
        <v>5302.41</v>
      </c>
      <c r="E1251" s="208">
        <f t="shared" si="19"/>
        <v>3144.3291299999996</v>
      </c>
    </row>
    <row r="1252" spans="1:5" x14ac:dyDescent="0.25">
      <c r="A1252" s="158">
        <v>608490</v>
      </c>
      <c r="B1252" s="27" t="s">
        <v>2417</v>
      </c>
      <c r="C1252" s="27"/>
      <c r="D1252" s="199">
        <v>883.73</v>
      </c>
      <c r="E1252" s="208">
        <f t="shared" si="19"/>
        <v>524.05188999999996</v>
      </c>
    </row>
    <row r="1253" spans="1:5" x14ac:dyDescent="0.25">
      <c r="A1253" s="158">
        <v>608500</v>
      </c>
      <c r="B1253" s="27" t="s">
        <v>2419</v>
      </c>
      <c r="C1253" s="27"/>
      <c r="D1253" s="199">
        <v>1104.6500000000001</v>
      </c>
      <c r="E1253" s="208">
        <f t="shared" si="19"/>
        <v>655.05745000000002</v>
      </c>
    </row>
    <row r="1254" spans="1:5" x14ac:dyDescent="0.25">
      <c r="A1254" s="158">
        <v>608510</v>
      </c>
      <c r="B1254" s="27" t="s">
        <v>2421</v>
      </c>
      <c r="C1254" s="27"/>
      <c r="D1254" s="199">
        <v>883.73</v>
      </c>
      <c r="E1254" s="208">
        <f t="shared" si="19"/>
        <v>524.05188999999996</v>
      </c>
    </row>
    <row r="1255" spans="1:5" x14ac:dyDescent="0.25">
      <c r="A1255" s="158" t="s">
        <v>5239</v>
      </c>
      <c r="B1255" s="26" t="s">
        <v>2422</v>
      </c>
      <c r="C1255" s="27"/>
      <c r="D1255" s="199"/>
      <c r="E1255" s="208">
        <f t="shared" si="19"/>
        <v>0</v>
      </c>
    </row>
    <row r="1256" spans="1:5" ht="24" x14ac:dyDescent="0.25">
      <c r="A1256" s="158">
        <v>608520</v>
      </c>
      <c r="B1256" s="27" t="s">
        <v>2424</v>
      </c>
      <c r="C1256" s="27"/>
      <c r="D1256" s="199">
        <v>5617.38</v>
      </c>
      <c r="E1256" s="208">
        <f t="shared" si="19"/>
        <v>3331.1063399999998</v>
      </c>
    </row>
    <row r="1257" spans="1:5" ht="24" x14ac:dyDescent="0.25">
      <c r="A1257" s="158">
        <v>608530</v>
      </c>
      <c r="B1257" s="27" t="s">
        <v>2426</v>
      </c>
      <c r="C1257" s="27"/>
      <c r="D1257" s="199">
        <v>16643.259999999998</v>
      </c>
      <c r="E1257" s="208">
        <f t="shared" si="19"/>
        <v>9869.4531799999986</v>
      </c>
    </row>
    <row r="1258" spans="1:5" ht="36" x14ac:dyDescent="0.25">
      <c r="A1258" s="158">
        <v>608540</v>
      </c>
      <c r="B1258" s="27" t="s">
        <v>970</v>
      </c>
      <c r="C1258" s="27"/>
      <c r="D1258" s="199">
        <v>14472.4</v>
      </c>
      <c r="E1258" s="208">
        <f t="shared" si="19"/>
        <v>8582.1332000000002</v>
      </c>
    </row>
    <row r="1259" spans="1:5" x14ac:dyDescent="0.25">
      <c r="A1259" s="158">
        <v>608550</v>
      </c>
      <c r="B1259" s="27" t="s">
        <v>972</v>
      </c>
      <c r="C1259" s="27"/>
      <c r="D1259" s="199">
        <v>36723.449999999997</v>
      </c>
      <c r="E1259" s="208">
        <f t="shared" si="19"/>
        <v>21777.005849999998</v>
      </c>
    </row>
    <row r="1260" spans="1:5" ht="24" x14ac:dyDescent="0.25">
      <c r="A1260" s="158">
        <v>608560</v>
      </c>
      <c r="B1260" s="27" t="s">
        <v>974</v>
      </c>
      <c r="C1260" s="27"/>
      <c r="D1260" s="199">
        <v>3745.12</v>
      </c>
      <c r="E1260" s="208">
        <f t="shared" si="19"/>
        <v>2220.8561599999998</v>
      </c>
    </row>
    <row r="1261" spans="1:5" x14ac:dyDescent="0.25">
      <c r="A1261" s="158">
        <v>608570</v>
      </c>
      <c r="B1261" s="27" t="s">
        <v>976</v>
      </c>
      <c r="C1261" s="27" t="s">
        <v>6364</v>
      </c>
      <c r="D1261" s="199">
        <v>10205.25</v>
      </c>
      <c r="E1261" s="208">
        <f t="shared" si="19"/>
        <v>6051.7132499999998</v>
      </c>
    </row>
    <row r="1262" spans="1:5" x14ac:dyDescent="0.25">
      <c r="A1262" s="158">
        <v>608580</v>
      </c>
      <c r="B1262" s="27" t="s">
        <v>978</v>
      </c>
      <c r="C1262" s="27" t="s">
        <v>6365</v>
      </c>
      <c r="D1262" s="199">
        <v>12756.57</v>
      </c>
      <c r="E1262" s="208">
        <f t="shared" si="19"/>
        <v>7564.6460099999995</v>
      </c>
    </row>
    <row r="1263" spans="1:5" x14ac:dyDescent="0.25">
      <c r="A1263" s="158">
        <v>608590</v>
      </c>
      <c r="B1263" s="27" t="s">
        <v>980</v>
      </c>
      <c r="C1263" s="27"/>
      <c r="D1263" s="199">
        <v>3143.57</v>
      </c>
      <c r="E1263" s="208">
        <f t="shared" si="19"/>
        <v>1864.1370099999999</v>
      </c>
    </row>
    <row r="1264" spans="1:5" x14ac:dyDescent="0.25">
      <c r="A1264" s="158">
        <v>608600</v>
      </c>
      <c r="B1264" s="27" t="s">
        <v>982</v>
      </c>
      <c r="C1264" s="27"/>
      <c r="D1264" s="199">
        <v>4488.1000000000004</v>
      </c>
      <c r="E1264" s="208">
        <f t="shared" si="19"/>
        <v>2661.4432999999999</v>
      </c>
    </row>
    <row r="1265" spans="1:5" x14ac:dyDescent="0.25">
      <c r="A1265" s="158">
        <v>608620</v>
      </c>
      <c r="B1265" s="27" t="s">
        <v>984</v>
      </c>
      <c r="C1265" s="27" t="s">
        <v>985</v>
      </c>
      <c r="D1265" s="199">
        <v>13772.58</v>
      </c>
      <c r="E1265" s="208">
        <f t="shared" si="19"/>
        <v>8167.1399399999991</v>
      </c>
    </row>
    <row r="1266" spans="1:5" ht="24" x14ac:dyDescent="0.25">
      <c r="A1266" s="158">
        <v>608630</v>
      </c>
      <c r="B1266" s="27" t="s">
        <v>987</v>
      </c>
      <c r="C1266" s="27" t="s">
        <v>6366</v>
      </c>
      <c r="D1266" s="199">
        <v>674.14</v>
      </c>
      <c r="E1266" s="208">
        <f t="shared" si="19"/>
        <v>399.76501999999999</v>
      </c>
    </row>
    <row r="1267" spans="1:5" x14ac:dyDescent="0.25">
      <c r="A1267" s="158">
        <v>608640</v>
      </c>
      <c r="B1267" s="27" t="s">
        <v>989</v>
      </c>
      <c r="C1267" s="27"/>
      <c r="D1267" s="199">
        <v>610.21</v>
      </c>
      <c r="E1267" s="208">
        <f t="shared" si="19"/>
        <v>361.85453000000001</v>
      </c>
    </row>
    <row r="1268" spans="1:5" ht="36" x14ac:dyDescent="0.25">
      <c r="A1268" s="158">
        <v>608650</v>
      </c>
      <c r="B1268" s="27" t="s">
        <v>5551</v>
      </c>
      <c r="C1268" s="27" t="s">
        <v>5550</v>
      </c>
      <c r="D1268" s="199">
        <v>341.96</v>
      </c>
      <c r="E1268" s="208">
        <f t="shared" si="19"/>
        <v>202.78227999999999</v>
      </c>
    </row>
    <row r="1269" spans="1:5" x14ac:dyDescent="0.25">
      <c r="A1269" s="158">
        <v>608660</v>
      </c>
      <c r="B1269" s="27" t="s">
        <v>992</v>
      </c>
      <c r="C1269" s="27"/>
      <c r="D1269" s="199">
        <v>3320.44</v>
      </c>
      <c r="E1269" s="208">
        <f t="shared" si="19"/>
        <v>1969.0209199999999</v>
      </c>
    </row>
    <row r="1270" spans="1:5" ht="24" x14ac:dyDescent="0.25">
      <c r="A1270" s="158">
        <v>608670</v>
      </c>
      <c r="B1270" s="27" t="s">
        <v>994</v>
      </c>
      <c r="C1270" s="27"/>
      <c r="D1270" s="199">
        <v>6735.32</v>
      </c>
      <c r="E1270" s="208">
        <f t="shared" si="19"/>
        <v>3994.0447599999998</v>
      </c>
    </row>
    <row r="1271" spans="1:5" ht="24" x14ac:dyDescent="0.25">
      <c r="A1271" s="158">
        <v>608680</v>
      </c>
      <c r="B1271" s="27" t="s">
        <v>996</v>
      </c>
      <c r="C1271" s="27"/>
      <c r="D1271" s="199">
        <v>4828.97</v>
      </c>
      <c r="E1271" s="208">
        <f t="shared" si="19"/>
        <v>2863.5792099999999</v>
      </c>
    </row>
    <row r="1272" spans="1:5" ht="24" x14ac:dyDescent="0.25">
      <c r="A1272" s="158">
        <v>608690</v>
      </c>
      <c r="B1272" s="27" t="s">
        <v>998</v>
      </c>
      <c r="C1272" s="27"/>
      <c r="D1272" s="199">
        <v>10450.379999999999</v>
      </c>
      <c r="E1272" s="208">
        <f t="shared" si="19"/>
        <v>6197.0753399999994</v>
      </c>
    </row>
    <row r="1273" spans="1:5" x14ac:dyDescent="0.25">
      <c r="A1273" s="158">
        <v>608700</v>
      </c>
      <c r="B1273" s="27" t="s">
        <v>1000</v>
      </c>
      <c r="C1273" s="27"/>
      <c r="D1273" s="199">
        <v>9563.4</v>
      </c>
      <c r="E1273" s="208">
        <f t="shared" si="19"/>
        <v>5671.0962</v>
      </c>
    </row>
    <row r="1274" spans="1:5" ht="24" x14ac:dyDescent="0.25">
      <c r="A1274" s="158">
        <v>608710</v>
      </c>
      <c r="B1274" s="27" t="s">
        <v>1002</v>
      </c>
      <c r="C1274" s="27"/>
      <c r="D1274" s="199">
        <v>4493.7700000000004</v>
      </c>
      <c r="E1274" s="208">
        <f t="shared" si="19"/>
        <v>2664.8056100000003</v>
      </c>
    </row>
    <row r="1275" spans="1:5" ht="24" x14ac:dyDescent="0.25">
      <c r="A1275" s="158">
        <v>608720</v>
      </c>
      <c r="B1275" s="27" t="s">
        <v>1004</v>
      </c>
      <c r="C1275" s="27"/>
      <c r="D1275" s="199">
        <v>13772.58</v>
      </c>
      <c r="E1275" s="208">
        <f t="shared" si="19"/>
        <v>8167.1399399999991</v>
      </c>
    </row>
    <row r="1276" spans="1:5" x14ac:dyDescent="0.25">
      <c r="A1276" s="158">
        <v>608730</v>
      </c>
      <c r="B1276" s="27" t="s">
        <v>1006</v>
      </c>
      <c r="C1276" s="27"/>
      <c r="D1276" s="199">
        <v>10547.14</v>
      </c>
      <c r="E1276" s="208">
        <f t="shared" si="19"/>
        <v>6254.4540199999992</v>
      </c>
    </row>
    <row r="1277" spans="1:5" x14ac:dyDescent="0.25">
      <c r="A1277" s="158">
        <v>608740</v>
      </c>
      <c r="B1277" s="27" t="s">
        <v>1008</v>
      </c>
      <c r="C1277" s="27"/>
      <c r="D1277" s="199">
        <v>13009.22</v>
      </c>
      <c r="E1277" s="208">
        <f t="shared" si="19"/>
        <v>7714.4674599999989</v>
      </c>
    </row>
    <row r="1278" spans="1:5" x14ac:dyDescent="0.25">
      <c r="A1278" s="158">
        <v>608750</v>
      </c>
      <c r="B1278" s="27" t="s">
        <v>1010</v>
      </c>
      <c r="C1278" s="27" t="s">
        <v>1011</v>
      </c>
      <c r="D1278" s="199">
        <v>22578</v>
      </c>
      <c r="E1278" s="208">
        <f t="shared" si="19"/>
        <v>13388.753999999999</v>
      </c>
    </row>
    <row r="1279" spans="1:5" ht="24" x14ac:dyDescent="0.25">
      <c r="A1279" s="158">
        <v>608760</v>
      </c>
      <c r="B1279" s="27" t="s">
        <v>1013</v>
      </c>
      <c r="C1279" s="27"/>
      <c r="D1279" s="199">
        <v>2621.53</v>
      </c>
      <c r="E1279" s="208">
        <f t="shared" si="19"/>
        <v>1554.56729</v>
      </c>
    </row>
    <row r="1280" spans="1:5" x14ac:dyDescent="0.25">
      <c r="A1280" s="158">
        <v>608770</v>
      </c>
      <c r="B1280" s="27" t="s">
        <v>1015</v>
      </c>
      <c r="C1280" s="27" t="s">
        <v>6365</v>
      </c>
      <c r="D1280" s="199">
        <v>11229.75</v>
      </c>
      <c r="E1280" s="208">
        <f t="shared" si="19"/>
        <v>6659.2417499999992</v>
      </c>
    </row>
    <row r="1281" spans="1:5" ht="24" x14ac:dyDescent="0.25">
      <c r="A1281" s="158">
        <v>608780</v>
      </c>
      <c r="B1281" s="27" t="s">
        <v>1017</v>
      </c>
      <c r="C1281" s="27"/>
      <c r="D1281" s="199">
        <v>1024.73</v>
      </c>
      <c r="E1281" s="208">
        <f t="shared" si="19"/>
        <v>607.66489000000001</v>
      </c>
    </row>
    <row r="1282" spans="1:5" ht="24" x14ac:dyDescent="0.25">
      <c r="A1282" s="158">
        <v>608790</v>
      </c>
      <c r="B1282" s="27" t="s">
        <v>1019</v>
      </c>
      <c r="C1282" s="27" t="s">
        <v>1020</v>
      </c>
      <c r="D1282" s="199">
        <v>3591.75</v>
      </c>
      <c r="E1282" s="208">
        <f t="shared" si="19"/>
        <v>2129.9077499999999</v>
      </c>
    </row>
    <row r="1283" spans="1:5" x14ac:dyDescent="0.25">
      <c r="A1283" s="158">
        <v>608800</v>
      </c>
      <c r="B1283" s="27" t="s">
        <v>1022</v>
      </c>
      <c r="C1283" s="27"/>
      <c r="D1283" s="199">
        <v>3143.57</v>
      </c>
      <c r="E1283" s="208">
        <f t="shared" si="19"/>
        <v>1864.1370099999999</v>
      </c>
    </row>
    <row r="1284" spans="1:5" ht="24" x14ac:dyDescent="0.25">
      <c r="A1284" s="158">
        <v>608810</v>
      </c>
      <c r="B1284" s="27" t="s">
        <v>1024</v>
      </c>
      <c r="C1284" s="27"/>
      <c r="D1284" s="199">
        <v>3534.94</v>
      </c>
      <c r="E1284" s="208">
        <f t="shared" si="19"/>
        <v>2096.2194199999999</v>
      </c>
    </row>
    <row r="1285" spans="1:5" ht="24" x14ac:dyDescent="0.25">
      <c r="A1285" s="158">
        <v>608820</v>
      </c>
      <c r="B1285" s="27" t="s">
        <v>1026</v>
      </c>
      <c r="C1285" s="27"/>
      <c r="D1285" s="199">
        <v>3117.11</v>
      </c>
      <c r="E1285" s="208">
        <f t="shared" ref="E1285:E1348" si="20">D1285*0.593</f>
        <v>1848.44623</v>
      </c>
    </row>
    <row r="1286" spans="1:5" x14ac:dyDescent="0.25">
      <c r="A1286" s="158">
        <v>608830</v>
      </c>
      <c r="B1286" s="27" t="s">
        <v>1028</v>
      </c>
      <c r="C1286" s="27"/>
      <c r="D1286" s="199">
        <v>3534.94</v>
      </c>
      <c r="E1286" s="208">
        <f t="shared" si="20"/>
        <v>2096.2194199999999</v>
      </c>
    </row>
    <row r="1287" spans="1:5" ht="24" x14ac:dyDescent="0.25">
      <c r="A1287" s="158">
        <v>608840</v>
      </c>
      <c r="B1287" s="27" t="s">
        <v>1030</v>
      </c>
      <c r="C1287" s="27"/>
      <c r="D1287" s="199">
        <v>1903.11</v>
      </c>
      <c r="E1287" s="208">
        <f t="shared" si="20"/>
        <v>1128.54423</v>
      </c>
    </row>
    <row r="1288" spans="1:5" ht="24" x14ac:dyDescent="0.25">
      <c r="A1288" s="158">
        <v>608850</v>
      </c>
      <c r="B1288" s="27" t="s">
        <v>1032</v>
      </c>
      <c r="C1288" s="27"/>
      <c r="D1288" s="199">
        <v>2458.19</v>
      </c>
      <c r="E1288" s="208">
        <f t="shared" si="20"/>
        <v>1457.70667</v>
      </c>
    </row>
    <row r="1289" spans="1:5" ht="24" x14ac:dyDescent="0.25">
      <c r="A1289" s="158">
        <v>608860</v>
      </c>
      <c r="B1289" s="27" t="s">
        <v>1034</v>
      </c>
      <c r="C1289" s="27" t="s">
        <v>6367</v>
      </c>
      <c r="D1289" s="199">
        <v>1586.67</v>
      </c>
      <c r="E1289" s="208">
        <f t="shared" si="20"/>
        <v>940.89530999999999</v>
      </c>
    </row>
    <row r="1290" spans="1:5" ht="24" x14ac:dyDescent="0.25">
      <c r="A1290" s="158">
        <v>608870</v>
      </c>
      <c r="B1290" s="27" t="s">
        <v>1037</v>
      </c>
      <c r="C1290" s="27"/>
      <c r="D1290" s="199">
        <v>5390.77</v>
      </c>
      <c r="E1290" s="208">
        <f t="shared" si="20"/>
        <v>3196.7266100000002</v>
      </c>
    </row>
    <row r="1291" spans="1:5" ht="24" x14ac:dyDescent="0.25">
      <c r="A1291" s="158">
        <v>608880</v>
      </c>
      <c r="B1291" s="27" t="s">
        <v>6368</v>
      </c>
      <c r="C1291" s="27" t="s">
        <v>6369</v>
      </c>
      <c r="D1291" s="199">
        <v>674.14</v>
      </c>
      <c r="E1291" s="208">
        <f t="shared" si="20"/>
        <v>399.76501999999999</v>
      </c>
    </row>
    <row r="1292" spans="1:5" x14ac:dyDescent="0.25">
      <c r="A1292" s="158">
        <v>608890</v>
      </c>
      <c r="B1292" s="27" t="s">
        <v>6370</v>
      </c>
      <c r="C1292" s="27" t="s">
        <v>6371</v>
      </c>
      <c r="D1292" s="199">
        <v>51.72</v>
      </c>
      <c r="E1292" s="208">
        <f t="shared" si="20"/>
        <v>30.669959999999996</v>
      </c>
    </row>
    <row r="1293" spans="1:5" x14ac:dyDescent="0.25">
      <c r="A1293" s="158">
        <v>608900</v>
      </c>
      <c r="B1293" s="27" t="s">
        <v>1039</v>
      </c>
      <c r="C1293" s="27"/>
      <c r="D1293" s="199">
        <v>3143.57</v>
      </c>
      <c r="E1293" s="208">
        <f t="shared" si="20"/>
        <v>1864.1370099999999</v>
      </c>
    </row>
    <row r="1294" spans="1:5" ht="24" x14ac:dyDescent="0.25">
      <c r="A1294" s="158">
        <v>608910</v>
      </c>
      <c r="B1294" s="27" t="s">
        <v>1041</v>
      </c>
      <c r="C1294" s="27" t="s">
        <v>1042</v>
      </c>
      <c r="D1294" s="199">
        <v>2560.38</v>
      </c>
      <c r="E1294" s="208">
        <f t="shared" si="20"/>
        <v>1518.3053399999999</v>
      </c>
    </row>
    <row r="1295" spans="1:5" x14ac:dyDescent="0.25">
      <c r="A1295" s="158">
        <v>608920</v>
      </c>
      <c r="B1295" s="27" t="s">
        <v>1044</v>
      </c>
      <c r="C1295" s="27"/>
      <c r="D1295" s="199">
        <v>5243.06</v>
      </c>
      <c r="E1295" s="208">
        <f t="shared" si="20"/>
        <v>3109.1345799999999</v>
      </c>
    </row>
    <row r="1296" spans="1:5" s="201" customFormat="1" x14ac:dyDescent="0.25">
      <c r="A1296" s="158">
        <v>608930</v>
      </c>
      <c r="B1296" s="27" t="s">
        <v>1046</v>
      </c>
      <c r="C1296" s="27"/>
      <c r="D1296" s="199">
        <v>5991.71</v>
      </c>
      <c r="E1296" s="208">
        <f t="shared" si="20"/>
        <v>3553.08403</v>
      </c>
    </row>
    <row r="1297" spans="1:5" ht="24" x14ac:dyDescent="0.25">
      <c r="A1297" s="158">
        <v>608940</v>
      </c>
      <c r="B1297" s="27" t="s">
        <v>1048</v>
      </c>
      <c r="C1297" s="27" t="s">
        <v>5305</v>
      </c>
      <c r="D1297" s="199">
        <v>3117.11</v>
      </c>
      <c r="E1297" s="208">
        <f t="shared" si="20"/>
        <v>1848.44623</v>
      </c>
    </row>
    <row r="1298" spans="1:5" x14ac:dyDescent="0.25">
      <c r="A1298" s="158">
        <v>608950</v>
      </c>
      <c r="B1298" s="27" t="s">
        <v>1050</v>
      </c>
      <c r="C1298" s="27"/>
      <c r="D1298" s="199">
        <v>4039.92</v>
      </c>
      <c r="E1298" s="208">
        <f t="shared" si="20"/>
        <v>2395.67256</v>
      </c>
    </row>
    <row r="1299" spans="1:5" ht="24" x14ac:dyDescent="0.25">
      <c r="A1299" s="158">
        <v>608960</v>
      </c>
      <c r="B1299" s="27" t="s">
        <v>1052</v>
      </c>
      <c r="C1299" s="27" t="s">
        <v>6372</v>
      </c>
      <c r="D1299" s="199">
        <v>3370.8</v>
      </c>
      <c r="E1299" s="208">
        <f t="shared" si="20"/>
        <v>1998.8843999999999</v>
      </c>
    </row>
    <row r="1300" spans="1:5" x14ac:dyDescent="0.25">
      <c r="A1300" s="158">
        <v>608961</v>
      </c>
      <c r="B1300" s="27" t="s">
        <v>6373</v>
      </c>
      <c r="C1300" s="27"/>
      <c r="D1300" s="199">
        <v>471.64</v>
      </c>
      <c r="E1300" s="208">
        <f t="shared" si="20"/>
        <v>279.68251999999995</v>
      </c>
    </row>
    <row r="1301" spans="1:5" x14ac:dyDescent="0.25">
      <c r="A1301" s="158">
        <v>608962</v>
      </c>
      <c r="B1301" s="27" t="s">
        <v>6374</v>
      </c>
      <c r="C1301" s="27" t="s">
        <v>6361</v>
      </c>
      <c r="D1301" s="199">
        <v>851.21</v>
      </c>
      <c r="E1301" s="208">
        <f t="shared" si="20"/>
        <v>504.76753000000002</v>
      </c>
    </row>
    <row r="1302" spans="1:5" x14ac:dyDescent="0.25">
      <c r="A1302" s="158" t="s">
        <v>5239</v>
      </c>
      <c r="B1302" s="26" t="s">
        <v>5639</v>
      </c>
      <c r="C1302" s="27"/>
      <c r="D1302" s="199"/>
      <c r="E1302" s="208">
        <f t="shared" si="20"/>
        <v>0</v>
      </c>
    </row>
    <row r="1303" spans="1:5" x14ac:dyDescent="0.25">
      <c r="A1303" s="158" t="s">
        <v>5239</v>
      </c>
      <c r="B1303" s="26" t="s">
        <v>1053</v>
      </c>
      <c r="C1303" s="27"/>
      <c r="D1303" s="199"/>
      <c r="E1303" s="208">
        <f t="shared" si="20"/>
        <v>0</v>
      </c>
    </row>
    <row r="1304" spans="1:5" x14ac:dyDescent="0.25">
      <c r="A1304" s="158">
        <v>608980</v>
      </c>
      <c r="B1304" s="27" t="s">
        <v>1055</v>
      </c>
      <c r="C1304" s="27"/>
      <c r="D1304" s="199">
        <v>1024.73</v>
      </c>
      <c r="E1304" s="208">
        <f t="shared" si="20"/>
        <v>607.66489000000001</v>
      </c>
    </row>
    <row r="1305" spans="1:5" x14ac:dyDescent="0.25">
      <c r="A1305" s="158">
        <v>608990</v>
      </c>
      <c r="B1305" s="27" t="s">
        <v>1057</v>
      </c>
      <c r="C1305" s="27"/>
      <c r="D1305" s="199">
        <v>3429.9</v>
      </c>
      <c r="E1305" s="208">
        <f t="shared" si="20"/>
        <v>2033.9306999999999</v>
      </c>
    </row>
    <row r="1306" spans="1:5" x14ac:dyDescent="0.25">
      <c r="A1306" s="158">
        <v>609000</v>
      </c>
      <c r="B1306" s="27" t="s">
        <v>1059</v>
      </c>
      <c r="C1306" s="27"/>
      <c r="D1306" s="199">
        <v>4269.32</v>
      </c>
      <c r="E1306" s="208">
        <f t="shared" si="20"/>
        <v>2531.7067599999996</v>
      </c>
    </row>
    <row r="1307" spans="1:5" ht="24" x14ac:dyDescent="0.25">
      <c r="A1307" s="158">
        <v>609010</v>
      </c>
      <c r="B1307" s="27" t="s">
        <v>4669</v>
      </c>
      <c r="C1307" s="27"/>
      <c r="D1307" s="199">
        <v>2732.21</v>
      </c>
      <c r="E1307" s="208">
        <f t="shared" si="20"/>
        <v>1620.2005299999998</v>
      </c>
    </row>
    <row r="1308" spans="1:5" x14ac:dyDescent="0.25">
      <c r="A1308" s="158">
        <v>609020</v>
      </c>
      <c r="B1308" s="27" t="s">
        <v>1062</v>
      </c>
      <c r="C1308" s="27"/>
      <c r="D1308" s="199">
        <v>1366.12</v>
      </c>
      <c r="E1308" s="208">
        <f t="shared" si="20"/>
        <v>810.10915999999986</v>
      </c>
    </row>
    <row r="1309" spans="1:5" x14ac:dyDescent="0.25">
      <c r="A1309" s="158">
        <v>609030</v>
      </c>
      <c r="B1309" s="27" t="s">
        <v>1064</v>
      </c>
      <c r="C1309" s="27"/>
      <c r="D1309" s="199">
        <v>1537.08</v>
      </c>
      <c r="E1309" s="208">
        <f t="shared" si="20"/>
        <v>911.48843999999997</v>
      </c>
    </row>
    <row r="1310" spans="1:5" x14ac:dyDescent="0.25">
      <c r="A1310" s="158">
        <v>609040</v>
      </c>
      <c r="B1310" s="27" t="s">
        <v>1066</v>
      </c>
      <c r="C1310" s="27"/>
      <c r="D1310" s="199">
        <v>1708.06</v>
      </c>
      <c r="E1310" s="208">
        <f t="shared" si="20"/>
        <v>1012.8795799999999</v>
      </c>
    </row>
    <row r="1311" spans="1:5" ht="24" x14ac:dyDescent="0.25">
      <c r="A1311" s="158">
        <v>609050</v>
      </c>
      <c r="B1311" s="27" t="s">
        <v>1068</v>
      </c>
      <c r="C1311" s="27" t="s">
        <v>1069</v>
      </c>
      <c r="D1311" s="199">
        <v>2049.4499999999998</v>
      </c>
      <c r="E1311" s="208">
        <f t="shared" si="20"/>
        <v>1215.3238499999998</v>
      </c>
    </row>
    <row r="1312" spans="1:5" x14ac:dyDescent="0.25">
      <c r="A1312" s="158">
        <v>609051</v>
      </c>
      <c r="B1312" s="27" t="s">
        <v>1071</v>
      </c>
      <c r="C1312" s="27"/>
      <c r="D1312" s="199">
        <v>2048.29</v>
      </c>
      <c r="E1312" s="208">
        <f t="shared" si="20"/>
        <v>1214.6359699999998</v>
      </c>
    </row>
    <row r="1313" spans="1:5" x14ac:dyDescent="0.25">
      <c r="A1313" s="158">
        <v>609052</v>
      </c>
      <c r="B1313" s="27" t="s">
        <v>1073</v>
      </c>
      <c r="C1313" s="27"/>
      <c r="D1313" s="199">
        <v>2048.29</v>
      </c>
      <c r="E1313" s="208">
        <f t="shared" si="20"/>
        <v>1214.6359699999998</v>
      </c>
    </row>
    <row r="1314" spans="1:5" ht="24" x14ac:dyDescent="0.25">
      <c r="A1314" s="158">
        <v>609060</v>
      </c>
      <c r="B1314" s="27" t="s">
        <v>1075</v>
      </c>
      <c r="C1314" s="27"/>
      <c r="D1314" s="199">
        <v>2561.8000000000002</v>
      </c>
      <c r="E1314" s="208">
        <f t="shared" si="20"/>
        <v>1519.1474000000001</v>
      </c>
    </row>
    <row r="1315" spans="1:5" s="201" customFormat="1" ht="36" x14ac:dyDescent="0.25">
      <c r="A1315" s="158">
        <v>609070</v>
      </c>
      <c r="B1315" s="27" t="s">
        <v>1077</v>
      </c>
      <c r="C1315" s="27" t="s">
        <v>6375</v>
      </c>
      <c r="D1315" s="199">
        <v>10274.4</v>
      </c>
      <c r="E1315" s="208">
        <f t="shared" si="20"/>
        <v>6092.7191999999995</v>
      </c>
    </row>
    <row r="1316" spans="1:5" ht="36" x14ac:dyDescent="0.25">
      <c r="A1316" s="158">
        <v>609071</v>
      </c>
      <c r="B1316" s="27" t="s">
        <v>1079</v>
      </c>
      <c r="C1316" s="27" t="s">
        <v>6376</v>
      </c>
      <c r="D1316" s="199">
        <v>10274.370000000001</v>
      </c>
      <c r="E1316" s="208">
        <f t="shared" si="20"/>
        <v>6092.7014100000006</v>
      </c>
    </row>
    <row r="1317" spans="1:5" x14ac:dyDescent="0.25">
      <c r="A1317" s="158">
        <v>609080</v>
      </c>
      <c r="B1317" s="27" t="s">
        <v>4670</v>
      </c>
      <c r="C1317" s="27" t="s">
        <v>5307</v>
      </c>
      <c r="D1317" s="199">
        <v>11353.5</v>
      </c>
      <c r="E1317" s="208">
        <f t="shared" si="20"/>
        <v>6732.6255000000001</v>
      </c>
    </row>
    <row r="1318" spans="1:5" ht="24" x14ac:dyDescent="0.25">
      <c r="A1318" s="158">
        <v>609090</v>
      </c>
      <c r="B1318" s="27" t="s">
        <v>4719</v>
      </c>
      <c r="C1318" s="27"/>
      <c r="D1318" s="199">
        <v>1195.7</v>
      </c>
      <c r="E1318" s="208">
        <f t="shared" si="20"/>
        <v>709.05010000000004</v>
      </c>
    </row>
    <row r="1319" spans="1:5" ht="36" x14ac:dyDescent="0.25">
      <c r="A1319" s="158">
        <v>609100</v>
      </c>
      <c r="B1319" s="27" t="s">
        <v>1083</v>
      </c>
      <c r="C1319" s="27"/>
      <c r="D1319" s="199">
        <v>2561.8000000000002</v>
      </c>
      <c r="E1319" s="208">
        <f t="shared" si="20"/>
        <v>1519.1474000000001</v>
      </c>
    </row>
    <row r="1320" spans="1:5" ht="24" x14ac:dyDescent="0.25">
      <c r="A1320" s="158">
        <v>609101</v>
      </c>
      <c r="B1320" s="27" t="s">
        <v>6377</v>
      </c>
      <c r="C1320" s="27"/>
      <c r="D1320" s="199">
        <v>1898.71</v>
      </c>
      <c r="E1320" s="208">
        <f t="shared" si="20"/>
        <v>1125.9350299999999</v>
      </c>
    </row>
    <row r="1321" spans="1:5" x14ac:dyDescent="0.25">
      <c r="A1321" s="158">
        <v>609110</v>
      </c>
      <c r="B1321" s="27" t="s">
        <v>1085</v>
      </c>
      <c r="C1321" s="27"/>
      <c r="D1321" s="199">
        <v>15075.94</v>
      </c>
      <c r="E1321" s="208">
        <f t="shared" si="20"/>
        <v>8940.0324199999995</v>
      </c>
    </row>
    <row r="1322" spans="1:5" ht="24" x14ac:dyDescent="0.25">
      <c r="A1322" s="158">
        <v>609111</v>
      </c>
      <c r="B1322" s="27" t="s">
        <v>4671</v>
      </c>
      <c r="C1322" s="27"/>
      <c r="D1322" s="199">
        <v>15075.94</v>
      </c>
      <c r="E1322" s="208">
        <f t="shared" si="20"/>
        <v>8940.0324199999995</v>
      </c>
    </row>
    <row r="1323" spans="1:5" x14ac:dyDescent="0.25">
      <c r="A1323" s="158">
        <v>609120</v>
      </c>
      <c r="B1323" s="27" t="s">
        <v>1088</v>
      </c>
      <c r="C1323" s="27" t="s">
        <v>5271</v>
      </c>
      <c r="D1323" s="199">
        <v>3467.46</v>
      </c>
      <c r="E1323" s="208">
        <f t="shared" si="20"/>
        <v>2056.2037799999998</v>
      </c>
    </row>
    <row r="1324" spans="1:5" ht="24" x14ac:dyDescent="0.25">
      <c r="A1324" s="158">
        <v>609121</v>
      </c>
      <c r="B1324" s="27" t="s">
        <v>1090</v>
      </c>
      <c r="C1324" s="27" t="s">
        <v>5271</v>
      </c>
      <c r="D1324" s="199">
        <v>3918.09</v>
      </c>
      <c r="E1324" s="208">
        <f t="shared" si="20"/>
        <v>2323.4273699999999</v>
      </c>
    </row>
    <row r="1325" spans="1:5" x14ac:dyDescent="0.25">
      <c r="A1325" s="158">
        <v>609122</v>
      </c>
      <c r="B1325" s="27" t="s">
        <v>6378</v>
      </c>
      <c r="C1325" s="27"/>
      <c r="D1325" s="199">
        <v>628.86</v>
      </c>
      <c r="E1325" s="208">
        <f t="shared" si="20"/>
        <v>372.91397999999998</v>
      </c>
    </row>
    <row r="1326" spans="1:5" x14ac:dyDescent="0.25">
      <c r="A1326" s="158">
        <v>609130</v>
      </c>
      <c r="B1326" s="27" t="s">
        <v>1092</v>
      </c>
      <c r="C1326" s="27"/>
      <c r="D1326" s="199">
        <v>9567.69</v>
      </c>
      <c r="E1326" s="208">
        <f t="shared" si="20"/>
        <v>5673.6401699999997</v>
      </c>
    </row>
    <row r="1327" spans="1:5" x14ac:dyDescent="0.25">
      <c r="A1327" s="158" t="s">
        <v>5239</v>
      </c>
      <c r="B1327" s="26" t="s">
        <v>1093</v>
      </c>
      <c r="C1327" s="27"/>
      <c r="D1327" s="199"/>
      <c r="E1327" s="208">
        <f t="shared" si="20"/>
        <v>0</v>
      </c>
    </row>
    <row r="1328" spans="1:5" x14ac:dyDescent="0.25">
      <c r="A1328" s="158">
        <v>609140</v>
      </c>
      <c r="B1328" s="27" t="s">
        <v>6379</v>
      </c>
      <c r="C1328" s="27"/>
      <c r="D1328" s="199">
        <v>156.72999999999999</v>
      </c>
      <c r="E1328" s="208">
        <f t="shared" si="20"/>
        <v>92.940889999999996</v>
      </c>
    </row>
    <row r="1329" spans="1:5" x14ac:dyDescent="0.25">
      <c r="A1329" s="158">
        <v>609150</v>
      </c>
      <c r="B1329" s="27" t="s">
        <v>1095</v>
      </c>
      <c r="C1329" s="27"/>
      <c r="D1329" s="199">
        <v>512.35</v>
      </c>
      <c r="E1329" s="208">
        <f t="shared" si="20"/>
        <v>303.82355000000001</v>
      </c>
    </row>
    <row r="1330" spans="1:5" x14ac:dyDescent="0.25">
      <c r="A1330" s="158">
        <v>609160</v>
      </c>
      <c r="B1330" s="27" t="s">
        <v>6380</v>
      </c>
      <c r="C1330" s="27"/>
      <c r="D1330" s="199">
        <v>219.52</v>
      </c>
      <c r="E1330" s="208">
        <f t="shared" si="20"/>
        <v>130.17536000000001</v>
      </c>
    </row>
    <row r="1331" spans="1:5" x14ac:dyDescent="0.25">
      <c r="A1331" s="158">
        <v>609170</v>
      </c>
      <c r="B1331" s="27" t="s">
        <v>6381</v>
      </c>
      <c r="C1331" s="27"/>
      <c r="D1331" s="199">
        <v>219.52</v>
      </c>
      <c r="E1331" s="208">
        <f t="shared" si="20"/>
        <v>130.17536000000001</v>
      </c>
    </row>
    <row r="1332" spans="1:5" x14ac:dyDescent="0.25">
      <c r="A1332" s="158">
        <v>609180</v>
      </c>
      <c r="B1332" s="27" t="s">
        <v>2672</v>
      </c>
      <c r="C1332" s="27"/>
      <c r="D1332" s="199">
        <v>2561.8000000000002</v>
      </c>
      <c r="E1332" s="208">
        <f t="shared" si="20"/>
        <v>1519.1474000000001</v>
      </c>
    </row>
    <row r="1333" spans="1:5" x14ac:dyDescent="0.25">
      <c r="A1333" s="158">
        <v>609190</v>
      </c>
      <c r="B1333" s="27" t="s">
        <v>2674</v>
      </c>
      <c r="C1333" s="27"/>
      <c r="D1333" s="199">
        <v>5617.38</v>
      </c>
      <c r="E1333" s="208">
        <f t="shared" si="20"/>
        <v>3331.1063399999998</v>
      </c>
    </row>
    <row r="1334" spans="1:5" ht="24" x14ac:dyDescent="0.25">
      <c r="A1334" s="158">
        <v>609191</v>
      </c>
      <c r="B1334" s="27" t="s">
        <v>2676</v>
      </c>
      <c r="C1334" s="27"/>
      <c r="D1334" s="199">
        <v>5614.87</v>
      </c>
      <c r="E1334" s="208">
        <f t="shared" si="20"/>
        <v>3329.6179099999999</v>
      </c>
    </row>
    <row r="1335" spans="1:5" x14ac:dyDescent="0.25">
      <c r="A1335" s="158">
        <v>609200</v>
      </c>
      <c r="B1335" s="27" t="s">
        <v>6382</v>
      </c>
      <c r="C1335" s="27"/>
      <c r="D1335" s="199">
        <v>2732.21</v>
      </c>
      <c r="E1335" s="208">
        <f t="shared" si="20"/>
        <v>1620.2005299999998</v>
      </c>
    </row>
    <row r="1336" spans="1:5" ht="24" x14ac:dyDescent="0.25">
      <c r="A1336" s="158">
        <v>609210</v>
      </c>
      <c r="B1336" s="27" t="s">
        <v>6383</v>
      </c>
      <c r="C1336" s="27"/>
      <c r="D1336" s="199">
        <v>2732.21</v>
      </c>
      <c r="E1336" s="208">
        <f t="shared" si="20"/>
        <v>1620.2005299999998</v>
      </c>
    </row>
    <row r="1337" spans="1:5" x14ac:dyDescent="0.25">
      <c r="A1337" s="158">
        <v>609220</v>
      </c>
      <c r="B1337" s="27" t="s">
        <v>4672</v>
      </c>
      <c r="C1337" s="27"/>
      <c r="D1337" s="199">
        <v>2049.4499999999998</v>
      </c>
      <c r="E1337" s="208">
        <f t="shared" si="20"/>
        <v>1215.3238499999998</v>
      </c>
    </row>
    <row r="1338" spans="1:5" x14ac:dyDescent="0.25">
      <c r="A1338" s="158">
        <v>609230</v>
      </c>
      <c r="B1338" s="27" t="s">
        <v>2683</v>
      </c>
      <c r="C1338" s="27"/>
      <c r="D1338" s="199">
        <v>1708.06</v>
      </c>
      <c r="E1338" s="208">
        <f t="shared" si="20"/>
        <v>1012.8795799999999</v>
      </c>
    </row>
    <row r="1339" spans="1:5" x14ac:dyDescent="0.25">
      <c r="A1339" s="158">
        <v>609235</v>
      </c>
      <c r="B1339" s="27" t="s">
        <v>2685</v>
      </c>
      <c r="C1339" s="27"/>
      <c r="D1339" s="199">
        <v>2560.38</v>
      </c>
      <c r="E1339" s="208">
        <f t="shared" si="20"/>
        <v>1518.3053399999999</v>
      </c>
    </row>
    <row r="1340" spans="1:5" x14ac:dyDescent="0.25">
      <c r="A1340" s="158">
        <v>609240</v>
      </c>
      <c r="B1340" s="27" t="s">
        <v>2687</v>
      </c>
      <c r="C1340" s="27"/>
      <c r="D1340" s="199">
        <v>1366.12</v>
      </c>
      <c r="E1340" s="208">
        <f t="shared" si="20"/>
        <v>810.10915999999986</v>
      </c>
    </row>
    <row r="1341" spans="1:5" x14ac:dyDescent="0.25">
      <c r="A1341" s="158">
        <v>609250</v>
      </c>
      <c r="B1341" s="27" t="s">
        <v>2689</v>
      </c>
      <c r="C1341" s="27"/>
      <c r="D1341" s="199">
        <v>1195.7</v>
      </c>
      <c r="E1341" s="208">
        <f t="shared" si="20"/>
        <v>709.05010000000004</v>
      </c>
    </row>
    <row r="1342" spans="1:5" x14ac:dyDescent="0.25">
      <c r="A1342" s="158">
        <v>609260</v>
      </c>
      <c r="B1342" s="27" t="s">
        <v>2691</v>
      </c>
      <c r="C1342" s="27"/>
      <c r="D1342" s="199">
        <v>2561.8000000000002</v>
      </c>
      <c r="E1342" s="208">
        <f t="shared" si="20"/>
        <v>1519.1474000000001</v>
      </c>
    </row>
    <row r="1343" spans="1:5" x14ac:dyDescent="0.25">
      <c r="A1343" s="158">
        <v>609270</v>
      </c>
      <c r="B1343" s="27" t="s">
        <v>2693</v>
      </c>
      <c r="C1343" s="27"/>
      <c r="D1343" s="199">
        <v>3415.58</v>
      </c>
      <c r="E1343" s="208">
        <f t="shared" si="20"/>
        <v>2025.4389399999998</v>
      </c>
    </row>
    <row r="1344" spans="1:5" ht="24" x14ac:dyDescent="0.25">
      <c r="A1344" s="158">
        <v>609280</v>
      </c>
      <c r="B1344" s="27" t="s">
        <v>2695</v>
      </c>
      <c r="C1344" s="27"/>
      <c r="D1344" s="199">
        <v>2561.8000000000002</v>
      </c>
      <c r="E1344" s="208">
        <f t="shared" si="20"/>
        <v>1519.1474000000001</v>
      </c>
    </row>
    <row r="1345" spans="1:5" x14ac:dyDescent="0.25">
      <c r="A1345" s="158" t="s">
        <v>5239</v>
      </c>
      <c r="B1345" s="26" t="s">
        <v>2696</v>
      </c>
      <c r="C1345" s="27"/>
      <c r="D1345" s="199"/>
      <c r="E1345" s="208">
        <f t="shared" si="20"/>
        <v>0</v>
      </c>
    </row>
    <row r="1346" spans="1:5" x14ac:dyDescent="0.25">
      <c r="A1346" s="158">
        <v>609290</v>
      </c>
      <c r="B1346" s="27" t="s">
        <v>2698</v>
      </c>
      <c r="C1346" s="27"/>
      <c r="D1346" s="199">
        <v>2732.21</v>
      </c>
      <c r="E1346" s="208">
        <f t="shared" si="20"/>
        <v>1620.2005299999998</v>
      </c>
    </row>
    <row r="1347" spans="1:5" x14ac:dyDescent="0.25">
      <c r="A1347" s="158">
        <v>609300</v>
      </c>
      <c r="B1347" s="27" t="s">
        <v>2700</v>
      </c>
      <c r="C1347" s="27"/>
      <c r="D1347" s="199">
        <v>4884.26</v>
      </c>
      <c r="E1347" s="208">
        <f t="shared" si="20"/>
        <v>2896.36618</v>
      </c>
    </row>
    <row r="1348" spans="1:5" x14ac:dyDescent="0.25">
      <c r="A1348" s="158">
        <v>609310</v>
      </c>
      <c r="B1348" s="27" t="s">
        <v>2702</v>
      </c>
      <c r="C1348" s="27"/>
      <c r="D1348" s="199">
        <v>2049.4499999999998</v>
      </c>
      <c r="E1348" s="208">
        <f t="shared" si="20"/>
        <v>1215.3238499999998</v>
      </c>
    </row>
    <row r="1349" spans="1:5" x14ac:dyDescent="0.25">
      <c r="A1349" s="158">
        <v>609320</v>
      </c>
      <c r="B1349" s="27" t="s">
        <v>2704</v>
      </c>
      <c r="C1349" s="27"/>
      <c r="D1349" s="199">
        <v>3320.31</v>
      </c>
      <c r="E1349" s="208">
        <f t="shared" ref="E1349:E1412" si="21">D1349*0.593</f>
        <v>1968.9438299999999</v>
      </c>
    </row>
    <row r="1350" spans="1:5" x14ac:dyDescent="0.25">
      <c r="A1350" s="158">
        <v>609330</v>
      </c>
      <c r="B1350" s="27" t="s">
        <v>2706</v>
      </c>
      <c r="C1350" s="27"/>
      <c r="D1350" s="199">
        <v>3370.8</v>
      </c>
      <c r="E1350" s="208">
        <f t="shared" si="21"/>
        <v>1998.8843999999999</v>
      </c>
    </row>
    <row r="1351" spans="1:5" x14ac:dyDescent="0.25">
      <c r="A1351" s="158">
        <v>609340</v>
      </c>
      <c r="B1351" s="27" t="s">
        <v>2708</v>
      </c>
      <c r="C1351" s="27"/>
      <c r="D1351" s="199">
        <v>6880.9</v>
      </c>
      <c r="E1351" s="208">
        <f t="shared" si="21"/>
        <v>4080.3736999999996</v>
      </c>
    </row>
    <row r="1352" spans="1:5" ht="24" x14ac:dyDescent="0.25">
      <c r="A1352" s="158">
        <v>609341</v>
      </c>
      <c r="B1352" s="27" t="s">
        <v>2710</v>
      </c>
      <c r="C1352" s="27"/>
      <c r="D1352" s="199">
        <v>6879.27</v>
      </c>
      <c r="E1352" s="208">
        <f t="shared" si="21"/>
        <v>4079.4071100000001</v>
      </c>
    </row>
    <row r="1353" spans="1:5" x14ac:dyDescent="0.25">
      <c r="A1353" s="158">
        <v>609350</v>
      </c>
      <c r="B1353" s="27" t="s">
        <v>2712</v>
      </c>
      <c r="C1353" s="27"/>
      <c r="D1353" s="199">
        <v>5243.18</v>
      </c>
      <c r="E1353" s="208">
        <f t="shared" si="21"/>
        <v>3109.2057399999999</v>
      </c>
    </row>
    <row r="1354" spans="1:5" x14ac:dyDescent="0.25">
      <c r="A1354" s="158">
        <v>609360</v>
      </c>
      <c r="B1354" s="27" t="s">
        <v>4800</v>
      </c>
      <c r="C1354" s="27"/>
      <c r="D1354" s="199">
        <v>1537.08</v>
      </c>
      <c r="E1354" s="208">
        <f t="shared" si="21"/>
        <v>911.48843999999997</v>
      </c>
    </row>
    <row r="1355" spans="1:5" x14ac:dyDescent="0.25">
      <c r="A1355" s="158">
        <v>609370</v>
      </c>
      <c r="B1355" s="27" t="s">
        <v>2715</v>
      </c>
      <c r="C1355" s="27"/>
      <c r="D1355" s="199">
        <v>2049.4499999999998</v>
      </c>
      <c r="E1355" s="208">
        <f t="shared" si="21"/>
        <v>1215.3238499999998</v>
      </c>
    </row>
    <row r="1356" spans="1:5" x14ac:dyDescent="0.25">
      <c r="A1356" s="158">
        <v>609380</v>
      </c>
      <c r="B1356" s="27" t="s">
        <v>2717</v>
      </c>
      <c r="C1356" s="27"/>
      <c r="D1356" s="199">
        <v>2561.8000000000002</v>
      </c>
      <c r="E1356" s="208">
        <f t="shared" si="21"/>
        <v>1519.1474000000001</v>
      </c>
    </row>
    <row r="1357" spans="1:5" x14ac:dyDescent="0.25">
      <c r="A1357" s="158">
        <v>609390</v>
      </c>
      <c r="B1357" s="27" t="s">
        <v>2719</v>
      </c>
      <c r="C1357" s="27" t="s">
        <v>5309</v>
      </c>
      <c r="D1357" s="199">
        <v>9458.1200000000008</v>
      </c>
      <c r="E1357" s="208">
        <f t="shared" si="21"/>
        <v>5608.6651600000005</v>
      </c>
    </row>
    <row r="1358" spans="1:5" x14ac:dyDescent="0.25">
      <c r="A1358" s="158">
        <v>609400</v>
      </c>
      <c r="B1358" s="27" t="s">
        <v>2721</v>
      </c>
      <c r="C1358" s="27"/>
      <c r="D1358" s="199">
        <v>2049.4499999999998</v>
      </c>
      <c r="E1358" s="208">
        <f t="shared" si="21"/>
        <v>1215.3238499999998</v>
      </c>
    </row>
    <row r="1359" spans="1:5" ht="24" x14ac:dyDescent="0.25">
      <c r="A1359" s="158">
        <v>609410</v>
      </c>
      <c r="B1359" s="27" t="s">
        <v>2723</v>
      </c>
      <c r="C1359" s="27"/>
      <c r="D1359" s="199">
        <v>6186.14</v>
      </c>
      <c r="E1359" s="208">
        <f t="shared" si="21"/>
        <v>3668.3810199999998</v>
      </c>
    </row>
    <row r="1360" spans="1:5" ht="24" x14ac:dyDescent="0.25">
      <c r="A1360" s="158">
        <v>609420</v>
      </c>
      <c r="B1360" s="27" t="s">
        <v>2725</v>
      </c>
      <c r="C1360" s="27"/>
      <c r="D1360" s="199">
        <v>6553.78</v>
      </c>
      <c r="E1360" s="208">
        <f t="shared" si="21"/>
        <v>3886.3915399999996</v>
      </c>
    </row>
    <row r="1361" spans="1:5" ht="24" x14ac:dyDescent="0.25">
      <c r="A1361" s="158">
        <v>609430</v>
      </c>
      <c r="B1361" s="27" t="s">
        <v>2727</v>
      </c>
      <c r="C1361" s="27"/>
      <c r="D1361" s="199">
        <v>5243.18</v>
      </c>
      <c r="E1361" s="208">
        <f t="shared" si="21"/>
        <v>3109.2057399999999</v>
      </c>
    </row>
    <row r="1362" spans="1:5" x14ac:dyDescent="0.25">
      <c r="A1362" s="158">
        <v>609440</v>
      </c>
      <c r="B1362" s="27" t="s">
        <v>2729</v>
      </c>
      <c r="C1362" s="27"/>
      <c r="D1362" s="199">
        <v>12417.88</v>
      </c>
      <c r="E1362" s="208">
        <f t="shared" si="21"/>
        <v>7363.8028399999994</v>
      </c>
    </row>
    <row r="1363" spans="1:5" ht="24" x14ac:dyDescent="0.25">
      <c r="A1363" s="158">
        <v>609450</v>
      </c>
      <c r="B1363" s="27" t="s">
        <v>2731</v>
      </c>
      <c r="C1363" s="27"/>
      <c r="D1363" s="199">
        <v>14487.52</v>
      </c>
      <c r="E1363" s="208">
        <f t="shared" si="21"/>
        <v>8591.0993600000002</v>
      </c>
    </row>
    <row r="1364" spans="1:5" ht="24" x14ac:dyDescent="0.25">
      <c r="A1364" s="158">
        <v>609451</v>
      </c>
      <c r="B1364" s="27" t="s">
        <v>2733</v>
      </c>
      <c r="C1364" s="27"/>
      <c r="D1364" s="199">
        <v>13170.5</v>
      </c>
      <c r="E1364" s="208">
        <f t="shared" si="21"/>
        <v>7810.1064999999999</v>
      </c>
    </row>
    <row r="1365" spans="1:5" x14ac:dyDescent="0.25">
      <c r="A1365" s="158">
        <v>609460</v>
      </c>
      <c r="B1365" s="27" t="s">
        <v>2735</v>
      </c>
      <c r="C1365" s="27" t="s">
        <v>5309</v>
      </c>
      <c r="D1365" s="199">
        <v>22517.52</v>
      </c>
      <c r="E1365" s="208">
        <f t="shared" si="21"/>
        <v>13352.889359999999</v>
      </c>
    </row>
    <row r="1366" spans="1:5" x14ac:dyDescent="0.25">
      <c r="A1366" s="158" t="s">
        <v>5239</v>
      </c>
      <c r="B1366" s="26" t="s">
        <v>4720</v>
      </c>
      <c r="C1366" s="27"/>
      <c r="D1366" s="199"/>
      <c r="E1366" s="208">
        <f t="shared" si="21"/>
        <v>0</v>
      </c>
    </row>
    <row r="1367" spans="1:5" x14ac:dyDescent="0.25">
      <c r="A1367" s="158">
        <v>609470</v>
      </c>
      <c r="B1367" s="27" t="s">
        <v>2737</v>
      </c>
      <c r="C1367" s="27"/>
      <c r="D1367" s="199">
        <v>2049.4499999999998</v>
      </c>
      <c r="E1367" s="208">
        <f t="shared" si="21"/>
        <v>1215.3238499999998</v>
      </c>
    </row>
    <row r="1368" spans="1:5" ht="36" x14ac:dyDescent="0.25">
      <c r="A1368" s="158">
        <v>609480</v>
      </c>
      <c r="B1368" s="27" t="s">
        <v>2739</v>
      </c>
      <c r="C1368" s="27"/>
      <c r="D1368" s="199">
        <v>8791.67</v>
      </c>
      <c r="E1368" s="208">
        <f t="shared" si="21"/>
        <v>5213.4603099999995</v>
      </c>
    </row>
    <row r="1369" spans="1:5" x14ac:dyDescent="0.25">
      <c r="A1369" s="158">
        <v>609490</v>
      </c>
      <c r="B1369" s="27" t="s">
        <v>2741</v>
      </c>
      <c r="C1369" s="27"/>
      <c r="D1369" s="199">
        <v>7110.25</v>
      </c>
      <c r="E1369" s="208">
        <f t="shared" si="21"/>
        <v>4216.3782499999998</v>
      </c>
    </row>
    <row r="1370" spans="1:5" x14ac:dyDescent="0.25">
      <c r="A1370" s="158">
        <v>609491</v>
      </c>
      <c r="B1370" s="27" t="s">
        <v>2743</v>
      </c>
      <c r="C1370" s="27"/>
      <c r="D1370" s="199">
        <v>6463.88</v>
      </c>
      <c r="E1370" s="208">
        <f t="shared" si="21"/>
        <v>3833.0808400000001</v>
      </c>
    </row>
    <row r="1371" spans="1:5" ht="24" x14ac:dyDescent="0.25">
      <c r="A1371" s="158">
        <v>609500</v>
      </c>
      <c r="B1371" s="27" t="s">
        <v>2745</v>
      </c>
      <c r="C1371" s="27"/>
      <c r="D1371" s="199">
        <v>650.51</v>
      </c>
      <c r="E1371" s="208">
        <f t="shared" si="21"/>
        <v>385.75243</v>
      </c>
    </row>
    <row r="1372" spans="1:5" ht="24" x14ac:dyDescent="0.25">
      <c r="A1372" s="158">
        <v>609510</v>
      </c>
      <c r="B1372" s="27" t="s">
        <v>2747</v>
      </c>
      <c r="C1372" s="27"/>
      <c r="D1372" s="199">
        <v>4488.1000000000004</v>
      </c>
      <c r="E1372" s="208">
        <f t="shared" si="21"/>
        <v>2661.4432999999999</v>
      </c>
    </row>
    <row r="1373" spans="1:5" ht="24" x14ac:dyDescent="0.25">
      <c r="A1373" s="158">
        <v>609520</v>
      </c>
      <c r="B1373" s="27" t="s">
        <v>2749</v>
      </c>
      <c r="C1373" s="27" t="s">
        <v>2750</v>
      </c>
      <c r="D1373" s="199">
        <v>3091.44</v>
      </c>
      <c r="E1373" s="208">
        <f t="shared" si="21"/>
        <v>1833.2239199999999</v>
      </c>
    </row>
    <row r="1374" spans="1:5" ht="24" x14ac:dyDescent="0.25">
      <c r="A1374" s="158">
        <v>609521</v>
      </c>
      <c r="B1374" s="27" t="s">
        <v>2752</v>
      </c>
      <c r="C1374" s="27" t="s">
        <v>2750</v>
      </c>
      <c r="D1374" s="199">
        <v>3089.53</v>
      </c>
      <c r="E1374" s="208">
        <f t="shared" si="21"/>
        <v>1832.0912900000001</v>
      </c>
    </row>
    <row r="1375" spans="1:5" x14ac:dyDescent="0.25">
      <c r="A1375" s="158">
        <v>609530</v>
      </c>
      <c r="B1375" s="27" t="s">
        <v>2754</v>
      </c>
      <c r="C1375" s="27"/>
      <c r="D1375" s="199">
        <v>4488.1000000000004</v>
      </c>
      <c r="E1375" s="208">
        <f t="shared" si="21"/>
        <v>2661.4432999999999</v>
      </c>
    </row>
    <row r="1376" spans="1:5" x14ac:dyDescent="0.25">
      <c r="A1376" s="158">
        <v>609540</v>
      </c>
      <c r="B1376" s="27" t="s">
        <v>2756</v>
      </c>
      <c r="C1376" s="27"/>
      <c r="D1376" s="199">
        <v>8511.1200000000008</v>
      </c>
      <c r="E1376" s="208">
        <f t="shared" si="21"/>
        <v>5047.0941600000006</v>
      </c>
    </row>
    <row r="1377" spans="1:5" x14ac:dyDescent="0.25">
      <c r="A1377" s="158">
        <v>609550</v>
      </c>
      <c r="B1377" s="27" t="s">
        <v>2758</v>
      </c>
      <c r="C1377" s="27"/>
      <c r="D1377" s="199">
        <v>6287.14</v>
      </c>
      <c r="E1377" s="208">
        <f t="shared" si="21"/>
        <v>3728.2740199999998</v>
      </c>
    </row>
    <row r="1378" spans="1:5" x14ac:dyDescent="0.25">
      <c r="A1378" s="158">
        <v>609551</v>
      </c>
      <c r="B1378" s="27" t="s">
        <v>2760</v>
      </c>
      <c r="C1378" s="27"/>
      <c r="D1378" s="199">
        <v>2389.6799999999998</v>
      </c>
      <c r="E1378" s="208">
        <f t="shared" si="21"/>
        <v>1417.0802399999998</v>
      </c>
    </row>
    <row r="1379" spans="1:5" x14ac:dyDescent="0.25">
      <c r="A1379" s="158">
        <v>609560</v>
      </c>
      <c r="B1379" s="27" t="s">
        <v>2762</v>
      </c>
      <c r="C1379" s="27"/>
      <c r="D1379" s="199">
        <v>4493.7700000000004</v>
      </c>
      <c r="E1379" s="208">
        <f t="shared" si="21"/>
        <v>2664.8056100000003</v>
      </c>
    </row>
    <row r="1380" spans="1:5" x14ac:dyDescent="0.25">
      <c r="A1380" s="158">
        <v>609570</v>
      </c>
      <c r="B1380" s="27" t="s">
        <v>2764</v>
      </c>
      <c r="C1380" s="27"/>
      <c r="D1380" s="199">
        <v>2390.8200000000002</v>
      </c>
      <c r="E1380" s="208">
        <f t="shared" si="21"/>
        <v>1417.7562600000001</v>
      </c>
    </row>
    <row r="1381" spans="1:5" x14ac:dyDescent="0.25">
      <c r="A1381" s="158">
        <v>609580</v>
      </c>
      <c r="B1381" s="27" t="s">
        <v>2766</v>
      </c>
      <c r="C1381" s="27"/>
      <c r="D1381" s="199">
        <v>3073.6</v>
      </c>
      <c r="E1381" s="208">
        <f t="shared" si="21"/>
        <v>1822.6447999999998</v>
      </c>
    </row>
    <row r="1382" spans="1:5" x14ac:dyDescent="0.25">
      <c r="A1382" s="158">
        <v>609590</v>
      </c>
      <c r="B1382" s="27" t="s">
        <v>2768</v>
      </c>
      <c r="C1382" s="27"/>
      <c r="D1382" s="199">
        <v>4493.7700000000004</v>
      </c>
      <c r="E1382" s="208">
        <f t="shared" si="21"/>
        <v>2664.8056100000003</v>
      </c>
    </row>
    <row r="1383" spans="1:5" ht="24" x14ac:dyDescent="0.25">
      <c r="A1383" s="158">
        <v>609600</v>
      </c>
      <c r="B1383" s="27" t="s">
        <v>2770</v>
      </c>
      <c r="C1383" s="27"/>
      <c r="D1383" s="199">
        <v>5315.04</v>
      </c>
      <c r="E1383" s="208">
        <f t="shared" si="21"/>
        <v>3151.8187199999998</v>
      </c>
    </row>
    <row r="1384" spans="1:5" ht="24" x14ac:dyDescent="0.25">
      <c r="A1384" s="158">
        <v>609610</v>
      </c>
      <c r="B1384" s="27" t="s">
        <v>2772</v>
      </c>
      <c r="C1384" s="27"/>
      <c r="D1384" s="199">
        <v>12150.01</v>
      </c>
      <c r="E1384" s="208">
        <f t="shared" si="21"/>
        <v>7204.9559300000001</v>
      </c>
    </row>
    <row r="1385" spans="1:5" ht="24" x14ac:dyDescent="0.25">
      <c r="A1385" s="158">
        <v>609620</v>
      </c>
      <c r="B1385" s="27" t="s">
        <v>2774</v>
      </c>
      <c r="C1385" s="27" t="s">
        <v>6384</v>
      </c>
      <c r="D1385" s="199">
        <v>2695.38</v>
      </c>
      <c r="E1385" s="208">
        <f t="shared" si="21"/>
        <v>1598.36034</v>
      </c>
    </row>
    <row r="1386" spans="1:5" x14ac:dyDescent="0.25">
      <c r="A1386" s="158">
        <v>609630</v>
      </c>
      <c r="B1386" s="27" t="s">
        <v>2776</v>
      </c>
      <c r="C1386" s="27"/>
      <c r="D1386" s="199">
        <v>3745.12</v>
      </c>
      <c r="E1386" s="208">
        <f t="shared" si="21"/>
        <v>2220.8561599999998</v>
      </c>
    </row>
    <row r="1387" spans="1:5" x14ac:dyDescent="0.25">
      <c r="A1387" s="158">
        <v>609640</v>
      </c>
      <c r="B1387" s="27" t="s">
        <v>2778</v>
      </c>
      <c r="C1387" s="27"/>
      <c r="D1387" s="199">
        <v>7304.9</v>
      </c>
      <c r="E1387" s="208">
        <f t="shared" si="21"/>
        <v>4331.8056999999999</v>
      </c>
    </row>
    <row r="1388" spans="1:5" x14ac:dyDescent="0.25">
      <c r="A1388" s="158">
        <v>609650</v>
      </c>
      <c r="B1388" s="27" t="s">
        <v>2780</v>
      </c>
      <c r="C1388" s="27" t="s">
        <v>2781</v>
      </c>
      <c r="D1388" s="199">
        <v>8457.35</v>
      </c>
      <c r="E1388" s="208">
        <f t="shared" si="21"/>
        <v>5015.2085500000003</v>
      </c>
    </row>
    <row r="1389" spans="1:5" x14ac:dyDescent="0.25">
      <c r="A1389" s="158">
        <v>609660</v>
      </c>
      <c r="B1389" s="27" t="s">
        <v>2783</v>
      </c>
      <c r="C1389" s="27"/>
      <c r="D1389" s="199">
        <v>8238.6200000000008</v>
      </c>
      <c r="E1389" s="208">
        <f t="shared" si="21"/>
        <v>4885.5016599999999</v>
      </c>
    </row>
    <row r="1390" spans="1:5" ht="36" x14ac:dyDescent="0.25">
      <c r="A1390" s="158">
        <v>609670</v>
      </c>
      <c r="B1390" s="27" t="s">
        <v>2785</v>
      </c>
      <c r="C1390" s="27" t="s">
        <v>6385</v>
      </c>
      <c r="D1390" s="199">
        <v>12047.2</v>
      </c>
      <c r="E1390" s="208">
        <f t="shared" si="21"/>
        <v>7143.9895999999999</v>
      </c>
    </row>
    <row r="1391" spans="1:5" ht="24" x14ac:dyDescent="0.25">
      <c r="A1391" s="158">
        <v>609680</v>
      </c>
      <c r="B1391" s="27" t="s">
        <v>2788</v>
      </c>
      <c r="C1391" s="27" t="s">
        <v>2789</v>
      </c>
      <c r="D1391" s="199">
        <v>9394.7199999999993</v>
      </c>
      <c r="E1391" s="208">
        <f t="shared" si="21"/>
        <v>5571.0689599999996</v>
      </c>
    </row>
    <row r="1392" spans="1:5" x14ac:dyDescent="0.25">
      <c r="A1392" s="158">
        <v>609690</v>
      </c>
      <c r="B1392" s="27" t="s">
        <v>2791</v>
      </c>
      <c r="C1392" s="27"/>
      <c r="D1392" s="199">
        <v>1842.19</v>
      </c>
      <c r="E1392" s="208">
        <f t="shared" si="21"/>
        <v>1092.41867</v>
      </c>
    </row>
    <row r="1393" spans="1:5" x14ac:dyDescent="0.25">
      <c r="A1393" s="158" t="s">
        <v>5239</v>
      </c>
      <c r="B1393" s="26" t="s">
        <v>2792</v>
      </c>
      <c r="C1393" s="27"/>
      <c r="D1393" s="199"/>
      <c r="E1393" s="208">
        <f t="shared" si="21"/>
        <v>0</v>
      </c>
    </row>
    <row r="1394" spans="1:5" ht="24" x14ac:dyDescent="0.25">
      <c r="A1394" s="158">
        <v>609700</v>
      </c>
      <c r="B1394" s="27" t="s">
        <v>2794</v>
      </c>
      <c r="C1394" s="27"/>
      <c r="D1394" s="199">
        <v>1878.47</v>
      </c>
      <c r="E1394" s="208">
        <f t="shared" si="21"/>
        <v>1113.93271</v>
      </c>
    </row>
    <row r="1395" spans="1:5" ht="24" x14ac:dyDescent="0.25">
      <c r="A1395" s="158">
        <v>609710</v>
      </c>
      <c r="B1395" s="27" t="s">
        <v>2796</v>
      </c>
      <c r="C1395" s="27"/>
      <c r="D1395" s="199">
        <v>2250.94</v>
      </c>
      <c r="E1395" s="208">
        <f t="shared" si="21"/>
        <v>1334.8074199999999</v>
      </c>
    </row>
    <row r="1396" spans="1:5" ht="24" x14ac:dyDescent="0.25">
      <c r="A1396" s="158">
        <v>609711</v>
      </c>
      <c r="B1396" s="27" t="s">
        <v>2798</v>
      </c>
      <c r="C1396" s="27"/>
      <c r="D1396" s="199">
        <v>2250.94</v>
      </c>
      <c r="E1396" s="208">
        <f t="shared" si="21"/>
        <v>1334.8074199999999</v>
      </c>
    </row>
    <row r="1397" spans="1:5" ht="24" x14ac:dyDescent="0.25">
      <c r="A1397" s="158">
        <v>609720</v>
      </c>
      <c r="B1397" s="27" t="s">
        <v>2800</v>
      </c>
      <c r="C1397" s="27"/>
      <c r="D1397" s="199">
        <v>2250.94</v>
      </c>
      <c r="E1397" s="208">
        <f t="shared" si="21"/>
        <v>1334.8074199999999</v>
      </c>
    </row>
    <row r="1398" spans="1:5" ht="24" x14ac:dyDescent="0.25">
      <c r="A1398" s="158">
        <v>609730</v>
      </c>
      <c r="B1398" s="27" t="s">
        <v>4673</v>
      </c>
      <c r="C1398" s="27"/>
      <c r="D1398" s="199">
        <v>3415.58</v>
      </c>
      <c r="E1398" s="208">
        <f t="shared" si="21"/>
        <v>2025.4389399999998</v>
      </c>
    </row>
    <row r="1399" spans="1:5" x14ac:dyDescent="0.25">
      <c r="A1399" s="158">
        <v>609740</v>
      </c>
      <c r="B1399" s="27" t="s">
        <v>2803</v>
      </c>
      <c r="C1399" s="27"/>
      <c r="D1399" s="199">
        <v>3275.67</v>
      </c>
      <c r="E1399" s="208">
        <f t="shared" si="21"/>
        <v>1942.4723099999999</v>
      </c>
    </row>
    <row r="1400" spans="1:5" x14ac:dyDescent="0.25">
      <c r="A1400" s="158">
        <v>609750</v>
      </c>
      <c r="B1400" s="27" t="s">
        <v>2805</v>
      </c>
      <c r="C1400" s="27"/>
      <c r="D1400" s="199">
        <v>3275.67</v>
      </c>
      <c r="E1400" s="208">
        <f t="shared" si="21"/>
        <v>1942.4723099999999</v>
      </c>
    </row>
    <row r="1401" spans="1:5" x14ac:dyDescent="0.25">
      <c r="A1401" s="158">
        <v>609760</v>
      </c>
      <c r="B1401" s="27" t="s">
        <v>2807</v>
      </c>
      <c r="C1401" s="27"/>
      <c r="D1401" s="199">
        <v>3074.19</v>
      </c>
      <c r="E1401" s="208">
        <f t="shared" si="21"/>
        <v>1822.99467</v>
      </c>
    </row>
    <row r="1402" spans="1:5" x14ac:dyDescent="0.25">
      <c r="A1402" s="158">
        <v>609770</v>
      </c>
      <c r="B1402" s="27" t="s">
        <v>2809</v>
      </c>
      <c r="C1402" s="27"/>
      <c r="D1402" s="199">
        <v>3591.75</v>
      </c>
      <c r="E1402" s="208">
        <f t="shared" si="21"/>
        <v>2129.9077499999999</v>
      </c>
    </row>
    <row r="1403" spans="1:5" x14ac:dyDescent="0.25">
      <c r="A1403" s="158">
        <v>609780</v>
      </c>
      <c r="B1403" s="27" t="s">
        <v>2811</v>
      </c>
      <c r="C1403" s="27"/>
      <c r="D1403" s="199">
        <v>3415.58</v>
      </c>
      <c r="E1403" s="208">
        <f t="shared" si="21"/>
        <v>2025.4389399999998</v>
      </c>
    </row>
    <row r="1404" spans="1:5" x14ac:dyDescent="0.25">
      <c r="A1404" s="158">
        <v>609781</v>
      </c>
      <c r="B1404" s="27" t="s">
        <v>2813</v>
      </c>
      <c r="C1404" s="27" t="s">
        <v>6386</v>
      </c>
      <c r="D1404" s="199">
        <v>3415.58</v>
      </c>
      <c r="E1404" s="208">
        <f t="shared" si="21"/>
        <v>2025.4389399999998</v>
      </c>
    </row>
    <row r="1405" spans="1:5" x14ac:dyDescent="0.25">
      <c r="A1405" s="158">
        <v>609782</v>
      </c>
      <c r="B1405" s="27" t="s">
        <v>4674</v>
      </c>
      <c r="C1405" s="27" t="s">
        <v>6387</v>
      </c>
      <c r="D1405" s="199">
        <v>3446.56</v>
      </c>
      <c r="E1405" s="208">
        <f t="shared" si="21"/>
        <v>2043.81008</v>
      </c>
    </row>
    <row r="1406" spans="1:5" x14ac:dyDescent="0.25">
      <c r="A1406" s="158">
        <v>609790</v>
      </c>
      <c r="B1406" s="27" t="s">
        <v>4721</v>
      </c>
      <c r="C1406" s="27" t="s">
        <v>6388</v>
      </c>
      <c r="D1406" s="199">
        <v>13006.18</v>
      </c>
      <c r="E1406" s="208">
        <f t="shared" si="21"/>
        <v>7712.6647400000002</v>
      </c>
    </row>
    <row r="1407" spans="1:5" x14ac:dyDescent="0.25">
      <c r="A1407" s="158">
        <v>609791</v>
      </c>
      <c r="B1407" s="27" t="s">
        <v>2817</v>
      </c>
      <c r="C1407" s="27"/>
      <c r="D1407" s="199">
        <v>10196.08</v>
      </c>
      <c r="E1407" s="208">
        <f t="shared" si="21"/>
        <v>6046.2754399999994</v>
      </c>
    </row>
    <row r="1408" spans="1:5" x14ac:dyDescent="0.25">
      <c r="A1408" s="158">
        <v>609792</v>
      </c>
      <c r="B1408" s="27" t="s">
        <v>2819</v>
      </c>
      <c r="C1408" s="27"/>
      <c r="D1408" s="199">
        <v>18265.21</v>
      </c>
      <c r="E1408" s="208">
        <f t="shared" si="21"/>
        <v>10831.26953</v>
      </c>
    </row>
    <row r="1409" spans="1:5" x14ac:dyDescent="0.25">
      <c r="A1409" s="158">
        <v>609800</v>
      </c>
      <c r="B1409" s="27" t="s">
        <v>2821</v>
      </c>
      <c r="C1409" s="27"/>
      <c r="D1409" s="199">
        <v>7570.24</v>
      </c>
      <c r="E1409" s="208">
        <f t="shared" si="21"/>
        <v>4489.1523199999992</v>
      </c>
    </row>
    <row r="1410" spans="1:5" x14ac:dyDescent="0.25">
      <c r="A1410" s="158">
        <v>609801</v>
      </c>
      <c r="B1410" s="27" t="s">
        <v>2823</v>
      </c>
      <c r="C1410" s="27"/>
      <c r="D1410" s="199">
        <v>14358.04</v>
      </c>
      <c r="E1410" s="208">
        <f t="shared" si="21"/>
        <v>8514.3177200000009</v>
      </c>
    </row>
    <row r="1411" spans="1:5" x14ac:dyDescent="0.25">
      <c r="A1411" s="158">
        <v>609810</v>
      </c>
      <c r="B1411" s="27" t="s">
        <v>2825</v>
      </c>
      <c r="C1411" s="27"/>
      <c r="D1411" s="199">
        <v>2224.8000000000002</v>
      </c>
      <c r="E1411" s="208">
        <f t="shared" si="21"/>
        <v>1319.3063999999999</v>
      </c>
    </row>
    <row r="1412" spans="1:5" x14ac:dyDescent="0.25">
      <c r="A1412" s="158">
        <v>609820</v>
      </c>
      <c r="B1412" s="27" t="s">
        <v>2827</v>
      </c>
      <c r="C1412" s="27"/>
      <c r="D1412" s="199">
        <v>4488.1000000000004</v>
      </c>
      <c r="E1412" s="208">
        <f t="shared" si="21"/>
        <v>2661.4432999999999</v>
      </c>
    </row>
    <row r="1413" spans="1:5" x14ac:dyDescent="0.25">
      <c r="A1413" s="158">
        <v>609830</v>
      </c>
      <c r="B1413" s="27" t="s">
        <v>2829</v>
      </c>
      <c r="C1413" s="27"/>
      <c r="D1413" s="199">
        <v>1842.19</v>
      </c>
      <c r="E1413" s="208">
        <f t="shared" ref="E1413:E1476" si="22">D1413*0.593</f>
        <v>1092.41867</v>
      </c>
    </row>
    <row r="1414" spans="1:5" x14ac:dyDescent="0.25">
      <c r="A1414" s="158">
        <v>609840</v>
      </c>
      <c r="B1414" s="27" t="s">
        <v>2831</v>
      </c>
      <c r="C1414" s="27"/>
      <c r="D1414" s="199">
        <v>2250.94</v>
      </c>
      <c r="E1414" s="208">
        <f t="shared" si="22"/>
        <v>1334.8074199999999</v>
      </c>
    </row>
    <row r="1415" spans="1:5" x14ac:dyDescent="0.25">
      <c r="A1415" s="158">
        <v>609850</v>
      </c>
      <c r="B1415" s="27" t="s">
        <v>2833</v>
      </c>
      <c r="C1415" s="27"/>
      <c r="D1415" s="199">
        <v>2049.4499999999998</v>
      </c>
      <c r="E1415" s="208">
        <f t="shared" si="22"/>
        <v>1215.3238499999998</v>
      </c>
    </row>
    <row r="1416" spans="1:5" x14ac:dyDescent="0.25">
      <c r="A1416" s="158">
        <v>609851</v>
      </c>
      <c r="B1416" s="27" t="s">
        <v>2835</v>
      </c>
      <c r="C1416" s="27"/>
      <c r="D1416" s="199">
        <v>2475.4499999999998</v>
      </c>
      <c r="E1416" s="208">
        <f t="shared" si="22"/>
        <v>1467.9418499999999</v>
      </c>
    </row>
    <row r="1417" spans="1:5" x14ac:dyDescent="0.25">
      <c r="A1417" s="158">
        <v>609860</v>
      </c>
      <c r="B1417" s="27" t="s">
        <v>2837</v>
      </c>
      <c r="C1417" s="27"/>
      <c r="D1417" s="199">
        <v>2250.94</v>
      </c>
      <c r="E1417" s="208">
        <f t="shared" si="22"/>
        <v>1334.8074199999999</v>
      </c>
    </row>
    <row r="1418" spans="1:5" ht="36" x14ac:dyDescent="0.25">
      <c r="A1418" s="158">
        <v>609871</v>
      </c>
      <c r="B1418" s="27" t="s">
        <v>2839</v>
      </c>
      <c r="C1418" s="27" t="s">
        <v>6389</v>
      </c>
      <c r="D1418" s="199">
        <v>9468.57</v>
      </c>
      <c r="E1418" s="208">
        <f t="shared" si="22"/>
        <v>5614.8620099999998</v>
      </c>
    </row>
    <row r="1419" spans="1:5" s="201" customFormat="1" ht="36" x14ac:dyDescent="0.25">
      <c r="A1419" s="158">
        <v>609872</v>
      </c>
      <c r="B1419" s="27" t="s">
        <v>2841</v>
      </c>
      <c r="C1419" s="27" t="s">
        <v>6390</v>
      </c>
      <c r="D1419" s="199">
        <v>6501.75</v>
      </c>
      <c r="E1419" s="208">
        <f t="shared" si="22"/>
        <v>3855.53775</v>
      </c>
    </row>
    <row r="1420" spans="1:5" ht="36" x14ac:dyDescent="0.25">
      <c r="A1420" s="158">
        <v>609873</v>
      </c>
      <c r="B1420" s="27" t="s">
        <v>4723</v>
      </c>
      <c r="C1420" s="27" t="s">
        <v>6391</v>
      </c>
      <c r="D1420" s="199">
        <v>3787.44</v>
      </c>
      <c r="E1420" s="208">
        <f t="shared" si="22"/>
        <v>2245.95192</v>
      </c>
    </row>
    <row r="1421" spans="1:5" ht="36" x14ac:dyDescent="0.25">
      <c r="A1421" s="158">
        <v>609877</v>
      </c>
      <c r="B1421" s="27" t="s">
        <v>5214</v>
      </c>
      <c r="C1421" s="27" t="s">
        <v>6392</v>
      </c>
      <c r="D1421" s="199">
        <v>3413.84</v>
      </c>
      <c r="E1421" s="208">
        <f t="shared" si="22"/>
        <v>2024.4071200000001</v>
      </c>
    </row>
    <row r="1422" spans="1:5" ht="24" x14ac:dyDescent="0.25">
      <c r="A1422" s="158">
        <v>609880</v>
      </c>
      <c r="B1422" s="27" t="s">
        <v>2845</v>
      </c>
      <c r="C1422" s="27"/>
      <c r="D1422" s="199">
        <v>3415.58</v>
      </c>
      <c r="E1422" s="208">
        <f t="shared" si="22"/>
        <v>2025.4389399999998</v>
      </c>
    </row>
    <row r="1423" spans="1:5" ht="36" x14ac:dyDescent="0.25">
      <c r="A1423" s="158">
        <v>609890</v>
      </c>
      <c r="B1423" s="27" t="s">
        <v>2847</v>
      </c>
      <c r="C1423" s="27"/>
      <c r="D1423" s="199">
        <v>2250.94</v>
      </c>
      <c r="E1423" s="208">
        <f t="shared" si="22"/>
        <v>1334.8074199999999</v>
      </c>
    </row>
    <row r="1424" spans="1:5" ht="36" x14ac:dyDescent="0.25">
      <c r="A1424" s="158">
        <v>609891</v>
      </c>
      <c r="B1424" s="27" t="s">
        <v>2849</v>
      </c>
      <c r="C1424" s="27"/>
      <c r="D1424" s="199">
        <v>2925.65</v>
      </c>
      <c r="E1424" s="208">
        <f t="shared" si="22"/>
        <v>1734.9104500000001</v>
      </c>
    </row>
    <row r="1425" spans="1:5" ht="24" x14ac:dyDescent="0.25">
      <c r="A1425" s="158">
        <v>609900</v>
      </c>
      <c r="B1425" s="27" t="s">
        <v>2851</v>
      </c>
      <c r="C1425" s="27"/>
      <c r="D1425" s="199">
        <v>3482.92</v>
      </c>
      <c r="E1425" s="208">
        <f t="shared" si="22"/>
        <v>2065.37156</v>
      </c>
    </row>
    <row r="1426" spans="1:5" x14ac:dyDescent="0.25">
      <c r="A1426" s="158">
        <v>609910</v>
      </c>
      <c r="B1426" s="27" t="s">
        <v>2853</v>
      </c>
      <c r="C1426" s="27"/>
      <c r="D1426" s="199">
        <v>1708.06</v>
      </c>
      <c r="E1426" s="208">
        <f t="shared" si="22"/>
        <v>1012.8795799999999</v>
      </c>
    </row>
    <row r="1427" spans="1:5" ht="24" x14ac:dyDescent="0.25">
      <c r="A1427" s="158">
        <v>609911</v>
      </c>
      <c r="B1427" s="27" t="s">
        <v>2855</v>
      </c>
      <c r="C1427" s="27"/>
      <c r="D1427" s="199">
        <v>1706.92</v>
      </c>
      <c r="E1427" s="208">
        <f t="shared" si="22"/>
        <v>1012.20356</v>
      </c>
    </row>
    <row r="1428" spans="1:5" x14ac:dyDescent="0.25">
      <c r="A1428" s="158">
        <v>609920</v>
      </c>
      <c r="B1428" s="27" t="s">
        <v>2857</v>
      </c>
      <c r="C1428" s="27"/>
      <c r="D1428" s="199">
        <v>3482.92</v>
      </c>
      <c r="E1428" s="208">
        <f t="shared" si="22"/>
        <v>2065.37156</v>
      </c>
    </row>
    <row r="1429" spans="1:5" x14ac:dyDescent="0.25">
      <c r="A1429" s="158">
        <v>609930</v>
      </c>
      <c r="B1429" s="27" t="s">
        <v>2859</v>
      </c>
      <c r="C1429" s="27"/>
      <c r="D1429" s="199">
        <v>2866.92</v>
      </c>
      <c r="E1429" s="208">
        <f t="shared" si="22"/>
        <v>1700.08356</v>
      </c>
    </row>
    <row r="1430" spans="1:5" x14ac:dyDescent="0.25">
      <c r="A1430" s="158">
        <v>609940</v>
      </c>
      <c r="B1430" s="27" t="s">
        <v>2861</v>
      </c>
      <c r="C1430" s="27"/>
      <c r="D1430" s="199">
        <v>2866.92</v>
      </c>
      <c r="E1430" s="208">
        <f t="shared" si="22"/>
        <v>1700.08356</v>
      </c>
    </row>
    <row r="1431" spans="1:5" x14ac:dyDescent="0.25">
      <c r="A1431" s="158">
        <v>609941</v>
      </c>
      <c r="B1431" s="27" t="s">
        <v>2863</v>
      </c>
      <c r="C1431" s="27"/>
      <c r="D1431" s="199">
        <v>2866.92</v>
      </c>
      <c r="E1431" s="208">
        <f t="shared" si="22"/>
        <v>1700.08356</v>
      </c>
    </row>
    <row r="1432" spans="1:5" x14ac:dyDescent="0.25">
      <c r="A1432" s="158" t="s">
        <v>5239</v>
      </c>
      <c r="B1432" s="26" t="s">
        <v>2864</v>
      </c>
      <c r="C1432" s="27"/>
      <c r="D1432" s="199"/>
      <c r="E1432" s="208">
        <f t="shared" si="22"/>
        <v>0</v>
      </c>
    </row>
    <row r="1433" spans="1:5" x14ac:dyDescent="0.25">
      <c r="A1433" s="158">
        <v>609950</v>
      </c>
      <c r="B1433" s="27" t="s">
        <v>6393</v>
      </c>
      <c r="C1433" s="27"/>
      <c r="D1433" s="199">
        <v>7180.97</v>
      </c>
      <c r="E1433" s="208">
        <f t="shared" si="22"/>
        <v>4258.3152099999998</v>
      </c>
    </row>
    <row r="1434" spans="1:5" x14ac:dyDescent="0.25">
      <c r="A1434" s="158">
        <v>609960</v>
      </c>
      <c r="B1434" s="27" t="s">
        <v>2867</v>
      </c>
      <c r="C1434" s="27"/>
      <c r="D1434" s="199">
        <v>1842.19</v>
      </c>
      <c r="E1434" s="208">
        <f t="shared" si="22"/>
        <v>1092.41867</v>
      </c>
    </row>
    <row r="1435" spans="1:5" x14ac:dyDescent="0.25">
      <c r="A1435" s="158">
        <v>609961</v>
      </c>
      <c r="B1435" s="27" t="s">
        <v>2869</v>
      </c>
      <c r="C1435" s="27"/>
      <c r="D1435" s="199">
        <v>2393.09</v>
      </c>
      <c r="E1435" s="208">
        <f t="shared" si="22"/>
        <v>1419.1023700000001</v>
      </c>
    </row>
    <row r="1436" spans="1:5" x14ac:dyDescent="0.25">
      <c r="A1436" s="158">
        <v>609970</v>
      </c>
      <c r="B1436" s="27" t="s">
        <v>2871</v>
      </c>
      <c r="C1436" s="27"/>
      <c r="D1436" s="199">
        <v>7408.84</v>
      </c>
      <c r="E1436" s="208">
        <f t="shared" si="22"/>
        <v>4393.4421199999997</v>
      </c>
    </row>
    <row r="1437" spans="1:5" x14ac:dyDescent="0.25">
      <c r="A1437" s="158">
        <v>609980</v>
      </c>
      <c r="B1437" s="27" t="s">
        <v>2873</v>
      </c>
      <c r="C1437" s="27"/>
      <c r="D1437" s="199">
        <v>4488.1000000000004</v>
      </c>
      <c r="E1437" s="208">
        <f t="shared" si="22"/>
        <v>2661.4432999999999</v>
      </c>
    </row>
    <row r="1438" spans="1:5" x14ac:dyDescent="0.25">
      <c r="A1438" s="158">
        <v>609990</v>
      </c>
      <c r="B1438" s="27" t="s">
        <v>2875</v>
      </c>
      <c r="C1438" s="27"/>
      <c r="D1438" s="199">
        <v>7408.84</v>
      </c>
      <c r="E1438" s="208">
        <f t="shared" si="22"/>
        <v>4393.4421199999997</v>
      </c>
    </row>
    <row r="1439" spans="1:5" x14ac:dyDescent="0.25">
      <c r="A1439" s="158">
        <v>610000</v>
      </c>
      <c r="B1439" s="27" t="s">
        <v>2877</v>
      </c>
      <c r="C1439" s="27"/>
      <c r="D1439" s="199">
        <v>3074.19</v>
      </c>
      <c r="E1439" s="208">
        <f t="shared" si="22"/>
        <v>1822.99467</v>
      </c>
    </row>
    <row r="1440" spans="1:5" x14ac:dyDescent="0.25">
      <c r="A1440" s="158">
        <v>610010</v>
      </c>
      <c r="B1440" s="27" t="s">
        <v>4335</v>
      </c>
      <c r="C1440" s="27"/>
      <c r="D1440" s="199">
        <v>2014.9</v>
      </c>
      <c r="E1440" s="208">
        <f t="shared" si="22"/>
        <v>1194.8357000000001</v>
      </c>
    </row>
    <row r="1441" spans="1:5" x14ac:dyDescent="0.25">
      <c r="A1441" s="158">
        <v>610020</v>
      </c>
      <c r="B1441" s="27" t="s">
        <v>4337</v>
      </c>
      <c r="C1441" s="27"/>
      <c r="D1441" s="199">
        <v>30602.880000000001</v>
      </c>
      <c r="E1441" s="208">
        <f t="shared" si="22"/>
        <v>18147.507839999998</v>
      </c>
    </row>
    <row r="1442" spans="1:5" ht="24" x14ac:dyDescent="0.25">
      <c r="A1442" s="158">
        <v>610025</v>
      </c>
      <c r="B1442" s="27" t="s">
        <v>5230</v>
      </c>
      <c r="C1442" s="27" t="s">
        <v>5231</v>
      </c>
      <c r="D1442" s="199">
        <v>10241.530000000001</v>
      </c>
      <c r="E1442" s="208">
        <f t="shared" si="22"/>
        <v>6073.2272899999998</v>
      </c>
    </row>
    <row r="1443" spans="1:5" x14ac:dyDescent="0.25">
      <c r="A1443" s="158">
        <v>610030</v>
      </c>
      <c r="B1443" s="27" t="s">
        <v>4339</v>
      </c>
      <c r="C1443" s="27"/>
      <c r="D1443" s="199">
        <v>3482.92</v>
      </c>
      <c r="E1443" s="208">
        <f t="shared" si="22"/>
        <v>2065.37156</v>
      </c>
    </row>
    <row r="1444" spans="1:5" x14ac:dyDescent="0.25">
      <c r="A1444" s="158">
        <v>610040</v>
      </c>
      <c r="B1444" s="27" t="s">
        <v>4341</v>
      </c>
      <c r="C1444" s="27"/>
      <c r="D1444" s="199">
        <v>1634.95</v>
      </c>
      <c r="E1444" s="208">
        <f t="shared" si="22"/>
        <v>969.52535</v>
      </c>
    </row>
    <row r="1445" spans="1:5" ht="24" x14ac:dyDescent="0.25">
      <c r="A1445" s="158">
        <v>610050</v>
      </c>
      <c r="B1445" s="27" t="s">
        <v>4343</v>
      </c>
      <c r="C1445" s="27"/>
      <c r="D1445" s="199">
        <v>2049.4499999999998</v>
      </c>
      <c r="E1445" s="208">
        <f t="shared" si="22"/>
        <v>1215.3238499999998</v>
      </c>
    </row>
    <row r="1446" spans="1:5" x14ac:dyDescent="0.25">
      <c r="A1446" s="158">
        <v>610060</v>
      </c>
      <c r="B1446" s="27" t="s">
        <v>4345</v>
      </c>
      <c r="C1446" s="27"/>
      <c r="D1446" s="199">
        <v>3028.25</v>
      </c>
      <c r="E1446" s="208">
        <f t="shared" si="22"/>
        <v>1795.75225</v>
      </c>
    </row>
    <row r="1447" spans="1:5" x14ac:dyDescent="0.25">
      <c r="A1447" s="158">
        <v>610061</v>
      </c>
      <c r="B1447" s="27" t="s">
        <v>4347</v>
      </c>
      <c r="C1447" s="27"/>
      <c r="D1447" s="199">
        <v>2458.19</v>
      </c>
      <c r="E1447" s="208">
        <f t="shared" si="22"/>
        <v>1457.70667</v>
      </c>
    </row>
    <row r="1448" spans="1:5" ht="24" x14ac:dyDescent="0.25">
      <c r="A1448" s="158">
        <v>610062</v>
      </c>
      <c r="B1448" s="27" t="s">
        <v>4349</v>
      </c>
      <c r="C1448" s="27"/>
      <c r="D1448" s="199">
        <v>3195.35</v>
      </c>
      <c r="E1448" s="208">
        <f t="shared" si="22"/>
        <v>1894.8425499999998</v>
      </c>
    </row>
    <row r="1449" spans="1:5" x14ac:dyDescent="0.25">
      <c r="A1449" s="158">
        <v>610063</v>
      </c>
      <c r="B1449" s="27" t="s">
        <v>4351</v>
      </c>
      <c r="C1449" s="163"/>
      <c r="D1449" s="199">
        <v>2249.71</v>
      </c>
      <c r="E1449" s="208">
        <f t="shared" si="22"/>
        <v>1334.0780299999999</v>
      </c>
    </row>
    <row r="1450" spans="1:5" x14ac:dyDescent="0.25">
      <c r="A1450" s="158">
        <v>610070</v>
      </c>
      <c r="B1450" s="27" t="s">
        <v>4353</v>
      </c>
      <c r="C1450" s="27"/>
      <c r="D1450" s="199">
        <v>2250.94</v>
      </c>
      <c r="E1450" s="208">
        <f t="shared" si="22"/>
        <v>1334.8074199999999</v>
      </c>
    </row>
    <row r="1451" spans="1:5" x14ac:dyDescent="0.25">
      <c r="A1451" s="158">
        <v>610080</v>
      </c>
      <c r="B1451" s="27" t="s">
        <v>4355</v>
      </c>
      <c r="C1451" s="27"/>
      <c r="D1451" s="199">
        <v>1842.19</v>
      </c>
      <c r="E1451" s="208">
        <f t="shared" si="22"/>
        <v>1092.41867</v>
      </c>
    </row>
    <row r="1452" spans="1:5" x14ac:dyDescent="0.25">
      <c r="A1452" s="158">
        <v>610090</v>
      </c>
      <c r="B1452" s="27" t="s">
        <v>4357</v>
      </c>
      <c r="C1452" s="27"/>
      <c r="D1452" s="199">
        <v>3074.19</v>
      </c>
      <c r="E1452" s="208">
        <f t="shared" si="22"/>
        <v>1822.99467</v>
      </c>
    </row>
    <row r="1453" spans="1:5" x14ac:dyDescent="0.25">
      <c r="A1453" s="158">
        <v>610100</v>
      </c>
      <c r="B1453" s="27" t="s">
        <v>4359</v>
      </c>
      <c r="C1453" s="27"/>
      <c r="D1453" s="199">
        <v>1708.06</v>
      </c>
      <c r="E1453" s="208">
        <f t="shared" si="22"/>
        <v>1012.8795799999999</v>
      </c>
    </row>
    <row r="1454" spans="1:5" x14ac:dyDescent="0.25">
      <c r="A1454" s="158">
        <v>610101</v>
      </c>
      <c r="B1454" s="27" t="s">
        <v>4361</v>
      </c>
      <c r="C1454" s="27"/>
      <c r="D1454" s="199">
        <v>2218.9899999999998</v>
      </c>
      <c r="E1454" s="208">
        <f t="shared" si="22"/>
        <v>1315.8610699999997</v>
      </c>
    </row>
    <row r="1455" spans="1:5" x14ac:dyDescent="0.25">
      <c r="A1455" s="158">
        <v>610110</v>
      </c>
      <c r="B1455" s="27" t="s">
        <v>4363</v>
      </c>
      <c r="C1455" s="27"/>
      <c r="D1455" s="199">
        <v>1366.12</v>
      </c>
      <c r="E1455" s="208">
        <f t="shared" si="22"/>
        <v>810.10915999999986</v>
      </c>
    </row>
    <row r="1456" spans="1:5" x14ac:dyDescent="0.25">
      <c r="A1456" s="158">
        <v>610111</v>
      </c>
      <c r="B1456" s="27" t="s">
        <v>4640</v>
      </c>
      <c r="C1456" s="27"/>
      <c r="D1456" s="199">
        <v>3925.91</v>
      </c>
      <c r="E1456" s="208">
        <f t="shared" si="22"/>
        <v>2328.0646299999999</v>
      </c>
    </row>
    <row r="1457" spans="1:5" x14ac:dyDescent="0.25">
      <c r="A1457" s="158">
        <v>610120</v>
      </c>
      <c r="B1457" s="27" t="s">
        <v>4366</v>
      </c>
      <c r="C1457" s="27"/>
      <c r="D1457" s="199">
        <v>1708.06</v>
      </c>
      <c r="E1457" s="208">
        <f t="shared" si="22"/>
        <v>1012.8795799999999</v>
      </c>
    </row>
    <row r="1458" spans="1:5" x14ac:dyDescent="0.25">
      <c r="A1458" s="158" t="s">
        <v>5239</v>
      </c>
      <c r="B1458" s="26" t="s">
        <v>4367</v>
      </c>
      <c r="C1458" s="27"/>
      <c r="D1458" s="199"/>
      <c r="E1458" s="208">
        <f t="shared" si="22"/>
        <v>0</v>
      </c>
    </row>
    <row r="1459" spans="1:5" ht="24" x14ac:dyDescent="0.25">
      <c r="A1459" s="158">
        <v>610130</v>
      </c>
      <c r="B1459" s="27" t="s">
        <v>4369</v>
      </c>
      <c r="C1459" s="27" t="s">
        <v>5471</v>
      </c>
      <c r="D1459" s="199">
        <v>1258.44</v>
      </c>
      <c r="E1459" s="208">
        <f t="shared" si="22"/>
        <v>746.25491999999997</v>
      </c>
    </row>
    <row r="1460" spans="1:5" x14ac:dyDescent="0.25">
      <c r="A1460" s="158">
        <v>610131</v>
      </c>
      <c r="B1460" s="27" t="s">
        <v>4724</v>
      </c>
      <c r="C1460" s="27"/>
      <c r="D1460" s="199">
        <v>1887.65</v>
      </c>
      <c r="E1460" s="208">
        <f t="shared" si="22"/>
        <v>1119.37645</v>
      </c>
    </row>
    <row r="1461" spans="1:5" x14ac:dyDescent="0.25">
      <c r="A1461" s="158" t="s">
        <v>5239</v>
      </c>
      <c r="B1461" s="26" t="s">
        <v>4371</v>
      </c>
      <c r="C1461" s="27"/>
      <c r="D1461" s="199"/>
      <c r="E1461" s="208">
        <f t="shared" si="22"/>
        <v>0</v>
      </c>
    </row>
    <row r="1462" spans="1:5" x14ac:dyDescent="0.25">
      <c r="A1462" s="158">
        <v>610150</v>
      </c>
      <c r="B1462" s="27" t="s">
        <v>4373</v>
      </c>
      <c r="C1462" s="27" t="s">
        <v>6394</v>
      </c>
      <c r="D1462" s="199">
        <v>10398.02</v>
      </c>
      <c r="E1462" s="208">
        <f t="shared" si="22"/>
        <v>6166.0258599999997</v>
      </c>
    </row>
    <row r="1463" spans="1:5" x14ac:dyDescent="0.25">
      <c r="A1463" s="158">
        <v>610151</v>
      </c>
      <c r="B1463" s="27" t="s">
        <v>4376</v>
      </c>
      <c r="C1463" s="27" t="s">
        <v>6394</v>
      </c>
      <c r="D1463" s="199">
        <v>10398.02</v>
      </c>
      <c r="E1463" s="208">
        <f t="shared" si="22"/>
        <v>6166.0258599999997</v>
      </c>
    </row>
    <row r="1464" spans="1:5" x14ac:dyDescent="0.25">
      <c r="A1464" s="158">
        <v>610152</v>
      </c>
      <c r="B1464" s="27" t="s">
        <v>4378</v>
      </c>
      <c r="C1464" s="27" t="s">
        <v>6394</v>
      </c>
      <c r="D1464" s="199">
        <v>5978.86</v>
      </c>
      <c r="E1464" s="208">
        <f t="shared" si="22"/>
        <v>3545.4639799999995</v>
      </c>
    </row>
    <row r="1465" spans="1:5" x14ac:dyDescent="0.25">
      <c r="A1465" s="158">
        <v>610153</v>
      </c>
      <c r="B1465" s="27" t="s">
        <v>4380</v>
      </c>
      <c r="C1465" s="27" t="s">
        <v>6394</v>
      </c>
      <c r="D1465" s="199">
        <v>5978.86</v>
      </c>
      <c r="E1465" s="208">
        <f t="shared" si="22"/>
        <v>3545.4639799999995</v>
      </c>
    </row>
    <row r="1466" spans="1:5" x14ac:dyDescent="0.25">
      <c r="A1466" s="158">
        <v>610160</v>
      </c>
      <c r="B1466" s="27" t="s">
        <v>4725</v>
      </c>
      <c r="C1466" s="27" t="s">
        <v>6394</v>
      </c>
      <c r="D1466" s="199">
        <v>11273.18</v>
      </c>
      <c r="E1466" s="208">
        <f t="shared" si="22"/>
        <v>6684.9957400000003</v>
      </c>
    </row>
    <row r="1467" spans="1:5" x14ac:dyDescent="0.25">
      <c r="A1467" s="158">
        <v>610170</v>
      </c>
      <c r="B1467" s="27" t="s">
        <v>4383</v>
      </c>
      <c r="C1467" s="27" t="s">
        <v>6394</v>
      </c>
      <c r="D1467" s="199">
        <v>12997.53</v>
      </c>
      <c r="E1467" s="208">
        <f t="shared" si="22"/>
        <v>7707.5352899999998</v>
      </c>
    </row>
    <row r="1468" spans="1:5" ht="24" x14ac:dyDescent="0.25">
      <c r="A1468" s="158">
        <v>610171</v>
      </c>
      <c r="B1468" s="27" t="s">
        <v>4385</v>
      </c>
      <c r="C1468" s="27" t="s">
        <v>6394</v>
      </c>
      <c r="D1468" s="199">
        <v>12997.53</v>
      </c>
      <c r="E1468" s="208">
        <f t="shared" si="22"/>
        <v>7707.5352899999998</v>
      </c>
    </row>
    <row r="1469" spans="1:5" x14ac:dyDescent="0.25">
      <c r="A1469" s="158">
        <v>610180</v>
      </c>
      <c r="B1469" s="27" t="s">
        <v>4387</v>
      </c>
      <c r="C1469" s="27" t="s">
        <v>6394</v>
      </c>
      <c r="D1469" s="199">
        <v>17899.900000000001</v>
      </c>
      <c r="E1469" s="208">
        <f t="shared" si="22"/>
        <v>10614.6407</v>
      </c>
    </row>
    <row r="1470" spans="1:5" ht="24" x14ac:dyDescent="0.25">
      <c r="A1470" s="158">
        <v>610181</v>
      </c>
      <c r="B1470" s="27" t="s">
        <v>4389</v>
      </c>
      <c r="C1470" s="27"/>
      <c r="D1470" s="199">
        <v>17899.900000000001</v>
      </c>
      <c r="E1470" s="208">
        <f t="shared" si="22"/>
        <v>10614.6407</v>
      </c>
    </row>
    <row r="1471" spans="1:5" x14ac:dyDescent="0.25">
      <c r="A1471" s="158">
        <v>610190</v>
      </c>
      <c r="B1471" s="27" t="s">
        <v>4391</v>
      </c>
      <c r="C1471" s="27"/>
      <c r="D1471" s="199">
        <v>15069.6</v>
      </c>
      <c r="E1471" s="208">
        <f t="shared" si="22"/>
        <v>8936.2728000000006</v>
      </c>
    </row>
    <row r="1472" spans="1:5" ht="24" x14ac:dyDescent="0.25">
      <c r="A1472" s="158">
        <v>610191</v>
      </c>
      <c r="B1472" s="27" t="s">
        <v>4393</v>
      </c>
      <c r="C1472" s="27"/>
      <c r="D1472" s="199">
        <v>15069.6</v>
      </c>
      <c r="E1472" s="208">
        <f t="shared" si="22"/>
        <v>8936.2728000000006</v>
      </c>
    </row>
    <row r="1473" spans="1:5" x14ac:dyDescent="0.25">
      <c r="A1473" s="158">
        <v>610200</v>
      </c>
      <c r="B1473" s="27" t="s">
        <v>4395</v>
      </c>
      <c r="C1473" s="27" t="s">
        <v>6395</v>
      </c>
      <c r="D1473" s="199">
        <v>13808.5</v>
      </c>
      <c r="E1473" s="208">
        <f t="shared" si="22"/>
        <v>8188.4404999999997</v>
      </c>
    </row>
    <row r="1474" spans="1:5" ht="24" x14ac:dyDescent="0.25">
      <c r="A1474" s="158">
        <v>610201</v>
      </c>
      <c r="B1474" s="27" t="s">
        <v>4398</v>
      </c>
      <c r="C1474" s="27" t="s">
        <v>6395</v>
      </c>
      <c r="D1474" s="199">
        <v>12007.39</v>
      </c>
      <c r="E1474" s="208">
        <f t="shared" si="22"/>
        <v>7120.3822699999992</v>
      </c>
    </row>
    <row r="1475" spans="1:5" x14ac:dyDescent="0.25">
      <c r="A1475" s="158">
        <v>610210</v>
      </c>
      <c r="B1475" s="27" t="s">
        <v>4400</v>
      </c>
      <c r="C1475" s="27"/>
      <c r="D1475" s="199">
        <v>3073.6</v>
      </c>
      <c r="E1475" s="208">
        <f t="shared" si="22"/>
        <v>1822.6447999999998</v>
      </c>
    </row>
    <row r="1476" spans="1:5" x14ac:dyDescent="0.25">
      <c r="A1476" s="158">
        <v>610220</v>
      </c>
      <c r="B1476" s="27" t="s">
        <v>4402</v>
      </c>
      <c r="C1476" s="27" t="s">
        <v>6394</v>
      </c>
      <c r="D1476" s="199">
        <v>1708.06</v>
      </c>
      <c r="E1476" s="208">
        <f t="shared" si="22"/>
        <v>1012.8795799999999</v>
      </c>
    </row>
    <row r="1477" spans="1:5" x14ac:dyDescent="0.25">
      <c r="A1477" s="158">
        <v>610230</v>
      </c>
      <c r="B1477" s="27" t="s">
        <v>4404</v>
      </c>
      <c r="C1477" s="27"/>
      <c r="D1477" s="199">
        <v>1366.12</v>
      </c>
      <c r="E1477" s="208">
        <f t="shared" ref="E1477:E1540" si="23">D1477*0.593</f>
        <v>810.10915999999986</v>
      </c>
    </row>
    <row r="1478" spans="1:5" x14ac:dyDescent="0.25">
      <c r="A1478" s="158">
        <v>610240</v>
      </c>
      <c r="B1478" s="27" t="s">
        <v>4406</v>
      </c>
      <c r="C1478" s="27"/>
      <c r="D1478" s="199">
        <v>1708.06</v>
      </c>
      <c r="E1478" s="208">
        <f t="shared" si="23"/>
        <v>1012.8795799999999</v>
      </c>
    </row>
    <row r="1479" spans="1:5" ht="24" x14ac:dyDescent="0.25">
      <c r="A1479" s="158">
        <v>610250</v>
      </c>
      <c r="B1479" s="27" t="s">
        <v>4408</v>
      </c>
      <c r="C1479" s="27" t="s">
        <v>6395</v>
      </c>
      <c r="D1479" s="199">
        <v>7538.6</v>
      </c>
      <c r="E1479" s="208">
        <f t="shared" si="23"/>
        <v>4470.3897999999999</v>
      </c>
    </row>
    <row r="1480" spans="1:5" ht="24" x14ac:dyDescent="0.25">
      <c r="A1480" s="158">
        <v>610260</v>
      </c>
      <c r="B1480" s="27" t="s">
        <v>4410</v>
      </c>
      <c r="C1480" s="27"/>
      <c r="D1480" s="199">
        <v>11307.28</v>
      </c>
      <c r="E1480" s="208">
        <f t="shared" si="23"/>
        <v>6705.2170400000005</v>
      </c>
    </row>
    <row r="1481" spans="1:5" x14ac:dyDescent="0.25">
      <c r="A1481" s="158">
        <v>610270</v>
      </c>
      <c r="B1481" s="27" t="s">
        <v>4412</v>
      </c>
      <c r="C1481" s="27"/>
      <c r="D1481" s="199">
        <v>11307.28</v>
      </c>
      <c r="E1481" s="208">
        <f t="shared" si="23"/>
        <v>6705.2170400000005</v>
      </c>
    </row>
    <row r="1482" spans="1:5" x14ac:dyDescent="0.25">
      <c r="A1482" s="158">
        <v>610280</v>
      </c>
      <c r="B1482" s="27" t="s">
        <v>4414</v>
      </c>
      <c r="C1482" s="27"/>
      <c r="D1482" s="199">
        <v>1208.93</v>
      </c>
      <c r="E1482" s="208">
        <f t="shared" si="23"/>
        <v>716.89549</v>
      </c>
    </row>
    <row r="1483" spans="1:5" x14ac:dyDescent="0.25">
      <c r="A1483" s="158">
        <v>610290</v>
      </c>
      <c r="B1483" s="27" t="s">
        <v>4416</v>
      </c>
      <c r="C1483" s="27" t="s">
        <v>4417</v>
      </c>
      <c r="D1483" s="199">
        <v>2216.4</v>
      </c>
      <c r="E1483" s="208">
        <f t="shared" si="23"/>
        <v>1314.3252</v>
      </c>
    </row>
    <row r="1484" spans="1:5" x14ac:dyDescent="0.25">
      <c r="A1484" s="158">
        <v>610291</v>
      </c>
      <c r="B1484" s="27" t="s">
        <v>6396</v>
      </c>
      <c r="C1484" s="27" t="s">
        <v>6397</v>
      </c>
      <c r="D1484" s="199">
        <v>817.47</v>
      </c>
      <c r="E1484" s="208">
        <f t="shared" si="23"/>
        <v>484.75970999999998</v>
      </c>
    </row>
    <row r="1485" spans="1:5" x14ac:dyDescent="0.25">
      <c r="A1485" s="158">
        <v>610300</v>
      </c>
      <c r="B1485" s="27" t="s">
        <v>6398</v>
      </c>
      <c r="C1485" s="27"/>
      <c r="D1485" s="199">
        <v>46.94</v>
      </c>
      <c r="E1485" s="208">
        <f t="shared" si="23"/>
        <v>27.835419999999996</v>
      </c>
    </row>
    <row r="1486" spans="1:5" x14ac:dyDescent="0.25">
      <c r="A1486" s="158">
        <v>610310</v>
      </c>
      <c r="B1486" s="27" t="s">
        <v>4419</v>
      </c>
      <c r="C1486" s="27"/>
      <c r="D1486" s="199">
        <v>2216.4</v>
      </c>
      <c r="E1486" s="208">
        <f t="shared" si="23"/>
        <v>1314.3252</v>
      </c>
    </row>
    <row r="1487" spans="1:5" x14ac:dyDescent="0.25">
      <c r="A1487" s="158">
        <v>610311</v>
      </c>
      <c r="B1487" s="27" t="s">
        <v>6399</v>
      </c>
      <c r="C1487" s="27"/>
      <c r="D1487" s="199">
        <v>2560.38</v>
      </c>
      <c r="E1487" s="208">
        <f t="shared" si="23"/>
        <v>1518.3053399999999</v>
      </c>
    </row>
    <row r="1488" spans="1:5" ht="24" x14ac:dyDescent="0.25">
      <c r="A1488" s="158">
        <v>610320</v>
      </c>
      <c r="B1488" s="27" t="s">
        <v>4421</v>
      </c>
      <c r="C1488" s="27"/>
      <c r="D1488" s="199">
        <v>1878.47</v>
      </c>
      <c r="E1488" s="208">
        <f t="shared" si="23"/>
        <v>1113.93271</v>
      </c>
    </row>
    <row r="1489" spans="1:5" x14ac:dyDescent="0.25">
      <c r="A1489" s="158">
        <v>610330</v>
      </c>
      <c r="B1489" s="27" t="s">
        <v>4423</v>
      </c>
      <c r="C1489" s="27"/>
      <c r="D1489" s="199">
        <v>1366.12</v>
      </c>
      <c r="E1489" s="208">
        <f t="shared" si="23"/>
        <v>810.10915999999986</v>
      </c>
    </row>
    <row r="1490" spans="1:5" x14ac:dyDescent="0.25">
      <c r="A1490" s="158">
        <v>610340</v>
      </c>
      <c r="B1490" s="27" t="s">
        <v>6400</v>
      </c>
      <c r="C1490" s="27" t="s">
        <v>6401</v>
      </c>
      <c r="D1490" s="199">
        <v>103.1</v>
      </c>
      <c r="E1490" s="208">
        <f t="shared" si="23"/>
        <v>61.138299999999994</v>
      </c>
    </row>
    <row r="1491" spans="1:5" x14ac:dyDescent="0.25">
      <c r="A1491" s="158" t="s">
        <v>5239</v>
      </c>
      <c r="B1491" s="26" t="s">
        <v>4424</v>
      </c>
      <c r="C1491" s="27"/>
      <c r="D1491" s="199"/>
      <c r="E1491" s="208">
        <f t="shared" si="23"/>
        <v>0</v>
      </c>
    </row>
    <row r="1492" spans="1:5" x14ac:dyDescent="0.25">
      <c r="A1492" s="158">
        <v>610348</v>
      </c>
      <c r="B1492" s="27" t="s">
        <v>4426</v>
      </c>
      <c r="C1492" s="27"/>
      <c r="D1492" s="199">
        <v>12063.21</v>
      </c>
      <c r="E1492" s="208">
        <f t="shared" si="23"/>
        <v>7153.4835299999995</v>
      </c>
    </row>
    <row r="1493" spans="1:5" x14ac:dyDescent="0.25">
      <c r="A1493" s="158">
        <v>610349</v>
      </c>
      <c r="B1493" s="27" t="s">
        <v>4726</v>
      </c>
      <c r="C1493" s="27"/>
      <c r="D1493" s="199">
        <v>12063.21</v>
      </c>
      <c r="E1493" s="208">
        <f t="shared" si="23"/>
        <v>7153.4835299999995</v>
      </c>
    </row>
    <row r="1494" spans="1:5" x14ac:dyDescent="0.25">
      <c r="A1494" s="158">
        <v>610350</v>
      </c>
      <c r="B1494" s="27" t="s">
        <v>6402</v>
      </c>
      <c r="C1494" s="27"/>
      <c r="D1494" s="199">
        <v>313.45</v>
      </c>
      <c r="E1494" s="208">
        <f t="shared" si="23"/>
        <v>185.87584999999999</v>
      </c>
    </row>
    <row r="1495" spans="1:5" x14ac:dyDescent="0.25">
      <c r="A1495" s="158">
        <v>610360</v>
      </c>
      <c r="B1495" s="27" t="s">
        <v>4429</v>
      </c>
      <c r="C1495" s="27"/>
      <c r="D1495" s="199">
        <v>337.07</v>
      </c>
      <c r="E1495" s="208">
        <f t="shared" si="23"/>
        <v>199.88251</v>
      </c>
    </row>
    <row r="1496" spans="1:5" x14ac:dyDescent="0.25">
      <c r="A1496" s="158">
        <v>610361</v>
      </c>
      <c r="B1496" s="27" t="s">
        <v>4431</v>
      </c>
      <c r="C1496" s="27"/>
      <c r="D1496" s="199">
        <v>3413.84</v>
      </c>
      <c r="E1496" s="208">
        <f t="shared" si="23"/>
        <v>2024.4071200000001</v>
      </c>
    </row>
    <row r="1497" spans="1:5" ht="24" x14ac:dyDescent="0.25">
      <c r="A1497" s="158">
        <v>610370</v>
      </c>
      <c r="B1497" s="27" t="s">
        <v>6403</v>
      </c>
      <c r="C1497" s="27"/>
      <c r="D1497" s="199">
        <v>103.1</v>
      </c>
      <c r="E1497" s="208">
        <f t="shared" si="23"/>
        <v>61.138299999999994</v>
      </c>
    </row>
    <row r="1498" spans="1:5" x14ac:dyDescent="0.25">
      <c r="A1498" s="158">
        <v>610380</v>
      </c>
      <c r="B1498" s="27" t="s">
        <v>4433</v>
      </c>
      <c r="C1498" s="27"/>
      <c r="D1498" s="199">
        <v>7570.24</v>
      </c>
      <c r="E1498" s="208">
        <f t="shared" si="23"/>
        <v>4489.1523199999992</v>
      </c>
    </row>
    <row r="1499" spans="1:5" ht="24" x14ac:dyDescent="0.25">
      <c r="A1499" s="158">
        <v>610390</v>
      </c>
      <c r="B1499" s="27" t="s">
        <v>4435</v>
      </c>
      <c r="C1499" s="27"/>
      <c r="D1499" s="199">
        <v>11116.69</v>
      </c>
      <c r="E1499" s="208">
        <f t="shared" si="23"/>
        <v>6592.1971700000004</v>
      </c>
    </row>
    <row r="1500" spans="1:5" x14ac:dyDescent="0.25">
      <c r="A1500" s="158">
        <v>610400</v>
      </c>
      <c r="B1500" s="27" t="s">
        <v>4437</v>
      </c>
      <c r="C1500" s="27"/>
      <c r="D1500" s="199">
        <v>661.41</v>
      </c>
      <c r="E1500" s="208">
        <f t="shared" si="23"/>
        <v>392.21612999999996</v>
      </c>
    </row>
    <row r="1501" spans="1:5" x14ac:dyDescent="0.25">
      <c r="A1501" s="158">
        <v>610410</v>
      </c>
      <c r="B1501" s="27" t="s">
        <v>4439</v>
      </c>
      <c r="C1501" s="27" t="s">
        <v>6394</v>
      </c>
      <c r="D1501" s="199">
        <v>13872.69</v>
      </c>
      <c r="E1501" s="208">
        <f t="shared" si="23"/>
        <v>8226.5051700000004</v>
      </c>
    </row>
    <row r="1502" spans="1:5" x14ac:dyDescent="0.25">
      <c r="A1502" s="158">
        <v>610411</v>
      </c>
      <c r="B1502" s="27" t="s">
        <v>4441</v>
      </c>
      <c r="C1502" s="27" t="s">
        <v>6394</v>
      </c>
      <c r="D1502" s="199">
        <v>13872.69</v>
      </c>
      <c r="E1502" s="208">
        <f t="shared" si="23"/>
        <v>8226.5051700000004</v>
      </c>
    </row>
    <row r="1503" spans="1:5" x14ac:dyDescent="0.25">
      <c r="A1503" s="158">
        <v>610420</v>
      </c>
      <c r="B1503" s="27" t="s">
        <v>4443</v>
      </c>
      <c r="C1503" s="27"/>
      <c r="D1503" s="199">
        <v>1708.06</v>
      </c>
      <c r="E1503" s="208">
        <f t="shared" si="23"/>
        <v>1012.8795799999999</v>
      </c>
    </row>
    <row r="1504" spans="1:5" ht="24" x14ac:dyDescent="0.25">
      <c r="A1504" s="158">
        <v>610430</v>
      </c>
      <c r="B1504" s="27" t="s">
        <v>4445</v>
      </c>
      <c r="C1504" s="27"/>
      <c r="D1504" s="199">
        <v>683.34</v>
      </c>
      <c r="E1504" s="208">
        <f t="shared" si="23"/>
        <v>405.22062</v>
      </c>
    </row>
    <row r="1505" spans="1:5" x14ac:dyDescent="0.25">
      <c r="A1505" s="158">
        <v>610440</v>
      </c>
      <c r="B1505" s="27" t="s">
        <v>4447</v>
      </c>
      <c r="C1505" s="27"/>
      <c r="D1505" s="199">
        <v>1708.06</v>
      </c>
      <c r="E1505" s="208">
        <f t="shared" si="23"/>
        <v>1012.8795799999999</v>
      </c>
    </row>
    <row r="1506" spans="1:5" ht="24" x14ac:dyDescent="0.25">
      <c r="A1506" s="158">
        <v>610441</v>
      </c>
      <c r="B1506" s="27" t="s">
        <v>4449</v>
      </c>
      <c r="C1506" s="27"/>
      <c r="D1506" s="199">
        <v>1706.92</v>
      </c>
      <c r="E1506" s="208">
        <f t="shared" si="23"/>
        <v>1012.20356</v>
      </c>
    </row>
    <row r="1507" spans="1:5" x14ac:dyDescent="0.25">
      <c r="A1507" s="158">
        <v>610450</v>
      </c>
      <c r="B1507" s="27" t="s">
        <v>4451</v>
      </c>
      <c r="C1507" s="27"/>
      <c r="D1507" s="199">
        <v>1366.12</v>
      </c>
      <c r="E1507" s="208">
        <f t="shared" si="23"/>
        <v>810.10915999999986</v>
      </c>
    </row>
    <row r="1508" spans="1:5" x14ac:dyDescent="0.25">
      <c r="A1508" s="158" t="s">
        <v>5239</v>
      </c>
      <c r="B1508" s="26" t="s">
        <v>4452</v>
      </c>
      <c r="C1508" s="27"/>
      <c r="D1508" s="199"/>
      <c r="E1508" s="208">
        <f t="shared" si="23"/>
        <v>0</v>
      </c>
    </row>
    <row r="1509" spans="1:5" x14ac:dyDescent="0.25">
      <c r="A1509" s="158">
        <v>610460</v>
      </c>
      <c r="B1509" s="27" t="s">
        <v>6404</v>
      </c>
      <c r="C1509" s="27"/>
      <c r="D1509" s="199">
        <v>185.22</v>
      </c>
      <c r="E1509" s="208">
        <f t="shared" si="23"/>
        <v>109.83546</v>
      </c>
    </row>
    <row r="1510" spans="1:5" ht="24" x14ac:dyDescent="0.25">
      <c r="A1510" s="158">
        <v>610461</v>
      </c>
      <c r="B1510" s="27" t="s">
        <v>5028</v>
      </c>
      <c r="C1510" s="27" t="s">
        <v>6405</v>
      </c>
      <c r="D1510" s="199">
        <v>1366.12</v>
      </c>
      <c r="E1510" s="208">
        <f t="shared" si="23"/>
        <v>810.10915999999986</v>
      </c>
    </row>
    <row r="1511" spans="1:5" ht="24" x14ac:dyDescent="0.25">
      <c r="A1511" s="158">
        <v>610470</v>
      </c>
      <c r="B1511" s="27" t="s">
        <v>6406</v>
      </c>
      <c r="C1511" s="27"/>
      <c r="D1511" s="199">
        <v>449.54</v>
      </c>
      <c r="E1511" s="208">
        <f t="shared" si="23"/>
        <v>266.57722000000001</v>
      </c>
    </row>
    <row r="1512" spans="1:5" x14ac:dyDescent="0.25">
      <c r="A1512" s="158">
        <v>610480</v>
      </c>
      <c r="B1512" s="27" t="s">
        <v>4454</v>
      </c>
      <c r="C1512" s="27"/>
      <c r="D1512" s="199">
        <v>1366.12</v>
      </c>
      <c r="E1512" s="208">
        <f t="shared" si="23"/>
        <v>810.10915999999986</v>
      </c>
    </row>
    <row r="1513" spans="1:5" x14ac:dyDescent="0.25">
      <c r="A1513" s="158">
        <v>610490</v>
      </c>
      <c r="B1513" s="27" t="s">
        <v>4456</v>
      </c>
      <c r="C1513" s="27" t="s">
        <v>6407</v>
      </c>
      <c r="D1513" s="199">
        <v>683.34</v>
      </c>
      <c r="E1513" s="208">
        <f t="shared" si="23"/>
        <v>405.22062</v>
      </c>
    </row>
    <row r="1514" spans="1:5" x14ac:dyDescent="0.25">
      <c r="A1514" s="158">
        <v>610500</v>
      </c>
      <c r="B1514" s="27" t="s">
        <v>6408</v>
      </c>
      <c r="C1514" s="27"/>
      <c r="D1514" s="199">
        <v>274.95</v>
      </c>
      <c r="E1514" s="208">
        <f t="shared" si="23"/>
        <v>163.04534999999998</v>
      </c>
    </row>
    <row r="1515" spans="1:5" x14ac:dyDescent="0.25">
      <c r="A1515" s="158">
        <v>610510</v>
      </c>
      <c r="B1515" s="27" t="s">
        <v>6409</v>
      </c>
      <c r="C1515" s="27"/>
      <c r="D1515" s="199">
        <v>205.99</v>
      </c>
      <c r="E1515" s="208">
        <f t="shared" si="23"/>
        <v>122.15206999999999</v>
      </c>
    </row>
    <row r="1516" spans="1:5" ht="24" x14ac:dyDescent="0.25">
      <c r="A1516" s="158">
        <v>610520</v>
      </c>
      <c r="B1516" s="27" t="s">
        <v>6410</v>
      </c>
      <c r="C1516" s="27"/>
      <c r="D1516" s="199">
        <v>82.38</v>
      </c>
      <c r="E1516" s="208">
        <f t="shared" si="23"/>
        <v>48.851339999999993</v>
      </c>
    </row>
    <row r="1517" spans="1:5" x14ac:dyDescent="0.25">
      <c r="A1517" s="158">
        <v>610530</v>
      </c>
      <c r="B1517" s="27" t="s">
        <v>4459</v>
      </c>
      <c r="C1517" s="27" t="s">
        <v>4460</v>
      </c>
      <c r="D1517" s="199">
        <v>824.13</v>
      </c>
      <c r="E1517" s="208">
        <f t="shared" si="23"/>
        <v>488.70908999999995</v>
      </c>
    </row>
    <row r="1518" spans="1:5" x14ac:dyDescent="0.25">
      <c r="A1518" s="158">
        <v>610531</v>
      </c>
      <c r="B1518" s="27" t="s">
        <v>4462</v>
      </c>
      <c r="C1518" s="27" t="s">
        <v>6411</v>
      </c>
      <c r="D1518" s="199">
        <v>858.48</v>
      </c>
      <c r="E1518" s="208">
        <f t="shared" si="23"/>
        <v>509.07864000000001</v>
      </c>
    </row>
    <row r="1519" spans="1:5" ht="36" x14ac:dyDescent="0.25">
      <c r="A1519" s="158">
        <v>610532</v>
      </c>
      <c r="B1519" s="27" t="s">
        <v>4465</v>
      </c>
      <c r="C1519" s="27" t="s">
        <v>6412</v>
      </c>
      <c r="D1519" s="199">
        <v>939.51</v>
      </c>
      <c r="E1519" s="208">
        <f t="shared" si="23"/>
        <v>557.12942999999996</v>
      </c>
    </row>
    <row r="1520" spans="1:5" ht="48" x14ac:dyDescent="0.25">
      <c r="A1520" s="158">
        <v>610533</v>
      </c>
      <c r="B1520" s="27" t="s">
        <v>5220</v>
      </c>
      <c r="C1520" s="27" t="s">
        <v>6413</v>
      </c>
      <c r="D1520" s="199">
        <v>939.51</v>
      </c>
      <c r="E1520" s="208">
        <f t="shared" si="23"/>
        <v>557.12942999999996</v>
      </c>
    </row>
    <row r="1521" spans="1:5" x14ac:dyDescent="0.25">
      <c r="A1521" s="158">
        <v>610540</v>
      </c>
      <c r="B1521" s="27" t="s">
        <v>6414</v>
      </c>
      <c r="C1521" s="27"/>
      <c r="D1521" s="199">
        <v>205.99</v>
      </c>
      <c r="E1521" s="208">
        <f t="shared" si="23"/>
        <v>122.15206999999999</v>
      </c>
    </row>
    <row r="1522" spans="1:5" x14ac:dyDescent="0.25">
      <c r="A1522" s="158">
        <v>610550</v>
      </c>
      <c r="B1522" s="27" t="s">
        <v>4467</v>
      </c>
      <c r="C1522" s="27"/>
      <c r="D1522" s="199">
        <v>6283.35</v>
      </c>
      <c r="E1522" s="208">
        <f t="shared" si="23"/>
        <v>3726.02655</v>
      </c>
    </row>
    <row r="1523" spans="1:5" x14ac:dyDescent="0.25">
      <c r="A1523" s="158">
        <v>610560</v>
      </c>
      <c r="B1523" s="27" t="s">
        <v>4469</v>
      </c>
      <c r="C1523" s="27"/>
      <c r="D1523" s="199">
        <v>749.4</v>
      </c>
      <c r="E1523" s="208">
        <f t="shared" si="23"/>
        <v>444.39419999999996</v>
      </c>
    </row>
    <row r="1524" spans="1:5" ht="24" x14ac:dyDescent="0.25">
      <c r="A1524" s="158">
        <v>610570</v>
      </c>
      <c r="B1524" s="27" t="s">
        <v>4471</v>
      </c>
      <c r="C1524" s="27" t="s">
        <v>6405</v>
      </c>
      <c r="D1524" s="199">
        <v>1198.33</v>
      </c>
      <c r="E1524" s="208">
        <f t="shared" si="23"/>
        <v>710.60968999999989</v>
      </c>
    </row>
    <row r="1525" spans="1:5" x14ac:dyDescent="0.25">
      <c r="A1525" s="158">
        <v>610575</v>
      </c>
      <c r="B1525" s="27" t="s">
        <v>4473</v>
      </c>
      <c r="C1525" s="27" t="s">
        <v>6415</v>
      </c>
      <c r="D1525" s="199">
        <v>1365.53</v>
      </c>
      <c r="E1525" s="208">
        <f t="shared" si="23"/>
        <v>809.75928999999996</v>
      </c>
    </row>
    <row r="1526" spans="1:5" ht="24" x14ac:dyDescent="0.25">
      <c r="A1526" s="158">
        <v>610576</v>
      </c>
      <c r="B1526" s="27" t="s">
        <v>5030</v>
      </c>
      <c r="C1526" s="27" t="s">
        <v>6405</v>
      </c>
      <c r="D1526" s="199">
        <v>1366.12</v>
      </c>
      <c r="E1526" s="208">
        <f t="shared" si="23"/>
        <v>810.10915999999986</v>
      </c>
    </row>
    <row r="1527" spans="1:5" x14ac:dyDescent="0.25">
      <c r="A1527" s="158">
        <v>610580</v>
      </c>
      <c r="B1527" s="27" t="s">
        <v>4476</v>
      </c>
      <c r="C1527" s="27"/>
      <c r="D1527" s="199">
        <v>898.87</v>
      </c>
      <c r="E1527" s="208">
        <f t="shared" si="23"/>
        <v>533.02990999999997</v>
      </c>
    </row>
    <row r="1528" spans="1:5" x14ac:dyDescent="0.25">
      <c r="A1528" s="158">
        <v>610590</v>
      </c>
      <c r="B1528" s="27" t="s">
        <v>4478</v>
      </c>
      <c r="C1528" s="27"/>
      <c r="D1528" s="199">
        <v>2247.1999999999998</v>
      </c>
      <c r="E1528" s="208">
        <f t="shared" si="23"/>
        <v>1332.5895999999998</v>
      </c>
    </row>
    <row r="1529" spans="1:5" ht="24" x14ac:dyDescent="0.25">
      <c r="A1529" s="158">
        <v>610600</v>
      </c>
      <c r="B1529" s="27" t="s">
        <v>4480</v>
      </c>
      <c r="C1529" s="27"/>
      <c r="D1529" s="199">
        <v>1708.06</v>
      </c>
      <c r="E1529" s="208">
        <f t="shared" si="23"/>
        <v>1012.8795799999999</v>
      </c>
    </row>
    <row r="1530" spans="1:5" ht="24" x14ac:dyDescent="0.25">
      <c r="A1530" s="158">
        <v>610610</v>
      </c>
      <c r="B1530" s="27" t="s">
        <v>4482</v>
      </c>
      <c r="C1530" s="27" t="s">
        <v>6416</v>
      </c>
      <c r="D1530" s="199">
        <v>512.35</v>
      </c>
      <c r="E1530" s="208">
        <f t="shared" si="23"/>
        <v>303.82355000000001</v>
      </c>
    </row>
    <row r="1531" spans="1:5" ht="24" x14ac:dyDescent="0.25">
      <c r="A1531" s="158">
        <v>610620</v>
      </c>
      <c r="B1531" s="27" t="s">
        <v>4485</v>
      </c>
      <c r="C1531" s="27"/>
      <c r="D1531" s="199">
        <v>683.34</v>
      </c>
      <c r="E1531" s="208">
        <f t="shared" si="23"/>
        <v>405.22062</v>
      </c>
    </row>
    <row r="1532" spans="1:5" x14ac:dyDescent="0.25">
      <c r="A1532" s="158">
        <v>610621</v>
      </c>
      <c r="B1532" s="27" t="s">
        <v>4487</v>
      </c>
      <c r="C1532" s="27" t="s">
        <v>5315</v>
      </c>
      <c r="D1532" s="199">
        <v>2994.6</v>
      </c>
      <c r="E1532" s="208">
        <f t="shared" si="23"/>
        <v>1775.7977999999998</v>
      </c>
    </row>
    <row r="1533" spans="1:5" x14ac:dyDescent="0.25">
      <c r="A1533" s="158">
        <v>610625</v>
      </c>
      <c r="B1533" s="27" t="s">
        <v>4490</v>
      </c>
      <c r="C1533" s="4" t="s">
        <v>6417</v>
      </c>
      <c r="D1533" s="199">
        <v>599.41</v>
      </c>
      <c r="E1533" s="208">
        <f t="shared" si="23"/>
        <v>355.45012999999994</v>
      </c>
    </row>
    <row r="1534" spans="1:5" ht="24" x14ac:dyDescent="0.25">
      <c r="A1534" s="158" t="s">
        <v>5239</v>
      </c>
      <c r="B1534" s="26" t="s">
        <v>5638</v>
      </c>
      <c r="C1534" s="27"/>
      <c r="D1534" s="199"/>
      <c r="E1534" s="208">
        <f t="shared" si="23"/>
        <v>0</v>
      </c>
    </row>
    <row r="1535" spans="1:5" s="200" customFormat="1" ht="24" x14ac:dyDescent="0.2">
      <c r="A1535" s="158" t="s">
        <v>5239</v>
      </c>
      <c r="B1535" s="26" t="s">
        <v>6418</v>
      </c>
      <c r="C1535" s="27"/>
      <c r="D1535" s="199"/>
      <c r="E1535" s="208">
        <f t="shared" si="23"/>
        <v>0</v>
      </c>
    </row>
    <row r="1536" spans="1:5" ht="24" x14ac:dyDescent="0.25">
      <c r="A1536" s="158" t="s">
        <v>5239</v>
      </c>
      <c r="B1536" s="4" t="s">
        <v>6419</v>
      </c>
      <c r="C1536" s="27"/>
      <c r="D1536" s="199"/>
      <c r="E1536" s="208">
        <f t="shared" si="23"/>
        <v>0</v>
      </c>
    </row>
    <row r="1537" spans="1:5" ht="24" x14ac:dyDescent="0.25">
      <c r="A1537" s="158" t="s">
        <v>5239</v>
      </c>
      <c r="B1537" s="26" t="s">
        <v>6420</v>
      </c>
      <c r="C1537" s="27"/>
      <c r="D1537" s="199"/>
      <c r="E1537" s="208">
        <f t="shared" si="23"/>
        <v>0</v>
      </c>
    </row>
    <row r="1538" spans="1:5" ht="36" x14ac:dyDescent="0.25">
      <c r="A1538" s="158" t="s">
        <v>5239</v>
      </c>
      <c r="B1538" s="26" t="s">
        <v>6421</v>
      </c>
      <c r="C1538" s="27"/>
      <c r="D1538" s="199"/>
      <c r="E1538" s="208">
        <f t="shared" si="23"/>
        <v>0</v>
      </c>
    </row>
    <row r="1539" spans="1:5" ht="48" x14ac:dyDescent="0.25">
      <c r="A1539" s="158" t="s">
        <v>5239</v>
      </c>
      <c r="B1539" s="26" t="s">
        <v>4849</v>
      </c>
      <c r="C1539" s="27"/>
      <c r="D1539" s="199"/>
      <c r="E1539" s="208">
        <f t="shared" si="23"/>
        <v>0</v>
      </c>
    </row>
    <row r="1540" spans="1:5" ht="24" x14ac:dyDescent="0.25">
      <c r="A1540" s="158" t="s">
        <v>5239</v>
      </c>
      <c r="B1540" s="26" t="s">
        <v>6422</v>
      </c>
      <c r="C1540" s="27"/>
      <c r="D1540" s="199"/>
      <c r="E1540" s="208">
        <f t="shared" si="23"/>
        <v>0</v>
      </c>
    </row>
    <row r="1541" spans="1:5" x14ac:dyDescent="0.25">
      <c r="A1541" s="158" t="s">
        <v>5239</v>
      </c>
      <c r="B1541" s="26" t="s">
        <v>4491</v>
      </c>
      <c r="C1541" s="27"/>
      <c r="D1541" s="199"/>
      <c r="E1541" s="208">
        <f t="shared" ref="E1541:E1604" si="24">D1541*0.593</f>
        <v>0</v>
      </c>
    </row>
    <row r="1542" spans="1:5" x14ac:dyDescent="0.25">
      <c r="A1542" s="158">
        <v>610630</v>
      </c>
      <c r="B1542" s="27" t="s">
        <v>6423</v>
      </c>
      <c r="C1542" s="27"/>
      <c r="D1542" s="199">
        <v>274.95</v>
      </c>
      <c r="E1542" s="208">
        <f t="shared" si="24"/>
        <v>163.04534999999998</v>
      </c>
    </row>
    <row r="1543" spans="1:5" x14ac:dyDescent="0.25">
      <c r="A1543" s="158">
        <v>610640</v>
      </c>
      <c r="B1543" s="27" t="s">
        <v>6424</v>
      </c>
      <c r="C1543" s="27" t="s">
        <v>6425</v>
      </c>
      <c r="D1543" s="199">
        <v>411.99</v>
      </c>
      <c r="E1543" s="208">
        <f t="shared" si="24"/>
        <v>244.31007</v>
      </c>
    </row>
    <row r="1544" spans="1:5" x14ac:dyDescent="0.25">
      <c r="A1544" s="158">
        <v>610650</v>
      </c>
      <c r="B1544" s="27" t="s">
        <v>6426</v>
      </c>
      <c r="C1544" s="27"/>
      <c r="D1544" s="199">
        <v>411.99</v>
      </c>
      <c r="E1544" s="208">
        <f t="shared" si="24"/>
        <v>244.31007</v>
      </c>
    </row>
    <row r="1545" spans="1:5" x14ac:dyDescent="0.25">
      <c r="A1545" s="158">
        <v>610660</v>
      </c>
      <c r="B1545" s="27" t="s">
        <v>6427</v>
      </c>
      <c r="C1545" s="27"/>
      <c r="D1545" s="199">
        <v>549.45000000000005</v>
      </c>
      <c r="E1545" s="208">
        <f t="shared" si="24"/>
        <v>325.82384999999999</v>
      </c>
    </row>
    <row r="1546" spans="1:5" x14ac:dyDescent="0.25">
      <c r="A1546" s="158">
        <v>610670</v>
      </c>
      <c r="B1546" s="27" t="s">
        <v>6428</v>
      </c>
      <c r="C1546" s="27"/>
      <c r="D1546" s="199">
        <v>103.1</v>
      </c>
      <c r="E1546" s="208">
        <f t="shared" si="24"/>
        <v>61.138299999999994</v>
      </c>
    </row>
    <row r="1547" spans="1:5" x14ac:dyDescent="0.25">
      <c r="A1547" s="158">
        <v>610680</v>
      </c>
      <c r="B1547" s="27" t="s">
        <v>6429</v>
      </c>
      <c r="C1547" s="27"/>
      <c r="D1547" s="199">
        <v>82.63</v>
      </c>
      <c r="E1547" s="208">
        <f t="shared" si="24"/>
        <v>48.999589999999998</v>
      </c>
    </row>
    <row r="1548" spans="1:5" x14ac:dyDescent="0.25">
      <c r="A1548" s="158">
        <v>610690</v>
      </c>
      <c r="B1548" s="27" t="s">
        <v>6430</v>
      </c>
      <c r="C1548" s="27"/>
      <c r="D1548" s="199">
        <v>144.41999999999999</v>
      </c>
      <c r="E1548" s="208">
        <f t="shared" si="24"/>
        <v>85.641059999999982</v>
      </c>
    </row>
    <row r="1549" spans="1:5" x14ac:dyDescent="0.25">
      <c r="A1549" s="158">
        <v>610700</v>
      </c>
      <c r="B1549" s="27" t="s">
        <v>6431</v>
      </c>
      <c r="C1549" s="27"/>
      <c r="D1549" s="199">
        <v>123.59</v>
      </c>
      <c r="E1549" s="208">
        <f t="shared" si="24"/>
        <v>73.288870000000003</v>
      </c>
    </row>
    <row r="1550" spans="1:5" x14ac:dyDescent="0.25">
      <c r="A1550" s="158">
        <v>610710</v>
      </c>
      <c r="B1550" s="27" t="s">
        <v>6432</v>
      </c>
      <c r="C1550" s="27"/>
      <c r="D1550" s="199">
        <v>144.41999999999999</v>
      </c>
      <c r="E1550" s="208">
        <f t="shared" si="24"/>
        <v>85.641059999999982</v>
      </c>
    </row>
    <row r="1551" spans="1:5" x14ac:dyDescent="0.25">
      <c r="A1551" s="158">
        <v>610720</v>
      </c>
      <c r="B1551" s="27" t="s">
        <v>6433</v>
      </c>
      <c r="C1551" s="27"/>
      <c r="D1551" s="199">
        <v>123.59</v>
      </c>
      <c r="E1551" s="208">
        <f t="shared" si="24"/>
        <v>73.288870000000003</v>
      </c>
    </row>
    <row r="1552" spans="1:5" x14ac:dyDescent="0.25">
      <c r="A1552" s="158">
        <v>610730</v>
      </c>
      <c r="B1552" s="27" t="s">
        <v>6434</v>
      </c>
      <c r="C1552" s="27"/>
      <c r="D1552" s="199">
        <v>206.21</v>
      </c>
      <c r="E1552" s="208">
        <f t="shared" si="24"/>
        <v>122.28252999999999</v>
      </c>
    </row>
    <row r="1553" spans="1:5" x14ac:dyDescent="0.25">
      <c r="A1553" s="158">
        <v>610740</v>
      </c>
      <c r="B1553" s="27" t="s">
        <v>6435</v>
      </c>
      <c r="C1553" s="27"/>
      <c r="D1553" s="199">
        <v>144.41999999999999</v>
      </c>
      <c r="E1553" s="208">
        <f t="shared" si="24"/>
        <v>85.641059999999982</v>
      </c>
    </row>
    <row r="1554" spans="1:5" x14ac:dyDescent="0.25">
      <c r="A1554" s="158">
        <v>610750</v>
      </c>
      <c r="B1554" s="27" t="s">
        <v>6436</v>
      </c>
      <c r="C1554" s="27"/>
      <c r="D1554" s="199">
        <v>20.83</v>
      </c>
      <c r="E1554" s="208">
        <f t="shared" si="24"/>
        <v>12.352189999999998</v>
      </c>
    </row>
    <row r="1555" spans="1:5" x14ac:dyDescent="0.25">
      <c r="A1555" s="158">
        <v>610760</v>
      </c>
      <c r="B1555" s="27" t="s">
        <v>6437</v>
      </c>
      <c r="C1555" s="27"/>
      <c r="D1555" s="199">
        <v>308.97000000000003</v>
      </c>
      <c r="E1555" s="208">
        <f t="shared" si="24"/>
        <v>183.21921</v>
      </c>
    </row>
    <row r="1556" spans="1:5" x14ac:dyDescent="0.25">
      <c r="A1556" s="158">
        <v>610770</v>
      </c>
      <c r="B1556" s="27" t="s">
        <v>6438</v>
      </c>
      <c r="C1556" s="27"/>
      <c r="D1556" s="199">
        <v>219.88</v>
      </c>
      <c r="E1556" s="208">
        <f t="shared" si="24"/>
        <v>130.38883999999999</v>
      </c>
    </row>
    <row r="1557" spans="1:5" x14ac:dyDescent="0.25">
      <c r="A1557" s="158">
        <v>610780</v>
      </c>
      <c r="B1557" s="27" t="s">
        <v>6439</v>
      </c>
      <c r="C1557" s="27"/>
      <c r="D1557" s="199">
        <v>30.89</v>
      </c>
      <c r="E1557" s="208">
        <f t="shared" si="24"/>
        <v>18.317769999999999</v>
      </c>
    </row>
    <row r="1558" spans="1:5" x14ac:dyDescent="0.25">
      <c r="A1558" s="158">
        <v>610790</v>
      </c>
      <c r="B1558" s="27" t="s">
        <v>6440</v>
      </c>
      <c r="C1558" s="27" t="s">
        <v>6441</v>
      </c>
      <c r="D1558" s="199">
        <v>82.63</v>
      </c>
      <c r="E1558" s="208">
        <f t="shared" si="24"/>
        <v>48.999589999999998</v>
      </c>
    </row>
    <row r="1559" spans="1:5" x14ac:dyDescent="0.25">
      <c r="A1559" s="158">
        <v>610800</v>
      </c>
      <c r="B1559" s="27" t="s">
        <v>6442</v>
      </c>
      <c r="C1559" s="27" t="s">
        <v>6443</v>
      </c>
      <c r="D1559" s="199">
        <v>82.63</v>
      </c>
      <c r="E1559" s="208">
        <f t="shared" si="24"/>
        <v>48.999589999999998</v>
      </c>
    </row>
    <row r="1560" spans="1:5" x14ac:dyDescent="0.25">
      <c r="A1560" s="158">
        <v>610810</v>
      </c>
      <c r="B1560" s="27" t="s">
        <v>6444</v>
      </c>
      <c r="C1560" s="27" t="s">
        <v>6445</v>
      </c>
      <c r="D1560" s="199">
        <v>164.92</v>
      </c>
      <c r="E1560" s="208">
        <f t="shared" si="24"/>
        <v>97.79755999999999</v>
      </c>
    </row>
    <row r="1561" spans="1:5" ht="24" x14ac:dyDescent="0.2">
      <c r="A1561" s="158">
        <v>610820</v>
      </c>
      <c r="B1561" s="27" t="s">
        <v>4499</v>
      </c>
      <c r="C1561" s="164" t="s">
        <v>6446</v>
      </c>
      <c r="D1561" s="199">
        <v>126.24</v>
      </c>
      <c r="E1561" s="208">
        <f t="shared" si="24"/>
        <v>74.860319999999987</v>
      </c>
    </row>
    <row r="1562" spans="1:5" x14ac:dyDescent="0.25">
      <c r="A1562" s="158" t="s">
        <v>5239</v>
      </c>
      <c r="B1562" s="26" t="s">
        <v>6447</v>
      </c>
      <c r="C1562" s="27"/>
      <c r="D1562" s="199"/>
      <c r="E1562" s="208">
        <f t="shared" si="24"/>
        <v>0</v>
      </c>
    </row>
    <row r="1563" spans="1:5" x14ac:dyDescent="0.25">
      <c r="A1563" s="158">
        <v>610830</v>
      </c>
      <c r="B1563" s="27" t="s">
        <v>6448</v>
      </c>
      <c r="C1563" s="27"/>
      <c r="D1563" s="199">
        <v>274.95</v>
      </c>
      <c r="E1563" s="208">
        <f t="shared" si="24"/>
        <v>163.04534999999998</v>
      </c>
    </row>
    <row r="1564" spans="1:5" x14ac:dyDescent="0.25">
      <c r="A1564" s="158">
        <v>610840</v>
      </c>
      <c r="B1564" s="27" t="s">
        <v>6449</v>
      </c>
      <c r="C1564" s="27"/>
      <c r="D1564" s="199">
        <v>82.38</v>
      </c>
      <c r="E1564" s="208">
        <f t="shared" si="24"/>
        <v>48.851339999999993</v>
      </c>
    </row>
    <row r="1565" spans="1:5" x14ac:dyDescent="0.25">
      <c r="A1565" s="158">
        <v>610850</v>
      </c>
      <c r="B1565" s="27" t="s">
        <v>6450</v>
      </c>
      <c r="C1565" s="27"/>
      <c r="D1565" s="199">
        <v>549.45000000000005</v>
      </c>
      <c r="E1565" s="208">
        <f t="shared" si="24"/>
        <v>325.82384999999999</v>
      </c>
    </row>
    <row r="1566" spans="1:5" x14ac:dyDescent="0.25">
      <c r="A1566" s="158" t="s">
        <v>5239</v>
      </c>
      <c r="B1566" s="26" t="s">
        <v>4500</v>
      </c>
      <c r="C1566" s="27"/>
      <c r="D1566" s="199"/>
      <c r="E1566" s="208">
        <f t="shared" si="24"/>
        <v>0</v>
      </c>
    </row>
    <row r="1567" spans="1:5" ht="36" x14ac:dyDescent="0.25">
      <c r="A1567" s="158">
        <v>610860</v>
      </c>
      <c r="B1567" s="27" t="s">
        <v>4502</v>
      </c>
      <c r="C1567" s="27" t="s">
        <v>6451</v>
      </c>
      <c r="D1567" s="199">
        <v>201.48</v>
      </c>
      <c r="E1567" s="208">
        <f t="shared" si="24"/>
        <v>119.47763999999999</v>
      </c>
    </row>
    <row r="1568" spans="1:5" ht="36" x14ac:dyDescent="0.25">
      <c r="A1568" s="158">
        <v>610870</v>
      </c>
      <c r="B1568" s="27" t="s">
        <v>4504</v>
      </c>
      <c r="C1568" s="27" t="s">
        <v>6451</v>
      </c>
      <c r="D1568" s="199">
        <v>408.73</v>
      </c>
      <c r="E1568" s="208">
        <f t="shared" si="24"/>
        <v>242.37689</v>
      </c>
    </row>
    <row r="1569" spans="1:5" ht="36" x14ac:dyDescent="0.25">
      <c r="A1569" s="158">
        <v>610880</v>
      </c>
      <c r="B1569" s="27" t="s">
        <v>4506</v>
      </c>
      <c r="C1569" s="27" t="s">
        <v>6451</v>
      </c>
      <c r="D1569" s="199">
        <v>449.54</v>
      </c>
      <c r="E1569" s="208">
        <f t="shared" si="24"/>
        <v>266.57722000000001</v>
      </c>
    </row>
    <row r="1570" spans="1:5" x14ac:dyDescent="0.25">
      <c r="A1570" s="158" t="s">
        <v>5239</v>
      </c>
      <c r="B1570" s="26" t="s">
        <v>4507</v>
      </c>
      <c r="C1570" s="27"/>
      <c r="D1570" s="199"/>
      <c r="E1570" s="208">
        <f t="shared" si="24"/>
        <v>0</v>
      </c>
    </row>
    <row r="1571" spans="1:5" ht="36" x14ac:dyDescent="0.25">
      <c r="A1571" s="158">
        <v>610890</v>
      </c>
      <c r="B1571" s="27" t="s">
        <v>4509</v>
      </c>
      <c r="C1571" s="27" t="s">
        <v>6451</v>
      </c>
      <c r="D1571" s="199">
        <v>132.55000000000001</v>
      </c>
      <c r="E1571" s="208">
        <f t="shared" si="24"/>
        <v>78.602150000000009</v>
      </c>
    </row>
    <row r="1572" spans="1:5" ht="36" x14ac:dyDescent="0.25">
      <c r="A1572" s="158">
        <v>610900</v>
      </c>
      <c r="B1572" s="27" t="s">
        <v>4511</v>
      </c>
      <c r="C1572" s="27" t="s">
        <v>6451</v>
      </c>
      <c r="D1572" s="199">
        <v>268.89</v>
      </c>
      <c r="E1572" s="208">
        <f t="shared" si="24"/>
        <v>159.45176999999998</v>
      </c>
    </row>
    <row r="1573" spans="1:5" ht="36" x14ac:dyDescent="0.25">
      <c r="A1573" s="158">
        <v>610910</v>
      </c>
      <c r="B1573" s="27" t="s">
        <v>4513</v>
      </c>
      <c r="C1573" s="27" t="s">
        <v>6452</v>
      </c>
      <c r="D1573" s="199">
        <v>449.54</v>
      </c>
      <c r="E1573" s="208">
        <f t="shared" si="24"/>
        <v>266.57722000000001</v>
      </c>
    </row>
    <row r="1574" spans="1:5" ht="24" x14ac:dyDescent="0.25">
      <c r="A1574" s="158" t="s">
        <v>5239</v>
      </c>
      <c r="B1574" s="26" t="s">
        <v>4514</v>
      </c>
      <c r="C1574" s="27"/>
      <c r="D1574" s="199"/>
      <c r="E1574" s="208">
        <f t="shared" si="24"/>
        <v>0</v>
      </c>
    </row>
    <row r="1575" spans="1:5" x14ac:dyDescent="0.25">
      <c r="A1575" s="158">
        <v>610920</v>
      </c>
      <c r="B1575" s="27" t="s">
        <v>4516</v>
      </c>
      <c r="C1575" s="27"/>
      <c r="D1575" s="199">
        <v>201.48</v>
      </c>
      <c r="E1575" s="208">
        <f t="shared" si="24"/>
        <v>119.47763999999999</v>
      </c>
    </row>
    <row r="1576" spans="1:5" x14ac:dyDescent="0.25">
      <c r="A1576" s="158">
        <v>610930</v>
      </c>
      <c r="B1576" s="27" t="s">
        <v>4518</v>
      </c>
      <c r="C1576" s="27"/>
      <c r="D1576" s="199">
        <v>408.73</v>
      </c>
      <c r="E1576" s="208">
        <f t="shared" si="24"/>
        <v>242.37689</v>
      </c>
    </row>
    <row r="1577" spans="1:5" x14ac:dyDescent="0.25">
      <c r="A1577" s="158">
        <v>610940</v>
      </c>
      <c r="B1577" s="27" t="s">
        <v>4520</v>
      </c>
      <c r="C1577" s="27"/>
      <c r="D1577" s="199">
        <v>537.79999999999995</v>
      </c>
      <c r="E1577" s="208">
        <f t="shared" si="24"/>
        <v>318.91539999999998</v>
      </c>
    </row>
    <row r="1578" spans="1:5" x14ac:dyDescent="0.25">
      <c r="A1578" s="158" t="s">
        <v>5239</v>
      </c>
      <c r="B1578" s="26" t="s">
        <v>4521</v>
      </c>
      <c r="C1578" s="27"/>
      <c r="D1578" s="199"/>
      <c r="E1578" s="208">
        <f t="shared" si="24"/>
        <v>0</v>
      </c>
    </row>
    <row r="1579" spans="1:5" ht="24" x14ac:dyDescent="0.25">
      <c r="A1579" s="158">
        <v>610950</v>
      </c>
      <c r="B1579" s="27" t="s">
        <v>4523</v>
      </c>
      <c r="C1579" s="27" t="s">
        <v>4524</v>
      </c>
      <c r="D1579" s="199">
        <v>408.73</v>
      </c>
      <c r="E1579" s="208">
        <f t="shared" si="24"/>
        <v>242.37689</v>
      </c>
    </row>
    <row r="1580" spans="1:5" ht="24" x14ac:dyDescent="0.25">
      <c r="A1580" s="158">
        <v>610960</v>
      </c>
      <c r="B1580" s="27" t="s">
        <v>4526</v>
      </c>
      <c r="C1580" s="27" t="s">
        <v>4527</v>
      </c>
      <c r="D1580" s="199">
        <v>1024.73</v>
      </c>
      <c r="E1580" s="208">
        <f t="shared" si="24"/>
        <v>607.66489000000001</v>
      </c>
    </row>
    <row r="1581" spans="1:5" ht="24" x14ac:dyDescent="0.25">
      <c r="A1581" s="158">
        <v>610970</v>
      </c>
      <c r="B1581" s="27" t="s">
        <v>4529</v>
      </c>
      <c r="C1581" s="27" t="s">
        <v>4530</v>
      </c>
      <c r="D1581" s="199">
        <v>683.34</v>
      </c>
      <c r="E1581" s="208">
        <f t="shared" si="24"/>
        <v>405.22062</v>
      </c>
    </row>
    <row r="1582" spans="1:5" x14ac:dyDescent="0.25">
      <c r="A1582" s="158">
        <v>610980</v>
      </c>
      <c r="B1582" s="27" t="s">
        <v>4532</v>
      </c>
      <c r="C1582" s="27" t="s">
        <v>6453</v>
      </c>
      <c r="D1582" s="199">
        <v>1708.06</v>
      </c>
      <c r="E1582" s="208">
        <f t="shared" si="24"/>
        <v>1012.8795799999999</v>
      </c>
    </row>
    <row r="1583" spans="1:5" ht="24" x14ac:dyDescent="0.25">
      <c r="A1583" s="158">
        <v>610990</v>
      </c>
      <c r="B1583" s="27" t="s">
        <v>4534</v>
      </c>
      <c r="C1583" s="27" t="s">
        <v>6454</v>
      </c>
      <c r="D1583" s="199">
        <v>2203.0100000000002</v>
      </c>
      <c r="E1583" s="208">
        <f t="shared" si="24"/>
        <v>1306.3849300000002</v>
      </c>
    </row>
    <row r="1584" spans="1:5" x14ac:dyDescent="0.25">
      <c r="A1584" s="158">
        <v>611000</v>
      </c>
      <c r="B1584" s="27" t="s">
        <v>4536</v>
      </c>
      <c r="C1584" s="27" t="s">
        <v>6455</v>
      </c>
      <c r="D1584" s="199">
        <v>2764.81</v>
      </c>
      <c r="E1584" s="208">
        <f t="shared" si="24"/>
        <v>1639.53233</v>
      </c>
    </row>
    <row r="1585" spans="1:5" ht="24" x14ac:dyDescent="0.25">
      <c r="A1585" s="158">
        <v>611010</v>
      </c>
      <c r="B1585" s="27" t="s">
        <v>4538</v>
      </c>
      <c r="C1585" s="27" t="s">
        <v>6453</v>
      </c>
      <c r="D1585" s="199">
        <v>3117.11</v>
      </c>
      <c r="E1585" s="208">
        <f t="shared" si="24"/>
        <v>1848.44623</v>
      </c>
    </row>
    <row r="1586" spans="1:5" ht="24" x14ac:dyDescent="0.25">
      <c r="A1586" s="158">
        <v>611020</v>
      </c>
      <c r="B1586" s="27" t="s">
        <v>4540</v>
      </c>
      <c r="C1586" s="27" t="s">
        <v>6454</v>
      </c>
      <c r="D1586" s="199">
        <v>2778.32</v>
      </c>
      <c r="E1586" s="208">
        <f t="shared" si="24"/>
        <v>1647.54376</v>
      </c>
    </row>
    <row r="1587" spans="1:5" ht="36" x14ac:dyDescent="0.25">
      <c r="A1587" s="158">
        <v>611021</v>
      </c>
      <c r="B1587" s="4" t="s">
        <v>4902</v>
      </c>
      <c r="C1587" s="4" t="s">
        <v>6456</v>
      </c>
      <c r="D1587" s="199">
        <v>3106.89</v>
      </c>
      <c r="E1587" s="208">
        <f t="shared" si="24"/>
        <v>1842.3857699999999</v>
      </c>
    </row>
    <row r="1588" spans="1:5" ht="24" x14ac:dyDescent="0.25">
      <c r="A1588" s="158">
        <v>611030</v>
      </c>
      <c r="B1588" s="27" t="s">
        <v>4542</v>
      </c>
      <c r="C1588" s="27" t="s">
        <v>6455</v>
      </c>
      <c r="D1588" s="199">
        <v>2903.69</v>
      </c>
      <c r="E1588" s="208">
        <f t="shared" si="24"/>
        <v>1721.8881699999999</v>
      </c>
    </row>
    <row r="1589" spans="1:5" x14ac:dyDescent="0.25">
      <c r="A1589" s="158">
        <v>611040</v>
      </c>
      <c r="B1589" s="27" t="s">
        <v>4544</v>
      </c>
      <c r="C1589" s="27" t="s">
        <v>6457</v>
      </c>
      <c r="D1589" s="199">
        <v>3103.54</v>
      </c>
      <c r="E1589" s="208">
        <f t="shared" si="24"/>
        <v>1840.3992199999998</v>
      </c>
    </row>
    <row r="1590" spans="1:5" x14ac:dyDescent="0.25">
      <c r="A1590" s="158">
        <v>611050</v>
      </c>
      <c r="B1590" s="27" t="s">
        <v>4546</v>
      </c>
      <c r="C1590" s="27" t="s">
        <v>6453</v>
      </c>
      <c r="D1590" s="199">
        <v>1226.22</v>
      </c>
      <c r="E1590" s="208">
        <f t="shared" si="24"/>
        <v>727.14846</v>
      </c>
    </row>
    <row r="1591" spans="1:5" x14ac:dyDescent="0.25">
      <c r="A1591" s="158">
        <v>611060</v>
      </c>
      <c r="B1591" s="27" t="s">
        <v>4548</v>
      </c>
      <c r="C1591" s="27" t="s">
        <v>6453</v>
      </c>
      <c r="D1591" s="199">
        <v>1537.08</v>
      </c>
      <c r="E1591" s="208">
        <f t="shared" si="24"/>
        <v>911.48843999999997</v>
      </c>
    </row>
    <row r="1592" spans="1:5" x14ac:dyDescent="0.25">
      <c r="A1592" s="158">
        <v>611070</v>
      </c>
      <c r="B1592" s="27" t="s">
        <v>4550</v>
      </c>
      <c r="C1592" s="27" t="s">
        <v>6457</v>
      </c>
      <c r="D1592" s="199">
        <v>1634.95</v>
      </c>
      <c r="E1592" s="208">
        <f t="shared" si="24"/>
        <v>969.52535</v>
      </c>
    </row>
    <row r="1593" spans="1:5" x14ac:dyDescent="0.25">
      <c r="A1593" s="158">
        <v>611080</v>
      </c>
      <c r="B1593" s="27" t="s">
        <v>4552</v>
      </c>
      <c r="C1593" s="27" t="s">
        <v>6453</v>
      </c>
      <c r="D1593" s="199">
        <v>1433.45</v>
      </c>
      <c r="E1593" s="208">
        <f t="shared" si="24"/>
        <v>850.03584999999998</v>
      </c>
    </row>
    <row r="1594" spans="1:5" x14ac:dyDescent="0.25">
      <c r="A1594" s="158">
        <v>611090</v>
      </c>
      <c r="B1594" s="27" t="s">
        <v>4554</v>
      </c>
      <c r="C1594" s="27" t="s">
        <v>6453</v>
      </c>
      <c r="D1594" s="199">
        <v>1801.89</v>
      </c>
      <c r="E1594" s="208">
        <f t="shared" si="24"/>
        <v>1068.5207700000001</v>
      </c>
    </row>
    <row r="1595" spans="1:5" x14ac:dyDescent="0.25">
      <c r="A1595" s="158">
        <v>611100</v>
      </c>
      <c r="B1595" s="27" t="s">
        <v>4556</v>
      </c>
      <c r="C1595" s="27" t="s">
        <v>6457</v>
      </c>
      <c r="D1595" s="199">
        <v>1842.19</v>
      </c>
      <c r="E1595" s="208">
        <f t="shared" si="24"/>
        <v>1092.41867</v>
      </c>
    </row>
    <row r="1596" spans="1:5" x14ac:dyDescent="0.25">
      <c r="A1596" s="158">
        <v>611110</v>
      </c>
      <c r="B1596" s="27" t="s">
        <v>4558</v>
      </c>
      <c r="C1596" s="27" t="s">
        <v>6453</v>
      </c>
      <c r="D1596" s="199">
        <v>2866.92</v>
      </c>
      <c r="E1596" s="208">
        <f t="shared" si="24"/>
        <v>1700.08356</v>
      </c>
    </row>
    <row r="1597" spans="1:5" ht="24" x14ac:dyDescent="0.25">
      <c r="A1597" s="158">
        <v>611130</v>
      </c>
      <c r="B1597" s="27" t="s">
        <v>4727</v>
      </c>
      <c r="C1597" s="27" t="s">
        <v>6453</v>
      </c>
      <c r="D1597" s="199">
        <v>1433.45</v>
      </c>
      <c r="E1597" s="208">
        <f t="shared" si="24"/>
        <v>850.03584999999998</v>
      </c>
    </row>
    <row r="1598" spans="1:5" x14ac:dyDescent="0.25">
      <c r="A1598" s="158">
        <v>611131</v>
      </c>
      <c r="B1598" s="4" t="s">
        <v>4903</v>
      </c>
      <c r="C1598" s="4" t="s">
        <v>4904</v>
      </c>
      <c r="D1598" s="199">
        <v>3413.84</v>
      </c>
      <c r="E1598" s="208">
        <f t="shared" si="24"/>
        <v>2024.4071200000001</v>
      </c>
    </row>
    <row r="1599" spans="1:5" ht="24" x14ac:dyDescent="0.25">
      <c r="A1599" s="158">
        <v>611132</v>
      </c>
      <c r="B1599" s="4" t="s">
        <v>4907</v>
      </c>
      <c r="C1599" s="4" t="s">
        <v>4908</v>
      </c>
      <c r="D1599" s="199">
        <v>4096.6000000000004</v>
      </c>
      <c r="E1599" s="208">
        <f t="shared" si="24"/>
        <v>2429.2838000000002</v>
      </c>
    </row>
    <row r="1600" spans="1:5" x14ac:dyDescent="0.25">
      <c r="A1600" s="158">
        <v>611140</v>
      </c>
      <c r="B1600" s="27" t="s">
        <v>4561</v>
      </c>
      <c r="C1600" s="27" t="s">
        <v>6453</v>
      </c>
      <c r="D1600" s="199">
        <v>2458.19</v>
      </c>
      <c r="E1600" s="208">
        <f t="shared" si="24"/>
        <v>1457.70667</v>
      </c>
    </row>
    <row r="1601" spans="1:5" x14ac:dyDescent="0.25">
      <c r="A1601" s="158" t="s">
        <v>5239</v>
      </c>
      <c r="B1601" s="26" t="s">
        <v>4562</v>
      </c>
      <c r="C1601" s="27"/>
      <c r="D1601" s="199"/>
      <c r="E1601" s="208">
        <f t="shared" si="24"/>
        <v>0</v>
      </c>
    </row>
    <row r="1602" spans="1:5" x14ac:dyDescent="0.25">
      <c r="A1602" s="158">
        <v>611150</v>
      </c>
      <c r="B1602" s="27" t="s">
        <v>4564</v>
      </c>
      <c r="C1602" s="27"/>
      <c r="D1602" s="199">
        <v>1024.73</v>
      </c>
      <c r="E1602" s="208">
        <f t="shared" si="24"/>
        <v>607.66489000000001</v>
      </c>
    </row>
    <row r="1603" spans="1:5" ht="24" x14ac:dyDescent="0.25">
      <c r="A1603" s="158">
        <v>611160</v>
      </c>
      <c r="B1603" s="27" t="s">
        <v>4566</v>
      </c>
      <c r="C1603" s="27" t="s">
        <v>6458</v>
      </c>
      <c r="D1603" s="199">
        <v>1537.08</v>
      </c>
      <c r="E1603" s="208">
        <f t="shared" si="24"/>
        <v>911.48843999999997</v>
      </c>
    </row>
    <row r="1604" spans="1:5" x14ac:dyDescent="0.25">
      <c r="A1604" s="158">
        <v>611170</v>
      </c>
      <c r="B1604" s="27" t="s">
        <v>4568</v>
      </c>
      <c r="C1604" s="27"/>
      <c r="D1604" s="199">
        <v>1195.7</v>
      </c>
      <c r="E1604" s="208">
        <f t="shared" si="24"/>
        <v>709.05010000000004</v>
      </c>
    </row>
    <row r="1605" spans="1:5" ht="24" x14ac:dyDescent="0.25">
      <c r="A1605" s="158">
        <v>611180</v>
      </c>
      <c r="B1605" s="27" t="s">
        <v>4570</v>
      </c>
      <c r="C1605" s="27" t="s">
        <v>6459</v>
      </c>
      <c r="D1605" s="199">
        <v>1503.12</v>
      </c>
      <c r="E1605" s="208">
        <f t="shared" ref="E1605:E1668" si="25">D1605*0.593</f>
        <v>891.35015999999985</v>
      </c>
    </row>
    <row r="1606" spans="1:5" x14ac:dyDescent="0.25">
      <c r="A1606" s="158">
        <v>611190</v>
      </c>
      <c r="B1606" s="27" t="s">
        <v>4572</v>
      </c>
      <c r="C1606" s="27"/>
      <c r="D1606" s="199">
        <v>1708.06</v>
      </c>
      <c r="E1606" s="208">
        <f t="shared" si="25"/>
        <v>1012.8795799999999</v>
      </c>
    </row>
    <row r="1607" spans="1:5" ht="24" x14ac:dyDescent="0.25">
      <c r="A1607" s="158">
        <v>611200</v>
      </c>
      <c r="B1607" s="27" t="s">
        <v>4574</v>
      </c>
      <c r="C1607" s="27"/>
      <c r="D1607" s="199">
        <v>2390.8200000000002</v>
      </c>
      <c r="E1607" s="208">
        <f t="shared" si="25"/>
        <v>1417.7562600000001</v>
      </c>
    </row>
    <row r="1608" spans="1:5" ht="24" x14ac:dyDescent="0.25">
      <c r="A1608" s="158">
        <v>611210</v>
      </c>
      <c r="B1608" s="27" t="s">
        <v>4641</v>
      </c>
      <c r="C1608" s="27"/>
      <c r="D1608" s="199">
        <v>683.34</v>
      </c>
      <c r="E1608" s="208">
        <f t="shared" si="25"/>
        <v>405.22062</v>
      </c>
    </row>
    <row r="1609" spans="1:5" x14ac:dyDescent="0.25">
      <c r="A1609" s="158" t="s">
        <v>5239</v>
      </c>
      <c r="B1609" s="26" t="s">
        <v>4576</v>
      </c>
      <c r="C1609" s="27"/>
      <c r="D1609" s="199"/>
      <c r="E1609" s="208">
        <f t="shared" si="25"/>
        <v>0</v>
      </c>
    </row>
    <row r="1610" spans="1:5" ht="24" x14ac:dyDescent="0.25">
      <c r="A1610" s="158">
        <v>611220</v>
      </c>
      <c r="B1610" s="27" t="s">
        <v>4728</v>
      </c>
      <c r="C1610" s="27"/>
      <c r="D1610" s="199">
        <v>2049.4499999999998</v>
      </c>
      <c r="E1610" s="208">
        <f t="shared" si="25"/>
        <v>1215.3238499999998</v>
      </c>
    </row>
    <row r="1611" spans="1:5" ht="24" x14ac:dyDescent="0.25">
      <c r="A1611" s="158">
        <v>611230</v>
      </c>
      <c r="B1611" s="27" t="s">
        <v>4791</v>
      </c>
      <c r="C1611" s="27"/>
      <c r="D1611" s="199">
        <v>1433.45</v>
      </c>
      <c r="E1611" s="208">
        <f t="shared" si="25"/>
        <v>850.03584999999998</v>
      </c>
    </row>
    <row r="1612" spans="1:5" ht="24" x14ac:dyDescent="0.25">
      <c r="A1612" s="158">
        <v>611240</v>
      </c>
      <c r="B1612" s="27" t="s">
        <v>4792</v>
      </c>
      <c r="C1612" s="27"/>
      <c r="D1612" s="199">
        <v>1226.22</v>
      </c>
      <c r="E1612" s="208">
        <f t="shared" si="25"/>
        <v>727.14846</v>
      </c>
    </row>
    <row r="1613" spans="1:5" ht="24" x14ac:dyDescent="0.25">
      <c r="A1613" s="158">
        <v>611250</v>
      </c>
      <c r="B1613" s="27" t="s">
        <v>4581</v>
      </c>
      <c r="C1613" s="27"/>
      <c r="D1613" s="199">
        <v>2049.4499999999998</v>
      </c>
      <c r="E1613" s="208">
        <f t="shared" si="25"/>
        <v>1215.3238499999998</v>
      </c>
    </row>
    <row r="1614" spans="1:5" ht="24" x14ac:dyDescent="0.25">
      <c r="A1614" s="158">
        <v>611260</v>
      </c>
      <c r="B1614" s="27" t="s">
        <v>4583</v>
      </c>
      <c r="C1614" s="27"/>
      <c r="D1614" s="199">
        <v>6741.64</v>
      </c>
      <c r="E1614" s="208">
        <f t="shared" si="25"/>
        <v>3997.79252</v>
      </c>
    </row>
    <row r="1615" spans="1:5" x14ac:dyDescent="0.25">
      <c r="A1615" s="158">
        <v>611270</v>
      </c>
      <c r="B1615" s="27" t="s">
        <v>4585</v>
      </c>
      <c r="C1615" s="27"/>
      <c r="D1615" s="199">
        <v>8131.98</v>
      </c>
      <c r="E1615" s="208">
        <f t="shared" si="25"/>
        <v>4822.2641399999993</v>
      </c>
    </row>
    <row r="1616" spans="1:5" x14ac:dyDescent="0.25">
      <c r="A1616" s="158">
        <v>611280</v>
      </c>
      <c r="B1616" s="27" t="s">
        <v>4587</v>
      </c>
      <c r="C1616" s="27"/>
      <c r="D1616" s="199">
        <v>10851.13</v>
      </c>
      <c r="E1616" s="208">
        <f t="shared" si="25"/>
        <v>6434.7200899999989</v>
      </c>
    </row>
    <row r="1617" spans="1:5" x14ac:dyDescent="0.25">
      <c r="A1617" s="158" t="s">
        <v>5239</v>
      </c>
      <c r="B1617" s="26" t="s">
        <v>4588</v>
      </c>
      <c r="C1617" s="27"/>
      <c r="D1617" s="199"/>
      <c r="E1617" s="208">
        <f t="shared" si="25"/>
        <v>0</v>
      </c>
    </row>
    <row r="1618" spans="1:5" x14ac:dyDescent="0.25">
      <c r="A1618" s="158">
        <v>611290</v>
      </c>
      <c r="B1618" s="27" t="s">
        <v>4590</v>
      </c>
      <c r="C1618" s="27"/>
      <c r="D1618" s="199">
        <v>2209.33</v>
      </c>
      <c r="E1618" s="208">
        <f t="shared" si="25"/>
        <v>1310.1326899999999</v>
      </c>
    </row>
    <row r="1619" spans="1:5" x14ac:dyDescent="0.25">
      <c r="A1619" s="158">
        <v>611300</v>
      </c>
      <c r="B1619" s="27" t="s">
        <v>4592</v>
      </c>
      <c r="C1619" s="27"/>
      <c r="D1619" s="199">
        <v>1366.12</v>
      </c>
      <c r="E1619" s="208">
        <f t="shared" si="25"/>
        <v>810.10915999999986</v>
      </c>
    </row>
    <row r="1620" spans="1:5" x14ac:dyDescent="0.25">
      <c r="A1620" s="158">
        <v>611310</v>
      </c>
      <c r="B1620" s="27" t="s">
        <v>4594</v>
      </c>
      <c r="C1620" s="27"/>
      <c r="D1620" s="199">
        <v>1024.73</v>
      </c>
      <c r="E1620" s="208">
        <f t="shared" si="25"/>
        <v>607.66489000000001</v>
      </c>
    </row>
    <row r="1621" spans="1:5" x14ac:dyDescent="0.25">
      <c r="A1621" s="158" t="s">
        <v>5239</v>
      </c>
      <c r="B1621" s="26" t="s">
        <v>4595</v>
      </c>
      <c r="C1621" s="27"/>
      <c r="D1621" s="199"/>
      <c r="E1621" s="208">
        <f t="shared" si="25"/>
        <v>0</v>
      </c>
    </row>
    <row r="1622" spans="1:5" x14ac:dyDescent="0.25">
      <c r="A1622" s="158">
        <v>611320</v>
      </c>
      <c r="B1622" s="27" t="s">
        <v>4597</v>
      </c>
      <c r="C1622" s="27"/>
      <c r="D1622" s="199">
        <v>358.54</v>
      </c>
      <c r="E1622" s="208">
        <f t="shared" si="25"/>
        <v>212.61421999999999</v>
      </c>
    </row>
    <row r="1623" spans="1:5" x14ac:dyDescent="0.25">
      <c r="A1623" s="158">
        <v>611330</v>
      </c>
      <c r="B1623" s="27" t="s">
        <v>4599</v>
      </c>
      <c r="C1623" s="27"/>
      <c r="D1623" s="199">
        <v>817.47</v>
      </c>
      <c r="E1623" s="208">
        <f t="shared" si="25"/>
        <v>484.75970999999998</v>
      </c>
    </row>
    <row r="1624" spans="1:5" x14ac:dyDescent="0.25">
      <c r="A1624" s="158">
        <v>611340</v>
      </c>
      <c r="B1624" s="27" t="s">
        <v>4601</v>
      </c>
      <c r="C1624" s="27" t="s">
        <v>6460</v>
      </c>
      <c r="D1624" s="199">
        <v>1024.73</v>
      </c>
      <c r="E1624" s="208">
        <f t="shared" si="25"/>
        <v>607.66489000000001</v>
      </c>
    </row>
    <row r="1625" spans="1:5" ht="24" x14ac:dyDescent="0.25">
      <c r="A1625" s="158">
        <v>611350</v>
      </c>
      <c r="B1625" s="27" t="s">
        <v>4604</v>
      </c>
      <c r="C1625" s="27" t="s">
        <v>6460</v>
      </c>
      <c r="D1625" s="199">
        <v>1226.22</v>
      </c>
      <c r="E1625" s="208">
        <f t="shared" si="25"/>
        <v>727.14846</v>
      </c>
    </row>
    <row r="1626" spans="1:5" ht="24" x14ac:dyDescent="0.25">
      <c r="A1626" s="158">
        <v>611360</v>
      </c>
      <c r="B1626" s="27" t="s">
        <v>4606</v>
      </c>
      <c r="C1626" s="27" t="s">
        <v>6461</v>
      </c>
      <c r="D1626" s="199">
        <v>768.53</v>
      </c>
      <c r="E1626" s="208">
        <f t="shared" si="25"/>
        <v>455.73828999999995</v>
      </c>
    </row>
    <row r="1627" spans="1:5" x14ac:dyDescent="0.25">
      <c r="A1627" s="158">
        <v>611370</v>
      </c>
      <c r="B1627" s="27" t="s">
        <v>4608</v>
      </c>
      <c r="C1627" s="27" t="s">
        <v>6460</v>
      </c>
      <c r="D1627" s="199">
        <v>512.35</v>
      </c>
      <c r="E1627" s="208">
        <f t="shared" si="25"/>
        <v>303.82355000000001</v>
      </c>
    </row>
    <row r="1628" spans="1:5" ht="24" x14ac:dyDescent="0.25">
      <c r="A1628" s="158" t="s">
        <v>5239</v>
      </c>
      <c r="B1628" s="26" t="s">
        <v>4609</v>
      </c>
      <c r="C1628" s="27"/>
      <c r="D1628" s="199"/>
      <c r="E1628" s="208">
        <f t="shared" si="25"/>
        <v>0</v>
      </c>
    </row>
    <row r="1629" spans="1:5" ht="24" x14ac:dyDescent="0.25">
      <c r="A1629" s="158">
        <v>611380</v>
      </c>
      <c r="B1629" s="27" t="s">
        <v>4729</v>
      </c>
      <c r="C1629" s="27"/>
      <c r="D1629" s="199">
        <v>2049.4499999999998</v>
      </c>
      <c r="E1629" s="208">
        <f t="shared" si="25"/>
        <v>1215.3238499999998</v>
      </c>
    </row>
    <row r="1630" spans="1:5" ht="24" x14ac:dyDescent="0.25">
      <c r="A1630" s="158">
        <v>611390</v>
      </c>
      <c r="B1630" s="27" t="s">
        <v>4612</v>
      </c>
      <c r="C1630" s="27" t="s">
        <v>6462</v>
      </c>
      <c r="D1630" s="199">
        <v>674.14</v>
      </c>
      <c r="E1630" s="208">
        <f t="shared" si="25"/>
        <v>399.76501999999999</v>
      </c>
    </row>
    <row r="1631" spans="1:5" ht="24" x14ac:dyDescent="0.25">
      <c r="A1631" s="158">
        <v>611400</v>
      </c>
      <c r="B1631" s="27" t="s">
        <v>4614</v>
      </c>
      <c r="C1631" s="27"/>
      <c r="D1631" s="199">
        <v>1226.22</v>
      </c>
      <c r="E1631" s="208">
        <f t="shared" si="25"/>
        <v>727.14846</v>
      </c>
    </row>
    <row r="1632" spans="1:5" ht="24" x14ac:dyDescent="0.25">
      <c r="A1632" s="158">
        <v>611410</v>
      </c>
      <c r="B1632" s="27" t="s">
        <v>4616</v>
      </c>
      <c r="C1632" s="27"/>
      <c r="D1632" s="199">
        <v>1226.22</v>
      </c>
      <c r="E1632" s="208">
        <f t="shared" si="25"/>
        <v>727.14846</v>
      </c>
    </row>
    <row r="1633" spans="1:5" ht="24" x14ac:dyDescent="0.25">
      <c r="A1633" s="158">
        <v>611420</v>
      </c>
      <c r="B1633" s="27" t="s">
        <v>6463</v>
      </c>
      <c r="C1633" s="27"/>
      <c r="D1633" s="199">
        <v>308.97000000000003</v>
      </c>
      <c r="E1633" s="208">
        <f t="shared" si="25"/>
        <v>183.21921</v>
      </c>
    </row>
    <row r="1634" spans="1:5" ht="24" x14ac:dyDescent="0.25">
      <c r="A1634" s="158">
        <v>611430</v>
      </c>
      <c r="B1634" s="27" t="s">
        <v>6464</v>
      </c>
      <c r="C1634" s="27"/>
      <c r="D1634" s="199">
        <v>206.21</v>
      </c>
      <c r="E1634" s="208">
        <f t="shared" si="25"/>
        <v>122.28252999999999</v>
      </c>
    </row>
    <row r="1635" spans="1:5" ht="60" x14ac:dyDescent="0.25">
      <c r="A1635" s="158" t="s">
        <v>5239</v>
      </c>
      <c r="B1635" s="26" t="s">
        <v>4617</v>
      </c>
      <c r="C1635" s="26" t="s">
        <v>6465</v>
      </c>
      <c r="D1635" s="199"/>
      <c r="E1635" s="208">
        <f t="shared" si="25"/>
        <v>0</v>
      </c>
    </row>
    <row r="1636" spans="1:5" x14ac:dyDescent="0.25">
      <c r="A1636" s="158">
        <v>611450</v>
      </c>
      <c r="B1636" s="27" t="s">
        <v>4619</v>
      </c>
      <c r="C1636" s="27"/>
      <c r="D1636" s="199">
        <v>599.41</v>
      </c>
      <c r="E1636" s="208">
        <f t="shared" si="25"/>
        <v>355.45012999999994</v>
      </c>
    </row>
    <row r="1637" spans="1:5" x14ac:dyDescent="0.25">
      <c r="A1637" s="158">
        <v>611460</v>
      </c>
      <c r="B1637" s="4" t="s">
        <v>4959</v>
      </c>
      <c r="C1637" s="4"/>
      <c r="D1637" s="199">
        <v>921.72</v>
      </c>
      <c r="E1637" s="208">
        <f t="shared" si="25"/>
        <v>546.57996000000003</v>
      </c>
    </row>
    <row r="1638" spans="1:5" ht="24" x14ac:dyDescent="0.25">
      <c r="A1638" s="158">
        <v>611470</v>
      </c>
      <c r="B1638" s="27" t="s">
        <v>4622</v>
      </c>
      <c r="C1638" s="27"/>
      <c r="D1638" s="199">
        <v>898.87</v>
      </c>
      <c r="E1638" s="208">
        <f t="shared" si="25"/>
        <v>533.02990999999997</v>
      </c>
    </row>
    <row r="1639" spans="1:5" ht="24" x14ac:dyDescent="0.25">
      <c r="A1639" s="158">
        <v>611480</v>
      </c>
      <c r="B1639" s="27" t="s">
        <v>4624</v>
      </c>
      <c r="C1639" s="27" t="s">
        <v>6466</v>
      </c>
      <c r="D1639" s="199">
        <v>717.09</v>
      </c>
      <c r="E1639" s="208">
        <f t="shared" si="25"/>
        <v>425.23437000000001</v>
      </c>
    </row>
    <row r="1640" spans="1:5" ht="24" x14ac:dyDescent="0.25">
      <c r="A1640" s="158">
        <v>611500</v>
      </c>
      <c r="B1640" s="27" t="s">
        <v>4626</v>
      </c>
      <c r="C1640" s="27"/>
      <c r="D1640" s="199">
        <v>4696.42</v>
      </c>
      <c r="E1640" s="208">
        <f t="shared" si="25"/>
        <v>2784.9770599999997</v>
      </c>
    </row>
    <row r="1641" spans="1:5" x14ac:dyDescent="0.25">
      <c r="A1641" s="158">
        <v>611520</v>
      </c>
      <c r="B1641" s="27" t="s">
        <v>4628</v>
      </c>
      <c r="C1641" s="27"/>
      <c r="D1641" s="199">
        <v>28330.03</v>
      </c>
      <c r="E1641" s="208">
        <f t="shared" si="25"/>
        <v>16799.707789999997</v>
      </c>
    </row>
    <row r="1642" spans="1:5" x14ac:dyDescent="0.25">
      <c r="A1642" s="158">
        <v>611530</v>
      </c>
      <c r="B1642" s="27" t="s">
        <v>3076</v>
      </c>
      <c r="C1642" s="27"/>
      <c r="D1642" s="199">
        <v>1348.32</v>
      </c>
      <c r="E1642" s="208">
        <f t="shared" si="25"/>
        <v>799.5537599999999</v>
      </c>
    </row>
    <row r="1643" spans="1:5" ht="24" x14ac:dyDescent="0.25">
      <c r="A1643" s="158">
        <v>611540</v>
      </c>
      <c r="B1643" s="27" t="s">
        <v>6467</v>
      </c>
      <c r="C1643" s="27" t="s">
        <v>6468</v>
      </c>
      <c r="D1643" s="199">
        <v>103.1</v>
      </c>
      <c r="E1643" s="208">
        <f t="shared" si="25"/>
        <v>61.138299999999994</v>
      </c>
    </row>
    <row r="1644" spans="1:5" ht="24" x14ac:dyDescent="0.25">
      <c r="A1644" s="158">
        <v>611550</v>
      </c>
      <c r="B1644" s="27" t="s">
        <v>6469</v>
      </c>
      <c r="C1644" s="27"/>
      <c r="D1644" s="199">
        <v>61.79</v>
      </c>
      <c r="E1644" s="208">
        <f t="shared" si="25"/>
        <v>36.641469999999998</v>
      </c>
    </row>
    <row r="1645" spans="1:5" ht="36" x14ac:dyDescent="0.25">
      <c r="A1645" s="158">
        <v>611560</v>
      </c>
      <c r="B1645" s="27" t="s">
        <v>3078</v>
      </c>
      <c r="C1645" s="27" t="s">
        <v>5475</v>
      </c>
      <c r="D1645" s="199">
        <v>1024.73</v>
      </c>
      <c r="E1645" s="208">
        <f t="shared" si="25"/>
        <v>607.66489000000001</v>
      </c>
    </row>
    <row r="1646" spans="1:5" ht="24" x14ac:dyDescent="0.25">
      <c r="A1646" s="158">
        <v>611570</v>
      </c>
      <c r="B1646" s="27" t="s">
        <v>3080</v>
      </c>
      <c r="C1646" s="27"/>
      <c r="D1646" s="199">
        <v>1226.22</v>
      </c>
      <c r="E1646" s="208">
        <f t="shared" si="25"/>
        <v>727.14846</v>
      </c>
    </row>
    <row r="1647" spans="1:5" x14ac:dyDescent="0.25">
      <c r="A1647" s="158">
        <v>611580</v>
      </c>
      <c r="B1647" s="27" t="s">
        <v>6470</v>
      </c>
      <c r="C1647" s="27"/>
      <c r="D1647" s="199">
        <v>786.64</v>
      </c>
      <c r="E1647" s="208">
        <f t="shared" si="25"/>
        <v>466.47751999999997</v>
      </c>
    </row>
    <row r="1648" spans="1:5" x14ac:dyDescent="0.25">
      <c r="A1648" s="158">
        <v>611590</v>
      </c>
      <c r="B1648" s="27" t="s">
        <v>6471</v>
      </c>
      <c r="C1648" s="27"/>
      <c r="D1648" s="199">
        <v>599.41</v>
      </c>
      <c r="E1648" s="208">
        <f t="shared" si="25"/>
        <v>355.45012999999994</v>
      </c>
    </row>
    <row r="1649" spans="1:5" ht="24" x14ac:dyDescent="0.25">
      <c r="A1649" s="158">
        <v>611600</v>
      </c>
      <c r="B1649" s="27" t="s">
        <v>3082</v>
      </c>
      <c r="C1649" s="27"/>
      <c r="D1649" s="199">
        <v>2049.4499999999998</v>
      </c>
      <c r="E1649" s="208">
        <f t="shared" si="25"/>
        <v>1215.3238499999998</v>
      </c>
    </row>
    <row r="1650" spans="1:5" ht="24" x14ac:dyDescent="0.25">
      <c r="A1650" s="158">
        <v>611620</v>
      </c>
      <c r="B1650" s="27" t="s">
        <v>3084</v>
      </c>
      <c r="C1650" s="27"/>
      <c r="D1650" s="199">
        <v>1366.12</v>
      </c>
      <c r="E1650" s="208">
        <f t="shared" si="25"/>
        <v>810.10915999999986</v>
      </c>
    </row>
    <row r="1651" spans="1:5" ht="24" x14ac:dyDescent="0.25">
      <c r="A1651" s="158">
        <v>611630</v>
      </c>
      <c r="B1651" s="4" t="s">
        <v>4963</v>
      </c>
      <c r="C1651" s="4"/>
      <c r="D1651" s="199">
        <v>1433.45</v>
      </c>
      <c r="E1651" s="208">
        <f t="shared" si="25"/>
        <v>850.03584999999998</v>
      </c>
    </row>
    <row r="1652" spans="1:5" ht="24" x14ac:dyDescent="0.2">
      <c r="A1652" s="158">
        <v>611631</v>
      </c>
      <c r="B1652" s="4" t="s">
        <v>4910</v>
      </c>
      <c r="C1652" s="67"/>
      <c r="D1652" s="199">
        <v>2048.29</v>
      </c>
      <c r="E1652" s="208">
        <f t="shared" si="25"/>
        <v>1214.6359699999998</v>
      </c>
    </row>
    <row r="1653" spans="1:5" x14ac:dyDescent="0.25">
      <c r="A1653" s="158">
        <v>611640</v>
      </c>
      <c r="B1653" s="27" t="s">
        <v>3087</v>
      </c>
      <c r="C1653" s="27"/>
      <c r="D1653" s="199">
        <v>854.32</v>
      </c>
      <c r="E1653" s="208">
        <f t="shared" si="25"/>
        <v>506.61176</v>
      </c>
    </row>
    <row r="1654" spans="1:5" x14ac:dyDescent="0.25">
      <c r="A1654" s="158">
        <v>611650</v>
      </c>
      <c r="B1654" s="27" t="s">
        <v>3089</v>
      </c>
      <c r="C1654" s="27"/>
      <c r="D1654" s="199">
        <v>898.87</v>
      </c>
      <c r="E1654" s="208">
        <f t="shared" si="25"/>
        <v>533.02990999999997</v>
      </c>
    </row>
    <row r="1655" spans="1:5" x14ac:dyDescent="0.25">
      <c r="A1655" s="158">
        <v>611680</v>
      </c>
      <c r="B1655" s="27" t="s">
        <v>3091</v>
      </c>
      <c r="C1655" s="27"/>
      <c r="D1655" s="199">
        <v>1180.1500000000001</v>
      </c>
      <c r="E1655" s="208">
        <f t="shared" si="25"/>
        <v>699.82895000000008</v>
      </c>
    </row>
    <row r="1656" spans="1:5" x14ac:dyDescent="0.25">
      <c r="A1656" s="158">
        <v>611690</v>
      </c>
      <c r="B1656" s="27" t="s">
        <v>3093</v>
      </c>
      <c r="C1656" s="27"/>
      <c r="D1656" s="199">
        <v>939.51</v>
      </c>
      <c r="E1656" s="208">
        <f t="shared" si="25"/>
        <v>557.12942999999996</v>
      </c>
    </row>
    <row r="1657" spans="1:5" x14ac:dyDescent="0.25">
      <c r="A1657" s="158">
        <v>611691</v>
      </c>
      <c r="B1657" s="27" t="s">
        <v>3095</v>
      </c>
      <c r="C1657" s="27"/>
      <c r="D1657" s="199">
        <v>823.22</v>
      </c>
      <c r="E1657" s="208">
        <f t="shared" si="25"/>
        <v>488.16946000000002</v>
      </c>
    </row>
    <row r="1658" spans="1:5" x14ac:dyDescent="0.25">
      <c r="A1658" s="158">
        <v>611700</v>
      </c>
      <c r="B1658" s="27" t="s">
        <v>3097</v>
      </c>
      <c r="C1658" s="27"/>
      <c r="D1658" s="199">
        <v>535.29</v>
      </c>
      <c r="E1658" s="208">
        <f t="shared" si="25"/>
        <v>317.42696999999998</v>
      </c>
    </row>
    <row r="1659" spans="1:5" x14ac:dyDescent="0.25">
      <c r="A1659" s="158">
        <v>611710</v>
      </c>
      <c r="B1659" s="27" t="s">
        <v>1462</v>
      </c>
      <c r="C1659" s="27" t="s">
        <v>5348</v>
      </c>
      <c r="D1659" s="199">
        <v>1348.32</v>
      </c>
      <c r="E1659" s="208">
        <f t="shared" si="25"/>
        <v>799.5537599999999</v>
      </c>
    </row>
    <row r="1660" spans="1:5" ht="24" x14ac:dyDescent="0.25">
      <c r="A1660" s="158">
        <v>611720</v>
      </c>
      <c r="B1660" s="27" t="s">
        <v>1464</v>
      </c>
      <c r="C1660" s="27"/>
      <c r="D1660" s="199">
        <v>14046.96</v>
      </c>
      <c r="E1660" s="208">
        <f t="shared" si="25"/>
        <v>8329.84728</v>
      </c>
    </row>
    <row r="1661" spans="1:5" x14ac:dyDescent="0.25">
      <c r="A1661" s="158">
        <v>611730</v>
      </c>
      <c r="B1661" s="27" t="s">
        <v>1466</v>
      </c>
      <c r="C1661" s="27"/>
      <c r="D1661" s="199">
        <v>4012.56</v>
      </c>
      <c r="E1661" s="208">
        <f t="shared" si="25"/>
        <v>2379.4480799999997</v>
      </c>
    </row>
    <row r="1662" spans="1:5" x14ac:dyDescent="0.25">
      <c r="A1662" s="158">
        <v>611740</v>
      </c>
      <c r="B1662" s="27" t="s">
        <v>1468</v>
      </c>
      <c r="C1662" s="27"/>
      <c r="D1662" s="199">
        <v>2049.4499999999998</v>
      </c>
      <c r="E1662" s="208">
        <f t="shared" si="25"/>
        <v>1215.3238499999998</v>
      </c>
    </row>
    <row r="1663" spans="1:5" x14ac:dyDescent="0.25">
      <c r="A1663" s="158">
        <v>611750</v>
      </c>
      <c r="B1663" s="27" t="s">
        <v>1470</v>
      </c>
      <c r="C1663" s="27"/>
      <c r="D1663" s="199">
        <v>1797.76</v>
      </c>
      <c r="E1663" s="208">
        <f t="shared" si="25"/>
        <v>1066.07168</v>
      </c>
    </row>
    <row r="1664" spans="1:5" x14ac:dyDescent="0.25">
      <c r="A1664" s="158">
        <v>611760</v>
      </c>
      <c r="B1664" s="27" t="s">
        <v>1472</v>
      </c>
      <c r="C1664" s="27"/>
      <c r="D1664" s="199">
        <v>2049.4499999999998</v>
      </c>
      <c r="E1664" s="208">
        <f t="shared" si="25"/>
        <v>1215.3238499999998</v>
      </c>
    </row>
    <row r="1665" spans="1:5" x14ac:dyDescent="0.25">
      <c r="A1665" s="158">
        <v>611770</v>
      </c>
      <c r="B1665" s="27" t="s">
        <v>1474</v>
      </c>
      <c r="C1665" s="27"/>
      <c r="D1665" s="199">
        <v>1226.22</v>
      </c>
      <c r="E1665" s="208">
        <f t="shared" si="25"/>
        <v>727.14846</v>
      </c>
    </row>
    <row r="1666" spans="1:5" x14ac:dyDescent="0.25">
      <c r="A1666" s="158">
        <v>611780</v>
      </c>
      <c r="B1666" s="27" t="s">
        <v>1476</v>
      </c>
      <c r="C1666" s="27"/>
      <c r="D1666" s="199">
        <v>1634.95</v>
      </c>
      <c r="E1666" s="208">
        <f t="shared" si="25"/>
        <v>969.52535</v>
      </c>
    </row>
    <row r="1667" spans="1:5" ht="24" x14ac:dyDescent="0.25">
      <c r="A1667" s="158">
        <v>611790</v>
      </c>
      <c r="B1667" s="27" t="s">
        <v>1478</v>
      </c>
      <c r="C1667" s="27" t="s">
        <v>1479</v>
      </c>
      <c r="D1667" s="199">
        <v>29996.53</v>
      </c>
      <c r="E1667" s="208">
        <f t="shared" si="25"/>
        <v>17787.942289999999</v>
      </c>
    </row>
    <row r="1668" spans="1:5" x14ac:dyDescent="0.25">
      <c r="A1668" s="158">
        <v>611800</v>
      </c>
      <c r="B1668" s="27" t="s">
        <v>1481</v>
      </c>
      <c r="C1668" s="27"/>
      <c r="D1668" s="199">
        <v>1122.5999999999999</v>
      </c>
      <c r="E1668" s="208">
        <f t="shared" si="25"/>
        <v>665.70179999999993</v>
      </c>
    </row>
    <row r="1669" spans="1:5" ht="24" x14ac:dyDescent="0.25">
      <c r="A1669" s="158">
        <v>611810</v>
      </c>
      <c r="B1669" s="27" t="s">
        <v>1483</v>
      </c>
      <c r="C1669" s="27" t="s">
        <v>1484</v>
      </c>
      <c r="D1669" s="199">
        <v>23816.639999999999</v>
      </c>
      <c r="E1669" s="208">
        <f t="shared" ref="E1669:E1732" si="26">D1669*0.593</f>
        <v>14123.267519999999</v>
      </c>
    </row>
    <row r="1670" spans="1:5" ht="24" x14ac:dyDescent="0.25">
      <c r="A1670" s="158">
        <v>611840</v>
      </c>
      <c r="B1670" s="27" t="s">
        <v>1486</v>
      </c>
      <c r="C1670" s="27" t="s">
        <v>1487</v>
      </c>
      <c r="D1670" s="199">
        <v>18331.21</v>
      </c>
      <c r="E1670" s="208">
        <f t="shared" si="26"/>
        <v>10870.407529999999</v>
      </c>
    </row>
    <row r="1671" spans="1:5" x14ac:dyDescent="0.25">
      <c r="A1671" s="158">
        <v>611850</v>
      </c>
      <c r="B1671" s="27" t="s">
        <v>1489</v>
      </c>
      <c r="C1671" s="27" t="s">
        <v>6472</v>
      </c>
      <c r="D1671" s="199">
        <v>10162.94</v>
      </c>
      <c r="E1671" s="208">
        <f t="shared" si="26"/>
        <v>6026.6234199999999</v>
      </c>
    </row>
    <row r="1672" spans="1:5" ht="24" x14ac:dyDescent="0.25">
      <c r="A1672" s="158">
        <v>611860</v>
      </c>
      <c r="B1672" s="27" t="s">
        <v>1492</v>
      </c>
      <c r="C1672" s="27"/>
      <c r="D1672" s="199">
        <v>1525.57</v>
      </c>
      <c r="E1672" s="208">
        <f t="shared" si="26"/>
        <v>904.66300999999987</v>
      </c>
    </row>
    <row r="1673" spans="1:5" x14ac:dyDescent="0.25">
      <c r="A1673" s="158">
        <v>611870</v>
      </c>
      <c r="B1673" s="27" t="s">
        <v>1494</v>
      </c>
      <c r="C1673" s="27"/>
      <c r="D1673" s="199">
        <v>15970.34</v>
      </c>
      <c r="E1673" s="208">
        <f t="shared" si="26"/>
        <v>9470.4116199999989</v>
      </c>
    </row>
    <row r="1674" spans="1:5" x14ac:dyDescent="0.25">
      <c r="A1674" s="158">
        <v>611880</v>
      </c>
      <c r="B1674" s="27" t="s">
        <v>1496</v>
      </c>
      <c r="C1674" s="27"/>
      <c r="D1674" s="199">
        <v>2676.44</v>
      </c>
      <c r="E1674" s="208">
        <f t="shared" si="26"/>
        <v>1587.1289199999999</v>
      </c>
    </row>
    <row r="1675" spans="1:5" x14ac:dyDescent="0.25">
      <c r="A1675" s="158">
        <v>611890</v>
      </c>
      <c r="B1675" s="27" t="s">
        <v>1498</v>
      </c>
      <c r="C1675" s="27"/>
      <c r="D1675" s="199">
        <v>2156.29</v>
      </c>
      <c r="E1675" s="208">
        <f t="shared" si="26"/>
        <v>1278.6799699999999</v>
      </c>
    </row>
    <row r="1676" spans="1:5" x14ac:dyDescent="0.25">
      <c r="A1676" s="158">
        <v>611900</v>
      </c>
      <c r="B1676" s="27" t="s">
        <v>1500</v>
      </c>
      <c r="C1676" s="27"/>
      <c r="D1676" s="199">
        <v>341.96</v>
      </c>
      <c r="E1676" s="208">
        <f t="shared" si="26"/>
        <v>202.78227999999999</v>
      </c>
    </row>
    <row r="1677" spans="1:5" x14ac:dyDescent="0.25">
      <c r="A1677" s="158">
        <v>611910</v>
      </c>
      <c r="B1677" s="27" t="s">
        <v>1502</v>
      </c>
      <c r="C1677" s="27"/>
      <c r="D1677" s="199">
        <v>1024.73</v>
      </c>
      <c r="E1677" s="208">
        <f t="shared" si="26"/>
        <v>607.66489000000001</v>
      </c>
    </row>
    <row r="1678" spans="1:5" x14ac:dyDescent="0.25">
      <c r="A1678" s="158">
        <v>611920</v>
      </c>
      <c r="B1678" s="27" t="s">
        <v>1504</v>
      </c>
      <c r="C1678" s="27"/>
      <c r="D1678" s="199">
        <v>4493.91</v>
      </c>
      <c r="E1678" s="208">
        <f t="shared" si="26"/>
        <v>2664.8886299999999</v>
      </c>
    </row>
    <row r="1679" spans="1:5" x14ac:dyDescent="0.25">
      <c r="A1679" s="158">
        <v>611930</v>
      </c>
      <c r="B1679" s="27" t="s">
        <v>1506</v>
      </c>
      <c r="C1679" s="27" t="s">
        <v>1507</v>
      </c>
      <c r="D1679" s="199">
        <v>16349.1</v>
      </c>
      <c r="E1679" s="208">
        <f t="shared" si="26"/>
        <v>9695.0162999999993</v>
      </c>
    </row>
    <row r="1680" spans="1:5" ht="24" x14ac:dyDescent="0.25">
      <c r="A1680" s="158">
        <v>611940</v>
      </c>
      <c r="B1680" s="27" t="s">
        <v>1509</v>
      </c>
      <c r="C1680" s="27"/>
      <c r="D1680" s="199">
        <v>2156.29</v>
      </c>
      <c r="E1680" s="208">
        <f t="shared" si="26"/>
        <v>1278.6799699999999</v>
      </c>
    </row>
    <row r="1681" spans="1:5" x14ac:dyDescent="0.25">
      <c r="A1681" s="158">
        <v>611950</v>
      </c>
      <c r="B1681" s="27" t="s">
        <v>1511</v>
      </c>
      <c r="C1681" s="27"/>
      <c r="D1681" s="199">
        <v>854.32</v>
      </c>
      <c r="E1681" s="208">
        <f t="shared" si="26"/>
        <v>506.61176</v>
      </c>
    </row>
    <row r="1682" spans="1:5" x14ac:dyDescent="0.25">
      <c r="A1682" s="158">
        <v>611951</v>
      </c>
      <c r="B1682" s="27" t="s">
        <v>1513</v>
      </c>
      <c r="C1682" s="27"/>
      <c r="D1682" s="199">
        <v>990.18</v>
      </c>
      <c r="E1682" s="208">
        <f t="shared" si="26"/>
        <v>587.17674</v>
      </c>
    </row>
    <row r="1683" spans="1:5" x14ac:dyDescent="0.25">
      <c r="A1683" s="158">
        <v>611952</v>
      </c>
      <c r="B1683" s="27" t="s">
        <v>1515</v>
      </c>
      <c r="C1683" s="27"/>
      <c r="D1683" s="199">
        <v>748.38</v>
      </c>
      <c r="E1683" s="208">
        <f t="shared" si="26"/>
        <v>443.78933999999998</v>
      </c>
    </row>
    <row r="1684" spans="1:5" ht="24" x14ac:dyDescent="0.25">
      <c r="A1684" s="158">
        <v>611960</v>
      </c>
      <c r="B1684" s="27" t="s">
        <v>4730</v>
      </c>
      <c r="C1684" s="27"/>
      <c r="D1684" s="199">
        <v>1491.02</v>
      </c>
      <c r="E1684" s="208">
        <f t="shared" si="26"/>
        <v>884.17485999999997</v>
      </c>
    </row>
    <row r="1685" spans="1:5" x14ac:dyDescent="0.25">
      <c r="A1685" s="158">
        <v>611961</v>
      </c>
      <c r="B1685" s="27" t="s">
        <v>1518</v>
      </c>
      <c r="C1685" s="27" t="s">
        <v>6473</v>
      </c>
      <c r="D1685" s="199">
        <v>256.18</v>
      </c>
      <c r="E1685" s="208">
        <f t="shared" si="26"/>
        <v>151.91473999999999</v>
      </c>
    </row>
    <row r="1686" spans="1:5" x14ac:dyDescent="0.25">
      <c r="A1686" s="158">
        <v>611970</v>
      </c>
      <c r="B1686" s="27" t="s">
        <v>1521</v>
      </c>
      <c r="C1686" s="27"/>
      <c r="D1686" s="199">
        <v>2049.4499999999998</v>
      </c>
      <c r="E1686" s="208">
        <f t="shared" si="26"/>
        <v>1215.3238499999998</v>
      </c>
    </row>
    <row r="1687" spans="1:5" x14ac:dyDescent="0.25">
      <c r="A1687" s="158">
        <v>611980</v>
      </c>
      <c r="B1687" s="27" t="s">
        <v>1523</v>
      </c>
      <c r="C1687" s="27"/>
      <c r="D1687" s="199">
        <v>2049.4499999999998</v>
      </c>
      <c r="E1687" s="208">
        <f t="shared" si="26"/>
        <v>1215.3238499999998</v>
      </c>
    </row>
    <row r="1688" spans="1:5" x14ac:dyDescent="0.25">
      <c r="A1688" s="158">
        <v>611990</v>
      </c>
      <c r="B1688" s="27" t="s">
        <v>1525</v>
      </c>
      <c r="C1688" s="27" t="s">
        <v>6474</v>
      </c>
      <c r="D1688" s="199">
        <v>512.35</v>
      </c>
      <c r="E1688" s="208">
        <f t="shared" si="26"/>
        <v>303.82355000000001</v>
      </c>
    </row>
    <row r="1689" spans="1:5" x14ac:dyDescent="0.25">
      <c r="A1689" s="158">
        <v>612000</v>
      </c>
      <c r="B1689" s="27" t="s">
        <v>1528</v>
      </c>
      <c r="C1689" s="27"/>
      <c r="D1689" s="199">
        <v>1366.12</v>
      </c>
      <c r="E1689" s="208">
        <f t="shared" si="26"/>
        <v>810.10915999999986</v>
      </c>
    </row>
    <row r="1690" spans="1:5" x14ac:dyDescent="0.25">
      <c r="A1690" s="158">
        <v>612010</v>
      </c>
      <c r="B1690" s="27" t="s">
        <v>1530</v>
      </c>
      <c r="C1690" s="27"/>
      <c r="D1690" s="199">
        <v>1024.73</v>
      </c>
      <c r="E1690" s="208">
        <f t="shared" si="26"/>
        <v>607.66489000000001</v>
      </c>
    </row>
    <row r="1691" spans="1:5" x14ac:dyDescent="0.25">
      <c r="A1691" s="158">
        <v>612020</v>
      </c>
      <c r="B1691" s="27" t="s">
        <v>1532</v>
      </c>
      <c r="C1691" s="27" t="s">
        <v>6475</v>
      </c>
      <c r="D1691" s="199">
        <v>1226.22</v>
      </c>
      <c r="E1691" s="208">
        <f t="shared" si="26"/>
        <v>727.14846</v>
      </c>
    </row>
    <row r="1692" spans="1:5" x14ac:dyDescent="0.25">
      <c r="A1692" s="158">
        <v>612030</v>
      </c>
      <c r="B1692" s="27" t="s">
        <v>4731</v>
      </c>
      <c r="C1692" s="27" t="s">
        <v>6476</v>
      </c>
      <c r="D1692" s="199">
        <v>2049.4499999999998</v>
      </c>
      <c r="E1692" s="208">
        <f t="shared" si="26"/>
        <v>1215.3238499999998</v>
      </c>
    </row>
    <row r="1693" spans="1:5" x14ac:dyDescent="0.25">
      <c r="A1693" s="158">
        <v>612040</v>
      </c>
      <c r="B1693" s="27" t="s">
        <v>1536</v>
      </c>
      <c r="C1693" s="27"/>
      <c r="D1693" s="199">
        <v>984.71</v>
      </c>
      <c r="E1693" s="208">
        <f t="shared" si="26"/>
        <v>583.93303000000003</v>
      </c>
    </row>
    <row r="1694" spans="1:5" x14ac:dyDescent="0.25">
      <c r="A1694" s="158">
        <v>612050</v>
      </c>
      <c r="B1694" s="27" t="s">
        <v>1538</v>
      </c>
      <c r="C1694" s="27"/>
      <c r="D1694" s="199">
        <v>599.41</v>
      </c>
      <c r="E1694" s="208">
        <f t="shared" si="26"/>
        <v>355.45012999999994</v>
      </c>
    </row>
    <row r="1695" spans="1:5" x14ac:dyDescent="0.25">
      <c r="A1695" s="158">
        <v>612060</v>
      </c>
      <c r="B1695" s="27" t="s">
        <v>1540</v>
      </c>
      <c r="C1695" s="27"/>
      <c r="D1695" s="199">
        <v>168.53</v>
      </c>
      <c r="E1695" s="208">
        <f t="shared" si="26"/>
        <v>99.938289999999995</v>
      </c>
    </row>
    <row r="1696" spans="1:5" x14ac:dyDescent="0.25">
      <c r="A1696" s="158">
        <v>612070</v>
      </c>
      <c r="B1696" s="27" t="s">
        <v>4732</v>
      </c>
      <c r="C1696" s="27"/>
      <c r="D1696" s="199">
        <v>112.29</v>
      </c>
      <c r="E1696" s="208">
        <f t="shared" si="26"/>
        <v>66.587969999999999</v>
      </c>
    </row>
    <row r="1697" spans="1:5" x14ac:dyDescent="0.25">
      <c r="A1697" s="158">
        <v>612080</v>
      </c>
      <c r="B1697" s="27" t="s">
        <v>1543</v>
      </c>
      <c r="C1697" s="27"/>
      <c r="D1697" s="199">
        <v>2763.3</v>
      </c>
      <c r="E1697" s="208">
        <f t="shared" si="26"/>
        <v>1638.6369</v>
      </c>
    </row>
    <row r="1698" spans="1:5" x14ac:dyDescent="0.25">
      <c r="A1698" s="158">
        <v>612090</v>
      </c>
      <c r="B1698" s="27" t="s">
        <v>1545</v>
      </c>
      <c r="C1698" s="27"/>
      <c r="D1698" s="199">
        <v>2763.3</v>
      </c>
      <c r="E1698" s="208">
        <f t="shared" si="26"/>
        <v>1638.6369</v>
      </c>
    </row>
    <row r="1699" spans="1:5" ht="24" x14ac:dyDescent="0.25">
      <c r="A1699" s="158">
        <v>612100</v>
      </c>
      <c r="B1699" s="27" t="s">
        <v>4642</v>
      </c>
      <c r="C1699" s="27" t="s">
        <v>6477</v>
      </c>
      <c r="D1699" s="199">
        <v>1366.12</v>
      </c>
      <c r="E1699" s="208">
        <f t="shared" si="26"/>
        <v>810.10915999999986</v>
      </c>
    </row>
    <row r="1700" spans="1:5" x14ac:dyDescent="0.25">
      <c r="A1700" s="158">
        <v>612110</v>
      </c>
      <c r="B1700" s="27" t="s">
        <v>1548</v>
      </c>
      <c r="C1700" s="27"/>
      <c r="D1700" s="199">
        <v>2913.79</v>
      </c>
      <c r="E1700" s="208">
        <f t="shared" si="26"/>
        <v>1727.8774699999999</v>
      </c>
    </row>
    <row r="1701" spans="1:5" x14ac:dyDescent="0.25">
      <c r="A1701" s="158">
        <v>612120</v>
      </c>
      <c r="B1701" s="27" t="s">
        <v>1550</v>
      </c>
      <c r="C1701" s="27"/>
      <c r="D1701" s="199">
        <v>2696.65</v>
      </c>
      <c r="E1701" s="208">
        <f t="shared" si="26"/>
        <v>1599.1134500000001</v>
      </c>
    </row>
    <row r="1702" spans="1:5" x14ac:dyDescent="0.25">
      <c r="A1702" s="158">
        <v>612130</v>
      </c>
      <c r="B1702" s="27" t="s">
        <v>1552</v>
      </c>
      <c r="C1702" s="27"/>
      <c r="D1702" s="199">
        <v>1198.33</v>
      </c>
      <c r="E1702" s="208">
        <f t="shared" si="26"/>
        <v>710.60968999999989</v>
      </c>
    </row>
    <row r="1703" spans="1:5" x14ac:dyDescent="0.25">
      <c r="A1703" s="158">
        <v>612140</v>
      </c>
      <c r="B1703" s="27" t="s">
        <v>1554</v>
      </c>
      <c r="C1703" s="27"/>
      <c r="D1703" s="199">
        <v>898.87</v>
      </c>
      <c r="E1703" s="208">
        <f t="shared" si="26"/>
        <v>533.02990999999997</v>
      </c>
    </row>
    <row r="1704" spans="1:5" x14ac:dyDescent="0.25">
      <c r="A1704" s="158" t="s">
        <v>5239</v>
      </c>
      <c r="B1704" s="26" t="s">
        <v>1555</v>
      </c>
      <c r="C1704" s="27"/>
      <c r="D1704" s="199"/>
      <c r="E1704" s="208">
        <f t="shared" si="26"/>
        <v>0</v>
      </c>
    </row>
    <row r="1705" spans="1:5" ht="24" x14ac:dyDescent="0.25">
      <c r="A1705" s="158">
        <v>612150</v>
      </c>
      <c r="B1705" s="27" t="s">
        <v>1557</v>
      </c>
      <c r="C1705" s="27"/>
      <c r="D1705" s="199">
        <v>2696.65</v>
      </c>
      <c r="E1705" s="208">
        <f t="shared" si="26"/>
        <v>1599.1134500000001</v>
      </c>
    </row>
    <row r="1706" spans="1:5" ht="24" x14ac:dyDescent="0.25">
      <c r="A1706" s="158">
        <v>612160</v>
      </c>
      <c r="B1706" s="27" t="s">
        <v>1559</v>
      </c>
      <c r="C1706" s="27"/>
      <c r="D1706" s="199">
        <v>1075.6199999999999</v>
      </c>
      <c r="E1706" s="208">
        <f t="shared" si="26"/>
        <v>637.84265999999991</v>
      </c>
    </row>
    <row r="1707" spans="1:5" x14ac:dyDescent="0.25">
      <c r="A1707" s="158">
        <v>612170</v>
      </c>
      <c r="B1707" s="27" t="s">
        <v>1561</v>
      </c>
      <c r="C1707" s="27"/>
      <c r="D1707" s="199">
        <v>1797.76</v>
      </c>
      <c r="E1707" s="208">
        <f t="shared" si="26"/>
        <v>1066.07168</v>
      </c>
    </row>
    <row r="1708" spans="1:5" x14ac:dyDescent="0.25">
      <c r="A1708" s="158">
        <v>612180</v>
      </c>
      <c r="B1708" s="27" t="s">
        <v>1563</v>
      </c>
      <c r="C1708" s="27"/>
      <c r="D1708" s="199">
        <v>1991.87</v>
      </c>
      <c r="E1708" s="208">
        <f t="shared" si="26"/>
        <v>1181.1789099999999</v>
      </c>
    </row>
    <row r="1709" spans="1:5" x14ac:dyDescent="0.25">
      <c r="A1709" s="158">
        <v>612190</v>
      </c>
      <c r="B1709" s="27" t="s">
        <v>1565</v>
      </c>
      <c r="C1709" s="27"/>
      <c r="D1709" s="199">
        <v>1024.73</v>
      </c>
      <c r="E1709" s="208">
        <f t="shared" si="26"/>
        <v>607.66489000000001</v>
      </c>
    </row>
    <row r="1710" spans="1:5" x14ac:dyDescent="0.25">
      <c r="A1710" s="158">
        <v>612200</v>
      </c>
      <c r="B1710" s="27" t="s">
        <v>1567</v>
      </c>
      <c r="C1710" s="27"/>
      <c r="D1710" s="199">
        <v>2302.75</v>
      </c>
      <c r="E1710" s="208">
        <f t="shared" si="26"/>
        <v>1365.5307499999999</v>
      </c>
    </row>
    <row r="1711" spans="1:5" x14ac:dyDescent="0.25">
      <c r="A1711" s="158">
        <v>612210</v>
      </c>
      <c r="B1711" s="27" t="s">
        <v>1569</v>
      </c>
      <c r="C1711" s="27"/>
      <c r="D1711" s="199">
        <v>5018.3500000000004</v>
      </c>
      <c r="E1711" s="208">
        <f t="shared" si="26"/>
        <v>2975.8815500000001</v>
      </c>
    </row>
    <row r="1712" spans="1:5" x14ac:dyDescent="0.25">
      <c r="A1712" s="158">
        <v>612220</v>
      </c>
      <c r="B1712" s="27" t="s">
        <v>1571</v>
      </c>
      <c r="C1712" s="27"/>
      <c r="D1712" s="199">
        <v>1324.08</v>
      </c>
      <c r="E1712" s="208">
        <f t="shared" si="26"/>
        <v>785.17943999999989</v>
      </c>
    </row>
    <row r="1713" spans="1:5" x14ac:dyDescent="0.25">
      <c r="A1713" s="158">
        <v>612230</v>
      </c>
      <c r="B1713" s="27" t="s">
        <v>1573</v>
      </c>
      <c r="C1713" s="27"/>
      <c r="D1713" s="199">
        <v>2014.9</v>
      </c>
      <c r="E1713" s="208">
        <f t="shared" si="26"/>
        <v>1194.8357000000001</v>
      </c>
    </row>
    <row r="1714" spans="1:5" x14ac:dyDescent="0.25">
      <c r="A1714" s="158">
        <v>612235</v>
      </c>
      <c r="B1714" s="4" t="s">
        <v>4912</v>
      </c>
      <c r="C1714" s="4"/>
      <c r="D1714" s="199">
        <v>1571.79</v>
      </c>
      <c r="E1714" s="208">
        <f t="shared" si="26"/>
        <v>932.07146999999998</v>
      </c>
    </row>
    <row r="1715" spans="1:5" x14ac:dyDescent="0.25">
      <c r="A1715" s="158">
        <v>612236</v>
      </c>
      <c r="B1715" s="4" t="s">
        <v>4914</v>
      </c>
      <c r="C1715" s="4"/>
      <c r="D1715" s="199">
        <v>2245.9499999999998</v>
      </c>
      <c r="E1715" s="208">
        <f t="shared" si="26"/>
        <v>1331.8483499999998</v>
      </c>
    </row>
    <row r="1716" spans="1:5" x14ac:dyDescent="0.25">
      <c r="A1716" s="158">
        <v>612240</v>
      </c>
      <c r="B1716" s="27" t="s">
        <v>1575</v>
      </c>
      <c r="C1716" s="27"/>
      <c r="D1716" s="199">
        <v>2695.38</v>
      </c>
      <c r="E1716" s="208">
        <f t="shared" si="26"/>
        <v>1598.36034</v>
      </c>
    </row>
    <row r="1717" spans="1:5" x14ac:dyDescent="0.25">
      <c r="A1717" s="158">
        <v>612250</v>
      </c>
      <c r="B1717" s="27" t="s">
        <v>1577</v>
      </c>
      <c r="C1717" s="27"/>
      <c r="D1717" s="199">
        <v>5081.45</v>
      </c>
      <c r="E1717" s="208">
        <f t="shared" si="26"/>
        <v>3013.2998499999999</v>
      </c>
    </row>
    <row r="1718" spans="1:5" x14ac:dyDescent="0.25">
      <c r="A1718" s="158" t="s">
        <v>5239</v>
      </c>
      <c r="B1718" s="26" t="s">
        <v>1578</v>
      </c>
      <c r="C1718" s="27"/>
      <c r="D1718" s="199"/>
      <c r="E1718" s="208">
        <f t="shared" si="26"/>
        <v>0</v>
      </c>
    </row>
    <row r="1719" spans="1:5" x14ac:dyDescent="0.25">
      <c r="A1719" s="158">
        <v>612260</v>
      </c>
      <c r="B1719" s="27" t="s">
        <v>1580</v>
      </c>
      <c r="C1719" s="27"/>
      <c r="D1719" s="199">
        <v>449.43</v>
      </c>
      <c r="E1719" s="208">
        <f t="shared" si="26"/>
        <v>266.51198999999997</v>
      </c>
    </row>
    <row r="1720" spans="1:5" ht="24" x14ac:dyDescent="0.25">
      <c r="A1720" s="158">
        <v>612270</v>
      </c>
      <c r="B1720" s="27" t="s">
        <v>1582</v>
      </c>
      <c r="C1720" s="27"/>
      <c r="D1720" s="199">
        <v>599.41</v>
      </c>
      <c r="E1720" s="208">
        <f t="shared" si="26"/>
        <v>355.45012999999994</v>
      </c>
    </row>
    <row r="1721" spans="1:5" x14ac:dyDescent="0.25">
      <c r="A1721" s="158">
        <v>612275</v>
      </c>
      <c r="B1721" s="27" t="s">
        <v>4971</v>
      </c>
      <c r="C1721" s="27"/>
      <c r="D1721" s="199">
        <v>2996.11</v>
      </c>
      <c r="E1721" s="208">
        <f t="shared" si="26"/>
        <v>1776.6932300000001</v>
      </c>
    </row>
    <row r="1722" spans="1:5" x14ac:dyDescent="0.25">
      <c r="A1722" s="158">
        <v>612276</v>
      </c>
      <c r="B1722" s="27" t="s">
        <v>4973</v>
      </c>
      <c r="C1722" s="27"/>
      <c r="D1722" s="199">
        <v>2396.6799999999998</v>
      </c>
      <c r="E1722" s="208">
        <f t="shared" si="26"/>
        <v>1421.2312399999998</v>
      </c>
    </row>
    <row r="1723" spans="1:5" x14ac:dyDescent="0.25">
      <c r="A1723" s="158">
        <v>612277</v>
      </c>
      <c r="B1723" s="27" t="s">
        <v>4975</v>
      </c>
      <c r="C1723" s="27" t="s">
        <v>6478</v>
      </c>
      <c r="D1723" s="199">
        <v>1198.33</v>
      </c>
      <c r="E1723" s="208">
        <f t="shared" si="26"/>
        <v>710.60968999999989</v>
      </c>
    </row>
    <row r="1724" spans="1:5" x14ac:dyDescent="0.25">
      <c r="A1724" s="158">
        <v>612280</v>
      </c>
      <c r="B1724" s="27" t="s">
        <v>1584</v>
      </c>
      <c r="C1724" s="27"/>
      <c r="D1724" s="199">
        <v>2996.11</v>
      </c>
      <c r="E1724" s="208">
        <f t="shared" si="26"/>
        <v>1776.6932300000001</v>
      </c>
    </row>
    <row r="1725" spans="1:5" x14ac:dyDescent="0.25">
      <c r="A1725" s="158">
        <v>612290</v>
      </c>
      <c r="B1725" s="27" t="s">
        <v>1586</v>
      </c>
      <c r="C1725" s="27"/>
      <c r="D1725" s="199">
        <v>2396.6799999999998</v>
      </c>
      <c r="E1725" s="208">
        <f t="shared" si="26"/>
        <v>1421.2312399999998</v>
      </c>
    </row>
    <row r="1726" spans="1:5" x14ac:dyDescent="0.25">
      <c r="A1726" s="158">
        <v>612300</v>
      </c>
      <c r="B1726" s="27" t="s">
        <v>1588</v>
      </c>
      <c r="C1726" s="27" t="s">
        <v>6479</v>
      </c>
      <c r="D1726" s="199">
        <v>1198.33</v>
      </c>
      <c r="E1726" s="208">
        <f t="shared" si="26"/>
        <v>710.60968999999989</v>
      </c>
    </row>
    <row r="1727" spans="1:5" x14ac:dyDescent="0.25">
      <c r="A1727" s="158">
        <v>612310</v>
      </c>
      <c r="B1727" s="27" t="s">
        <v>1591</v>
      </c>
      <c r="C1727" s="27"/>
      <c r="D1727" s="199">
        <v>1498.3</v>
      </c>
      <c r="E1727" s="208">
        <f t="shared" si="26"/>
        <v>888.49189999999999</v>
      </c>
    </row>
    <row r="1728" spans="1:5" x14ac:dyDescent="0.25">
      <c r="A1728" s="158">
        <v>612320</v>
      </c>
      <c r="B1728" s="27" t="s">
        <v>1593</v>
      </c>
      <c r="C1728" s="27"/>
      <c r="D1728" s="199">
        <v>2303.96</v>
      </c>
      <c r="E1728" s="208">
        <f t="shared" si="26"/>
        <v>1366.24828</v>
      </c>
    </row>
    <row r="1729" spans="1:5" ht="24" x14ac:dyDescent="0.25">
      <c r="A1729" s="158">
        <v>612330</v>
      </c>
      <c r="B1729" s="27" t="s">
        <v>1595</v>
      </c>
      <c r="C1729" s="27"/>
      <c r="D1729" s="199">
        <v>2049.4499999999998</v>
      </c>
      <c r="E1729" s="208">
        <f t="shared" si="26"/>
        <v>1215.3238499999998</v>
      </c>
    </row>
    <row r="1730" spans="1:5" x14ac:dyDescent="0.25">
      <c r="A1730" s="158">
        <v>612340</v>
      </c>
      <c r="B1730" s="27" t="s">
        <v>1597</v>
      </c>
      <c r="C1730" s="27"/>
      <c r="D1730" s="199">
        <v>3125.9</v>
      </c>
      <c r="E1730" s="208">
        <f t="shared" si="26"/>
        <v>1853.6587</v>
      </c>
    </row>
    <row r="1731" spans="1:5" ht="24" x14ac:dyDescent="0.25">
      <c r="A1731" s="158">
        <v>612341</v>
      </c>
      <c r="B1731" s="4" t="s">
        <v>4916</v>
      </c>
      <c r="C1731" s="4" t="s">
        <v>4917</v>
      </c>
      <c r="D1731" s="199">
        <v>3250.93</v>
      </c>
      <c r="E1731" s="208">
        <f t="shared" si="26"/>
        <v>1927.8014899999998</v>
      </c>
    </row>
    <row r="1732" spans="1:5" x14ac:dyDescent="0.25">
      <c r="A1732" s="158">
        <v>612350</v>
      </c>
      <c r="B1732" s="27" t="s">
        <v>1599</v>
      </c>
      <c r="C1732" s="27"/>
      <c r="D1732" s="199">
        <v>1434.16</v>
      </c>
      <c r="E1732" s="208">
        <f t="shared" si="26"/>
        <v>850.45687999999996</v>
      </c>
    </row>
    <row r="1733" spans="1:5" x14ac:dyDescent="0.25">
      <c r="A1733" s="158">
        <v>612360</v>
      </c>
      <c r="B1733" s="27" t="s">
        <v>1601</v>
      </c>
      <c r="C1733" s="27"/>
      <c r="D1733" s="199">
        <v>2390.8200000000002</v>
      </c>
      <c r="E1733" s="208">
        <f t="shared" ref="E1733:E1796" si="27">D1733*0.593</f>
        <v>1417.7562600000001</v>
      </c>
    </row>
    <row r="1734" spans="1:5" x14ac:dyDescent="0.25">
      <c r="A1734" s="158">
        <v>612370</v>
      </c>
      <c r="B1734" s="27" t="s">
        <v>1603</v>
      </c>
      <c r="C1734" s="27"/>
      <c r="D1734" s="199">
        <v>5123.0600000000004</v>
      </c>
      <c r="E1734" s="208">
        <f t="shared" si="27"/>
        <v>3037.9745800000001</v>
      </c>
    </row>
    <row r="1735" spans="1:5" x14ac:dyDescent="0.25">
      <c r="A1735" s="158">
        <v>612380</v>
      </c>
      <c r="B1735" s="27" t="s">
        <v>1605</v>
      </c>
      <c r="C1735" s="27"/>
      <c r="D1735" s="199">
        <v>1366.12</v>
      </c>
      <c r="E1735" s="208">
        <f t="shared" si="27"/>
        <v>810.10915999999986</v>
      </c>
    </row>
    <row r="1736" spans="1:5" x14ac:dyDescent="0.25">
      <c r="A1736" s="158">
        <v>612390</v>
      </c>
      <c r="B1736" s="27" t="s">
        <v>1607</v>
      </c>
      <c r="C1736" s="27" t="s">
        <v>6480</v>
      </c>
      <c r="D1736" s="199">
        <v>3745</v>
      </c>
      <c r="E1736" s="208">
        <f t="shared" si="27"/>
        <v>2220.7849999999999</v>
      </c>
    </row>
    <row r="1737" spans="1:5" x14ac:dyDescent="0.25">
      <c r="A1737" s="158">
        <v>612400</v>
      </c>
      <c r="B1737" s="27" t="s">
        <v>1609</v>
      </c>
      <c r="C1737" s="27" t="s">
        <v>6481</v>
      </c>
      <c r="D1737" s="199">
        <v>3073.6</v>
      </c>
      <c r="E1737" s="208">
        <f t="shared" si="27"/>
        <v>1822.6447999999998</v>
      </c>
    </row>
    <row r="1738" spans="1:5" ht="36" x14ac:dyDescent="0.25">
      <c r="A1738" s="158">
        <v>612410</v>
      </c>
      <c r="B1738" s="27" t="s">
        <v>1611</v>
      </c>
      <c r="C1738" s="27" t="s">
        <v>6482</v>
      </c>
      <c r="D1738" s="199">
        <v>3415.58</v>
      </c>
      <c r="E1738" s="208">
        <f t="shared" si="27"/>
        <v>2025.4389399999998</v>
      </c>
    </row>
    <row r="1739" spans="1:5" x14ac:dyDescent="0.25">
      <c r="A1739" s="158">
        <v>612420</v>
      </c>
      <c r="B1739" s="27" t="s">
        <v>1613</v>
      </c>
      <c r="C1739" s="27"/>
      <c r="D1739" s="199">
        <v>3379.29</v>
      </c>
      <c r="E1739" s="208">
        <f t="shared" si="27"/>
        <v>2003.9189699999999</v>
      </c>
    </row>
    <row r="1740" spans="1:5" ht="36" x14ac:dyDescent="0.25">
      <c r="A1740" s="158">
        <v>612421</v>
      </c>
      <c r="B1740" s="4" t="s">
        <v>4919</v>
      </c>
      <c r="C1740" s="4" t="s">
        <v>6483</v>
      </c>
      <c r="D1740" s="199">
        <v>3601.25</v>
      </c>
      <c r="E1740" s="208">
        <f t="shared" si="27"/>
        <v>2135.5412499999998</v>
      </c>
    </row>
    <row r="1741" spans="1:5" x14ac:dyDescent="0.25">
      <c r="A1741" s="158">
        <v>612430</v>
      </c>
      <c r="B1741" s="27" t="s">
        <v>1615</v>
      </c>
      <c r="C1741" s="27"/>
      <c r="D1741" s="199">
        <v>1634.95</v>
      </c>
      <c r="E1741" s="208">
        <f t="shared" si="27"/>
        <v>969.52535</v>
      </c>
    </row>
    <row r="1742" spans="1:5" x14ac:dyDescent="0.25">
      <c r="A1742" s="158">
        <v>612440</v>
      </c>
      <c r="B1742" s="27" t="s">
        <v>4733</v>
      </c>
      <c r="C1742" s="27" t="s">
        <v>6484</v>
      </c>
      <c r="D1742" s="199">
        <v>5036.7</v>
      </c>
      <c r="E1742" s="208">
        <f t="shared" si="27"/>
        <v>2986.7630999999997</v>
      </c>
    </row>
    <row r="1743" spans="1:5" x14ac:dyDescent="0.25">
      <c r="A1743" s="158">
        <v>612441</v>
      </c>
      <c r="B1743" s="27" t="s">
        <v>1618</v>
      </c>
      <c r="C1743" s="27" t="s">
        <v>6485</v>
      </c>
      <c r="D1743" s="199">
        <v>2987.82</v>
      </c>
      <c r="E1743" s="208">
        <f t="shared" si="27"/>
        <v>1771.7772600000001</v>
      </c>
    </row>
    <row r="1744" spans="1:5" x14ac:dyDescent="0.25">
      <c r="A1744" s="158">
        <v>612450</v>
      </c>
      <c r="B1744" s="12" t="s">
        <v>4921</v>
      </c>
      <c r="C1744" s="4"/>
      <c r="D1744" s="199">
        <v>3379.29</v>
      </c>
      <c r="E1744" s="208">
        <f t="shared" si="27"/>
        <v>2003.9189699999999</v>
      </c>
    </row>
    <row r="1745" spans="1:5" x14ac:dyDescent="0.25">
      <c r="A1745" s="158">
        <v>612451</v>
      </c>
      <c r="B1745" s="12" t="s">
        <v>4923</v>
      </c>
      <c r="C1745" s="4"/>
      <c r="D1745" s="199">
        <v>1366.12</v>
      </c>
      <c r="E1745" s="208">
        <f t="shared" si="27"/>
        <v>810.10915999999986</v>
      </c>
    </row>
    <row r="1746" spans="1:5" x14ac:dyDescent="0.25">
      <c r="A1746" s="158">
        <v>612460</v>
      </c>
      <c r="B1746" s="27" t="s">
        <v>1620</v>
      </c>
      <c r="C1746" s="27"/>
      <c r="D1746" s="199">
        <v>1366.12</v>
      </c>
      <c r="E1746" s="208">
        <f t="shared" si="27"/>
        <v>810.10915999999986</v>
      </c>
    </row>
    <row r="1747" spans="1:5" ht="24" x14ac:dyDescent="0.25">
      <c r="A1747" s="158">
        <v>612470</v>
      </c>
      <c r="B1747" s="27" t="s">
        <v>1622</v>
      </c>
      <c r="C1747" s="27" t="s">
        <v>6486</v>
      </c>
      <c r="D1747" s="199">
        <v>1708.06</v>
      </c>
      <c r="E1747" s="208">
        <f t="shared" si="27"/>
        <v>1012.8795799999999</v>
      </c>
    </row>
    <row r="1748" spans="1:5" x14ac:dyDescent="0.25">
      <c r="A1748" s="158">
        <v>612471</v>
      </c>
      <c r="B1748" s="27" t="s">
        <v>1625</v>
      </c>
      <c r="C1748" s="27" t="s">
        <v>6487</v>
      </c>
      <c r="D1748" s="199">
        <v>3585.95</v>
      </c>
      <c r="E1748" s="208">
        <f t="shared" si="27"/>
        <v>2126.4683499999996</v>
      </c>
    </row>
    <row r="1749" spans="1:5" x14ac:dyDescent="0.25">
      <c r="A1749" s="158">
        <v>612472</v>
      </c>
      <c r="B1749" s="27" t="s">
        <v>1628</v>
      </c>
      <c r="C1749" s="27" t="s">
        <v>6488</v>
      </c>
      <c r="D1749" s="199">
        <v>3585.95</v>
      </c>
      <c r="E1749" s="208">
        <f t="shared" si="27"/>
        <v>2126.4683499999996</v>
      </c>
    </row>
    <row r="1750" spans="1:5" ht="24" x14ac:dyDescent="0.25">
      <c r="A1750" s="158">
        <v>612480</v>
      </c>
      <c r="B1750" s="27" t="s">
        <v>1630</v>
      </c>
      <c r="C1750" s="27" t="s">
        <v>6489</v>
      </c>
      <c r="D1750" s="199">
        <v>6056.42</v>
      </c>
      <c r="E1750" s="208">
        <f t="shared" si="27"/>
        <v>3591.4570599999997</v>
      </c>
    </row>
    <row r="1751" spans="1:5" ht="36" x14ac:dyDescent="0.25">
      <c r="A1751" s="158">
        <v>612490</v>
      </c>
      <c r="B1751" s="27" t="s">
        <v>1632</v>
      </c>
      <c r="C1751" s="27" t="s">
        <v>6490</v>
      </c>
      <c r="D1751" s="199">
        <v>6859.86</v>
      </c>
      <c r="E1751" s="208">
        <f t="shared" si="27"/>
        <v>4067.8969799999995</v>
      </c>
    </row>
    <row r="1752" spans="1:5" ht="24" x14ac:dyDescent="0.25">
      <c r="A1752" s="158">
        <v>612500</v>
      </c>
      <c r="B1752" s="4" t="s">
        <v>1634</v>
      </c>
      <c r="C1752" s="4" t="s">
        <v>6491</v>
      </c>
      <c r="D1752" s="199">
        <v>1181.68</v>
      </c>
      <c r="E1752" s="208">
        <f t="shared" si="27"/>
        <v>700.73623999999995</v>
      </c>
    </row>
    <row r="1753" spans="1:5" ht="24" x14ac:dyDescent="0.25">
      <c r="A1753" s="158">
        <v>612501</v>
      </c>
      <c r="B1753" s="27" t="s">
        <v>4925</v>
      </c>
      <c r="C1753" s="27" t="s">
        <v>6491</v>
      </c>
      <c r="D1753" s="199">
        <v>1537.08</v>
      </c>
      <c r="E1753" s="208">
        <f t="shared" si="27"/>
        <v>911.48843999999997</v>
      </c>
    </row>
    <row r="1754" spans="1:5" ht="24" x14ac:dyDescent="0.25">
      <c r="A1754" s="158">
        <v>612510</v>
      </c>
      <c r="B1754" s="27" t="s">
        <v>5649</v>
      </c>
      <c r="C1754" s="27"/>
      <c r="D1754" s="199">
        <v>4133.4399999999996</v>
      </c>
      <c r="E1754" s="208">
        <f t="shared" si="27"/>
        <v>2451.1299199999999</v>
      </c>
    </row>
    <row r="1755" spans="1:5" ht="24" x14ac:dyDescent="0.25">
      <c r="A1755" s="158">
        <v>612520</v>
      </c>
      <c r="B1755" s="27" t="s">
        <v>1637</v>
      </c>
      <c r="C1755" s="27"/>
      <c r="D1755" s="199">
        <v>1226.22</v>
      </c>
      <c r="E1755" s="208">
        <f t="shared" si="27"/>
        <v>727.14846</v>
      </c>
    </row>
    <row r="1756" spans="1:5" x14ac:dyDescent="0.25">
      <c r="A1756" s="158">
        <v>612530</v>
      </c>
      <c r="B1756" s="27" t="s">
        <v>1639</v>
      </c>
      <c r="C1756" s="27"/>
      <c r="D1756" s="199">
        <v>2049.4499999999998</v>
      </c>
      <c r="E1756" s="208">
        <f t="shared" si="27"/>
        <v>1215.3238499999998</v>
      </c>
    </row>
    <row r="1757" spans="1:5" x14ac:dyDescent="0.25">
      <c r="A1757" s="158">
        <v>612540</v>
      </c>
      <c r="B1757" s="27" t="s">
        <v>1641</v>
      </c>
      <c r="C1757" s="27" t="s">
        <v>6492</v>
      </c>
      <c r="D1757" s="199">
        <v>5037.79</v>
      </c>
      <c r="E1757" s="208">
        <f t="shared" si="27"/>
        <v>2987.4094700000001</v>
      </c>
    </row>
    <row r="1758" spans="1:5" x14ac:dyDescent="0.25">
      <c r="A1758" s="158">
        <v>612550</v>
      </c>
      <c r="B1758" s="27" t="s">
        <v>1643</v>
      </c>
      <c r="C1758" s="27"/>
      <c r="D1758" s="199">
        <v>3626.84</v>
      </c>
      <c r="E1758" s="208">
        <f t="shared" si="27"/>
        <v>2150.71612</v>
      </c>
    </row>
    <row r="1759" spans="1:5" x14ac:dyDescent="0.25">
      <c r="A1759" s="158">
        <v>612551</v>
      </c>
      <c r="B1759" s="4" t="s">
        <v>4926</v>
      </c>
      <c r="C1759" s="4"/>
      <c r="D1759" s="199">
        <v>3626.84</v>
      </c>
      <c r="E1759" s="208">
        <f t="shared" si="27"/>
        <v>2150.71612</v>
      </c>
    </row>
    <row r="1760" spans="1:5" ht="24" x14ac:dyDescent="0.25">
      <c r="A1760" s="158">
        <v>612560</v>
      </c>
      <c r="B1760" s="27" t="s">
        <v>1645</v>
      </c>
      <c r="C1760" s="27"/>
      <c r="D1760" s="199">
        <v>1708.06</v>
      </c>
      <c r="E1760" s="208">
        <f t="shared" si="27"/>
        <v>1012.8795799999999</v>
      </c>
    </row>
    <row r="1761" spans="1:5" x14ac:dyDescent="0.25">
      <c r="A1761" s="158">
        <v>612570</v>
      </c>
      <c r="B1761" s="27" t="s">
        <v>1647</v>
      </c>
      <c r="C1761" s="27"/>
      <c r="D1761" s="199">
        <v>1366.12</v>
      </c>
      <c r="E1761" s="208">
        <f t="shared" si="27"/>
        <v>810.10915999999986</v>
      </c>
    </row>
    <row r="1762" spans="1:5" x14ac:dyDescent="0.25">
      <c r="A1762" s="158">
        <v>612580</v>
      </c>
      <c r="B1762" s="27" t="s">
        <v>1649</v>
      </c>
      <c r="C1762" s="27"/>
      <c r="D1762" s="199">
        <v>2219.86</v>
      </c>
      <c r="E1762" s="208">
        <f t="shared" si="27"/>
        <v>1316.37698</v>
      </c>
    </row>
    <row r="1763" spans="1:5" x14ac:dyDescent="0.25">
      <c r="A1763" s="158" t="s">
        <v>5239</v>
      </c>
      <c r="B1763" s="26" t="s">
        <v>1650</v>
      </c>
      <c r="C1763" s="27"/>
      <c r="D1763" s="199"/>
      <c r="E1763" s="208">
        <f t="shared" si="27"/>
        <v>0</v>
      </c>
    </row>
    <row r="1764" spans="1:5" x14ac:dyDescent="0.25">
      <c r="A1764" s="158">
        <v>612590</v>
      </c>
      <c r="B1764" s="27" t="s">
        <v>1652</v>
      </c>
      <c r="C1764" s="27"/>
      <c r="D1764" s="199">
        <v>2561.8000000000002</v>
      </c>
      <c r="E1764" s="208">
        <f t="shared" si="27"/>
        <v>1519.1474000000001</v>
      </c>
    </row>
    <row r="1765" spans="1:5" x14ac:dyDescent="0.25">
      <c r="A1765" s="158">
        <v>612600</v>
      </c>
      <c r="B1765" s="27" t="s">
        <v>1654</v>
      </c>
      <c r="C1765" s="27"/>
      <c r="D1765" s="199">
        <v>1708.06</v>
      </c>
      <c r="E1765" s="208">
        <f t="shared" si="27"/>
        <v>1012.8795799999999</v>
      </c>
    </row>
    <row r="1766" spans="1:5" x14ac:dyDescent="0.25">
      <c r="A1766" s="158">
        <v>612610</v>
      </c>
      <c r="B1766" s="27" t="s">
        <v>1656</v>
      </c>
      <c r="C1766" s="27"/>
      <c r="D1766" s="199">
        <v>1226.22</v>
      </c>
      <c r="E1766" s="208">
        <f t="shared" si="27"/>
        <v>727.14846</v>
      </c>
    </row>
    <row r="1767" spans="1:5" x14ac:dyDescent="0.25">
      <c r="A1767" s="158" t="s">
        <v>5239</v>
      </c>
      <c r="B1767" s="26" t="s">
        <v>1657</v>
      </c>
      <c r="C1767" s="26" t="s">
        <v>6493</v>
      </c>
      <c r="D1767" s="199"/>
      <c r="E1767" s="208">
        <f t="shared" si="27"/>
        <v>0</v>
      </c>
    </row>
    <row r="1768" spans="1:5" x14ac:dyDescent="0.25">
      <c r="A1768" s="158">
        <v>612620</v>
      </c>
      <c r="B1768" s="27" t="s">
        <v>1659</v>
      </c>
      <c r="C1768" s="27"/>
      <c r="D1768" s="199">
        <v>1813.42</v>
      </c>
      <c r="E1768" s="208">
        <f t="shared" si="27"/>
        <v>1075.35806</v>
      </c>
    </row>
    <row r="1769" spans="1:5" x14ac:dyDescent="0.25">
      <c r="A1769" s="158">
        <v>612630</v>
      </c>
      <c r="B1769" s="27" t="s">
        <v>1662</v>
      </c>
      <c r="C1769" s="27"/>
      <c r="D1769" s="199">
        <v>1226.22</v>
      </c>
      <c r="E1769" s="208">
        <f t="shared" si="27"/>
        <v>727.14846</v>
      </c>
    </row>
    <row r="1770" spans="1:5" x14ac:dyDescent="0.25">
      <c r="A1770" s="158">
        <v>612640</v>
      </c>
      <c r="B1770" s="27" t="s">
        <v>1664</v>
      </c>
      <c r="C1770" s="27"/>
      <c r="D1770" s="199">
        <v>817.47</v>
      </c>
      <c r="E1770" s="208">
        <f t="shared" si="27"/>
        <v>484.75970999999998</v>
      </c>
    </row>
    <row r="1771" spans="1:5" x14ac:dyDescent="0.25">
      <c r="A1771" s="158" t="s">
        <v>5239</v>
      </c>
      <c r="B1771" s="26" t="s">
        <v>1665</v>
      </c>
      <c r="C1771" s="27"/>
      <c r="D1771" s="199"/>
      <c r="E1771" s="208">
        <f t="shared" si="27"/>
        <v>0</v>
      </c>
    </row>
    <row r="1772" spans="1:5" ht="72" x14ac:dyDescent="0.25">
      <c r="A1772" s="158">
        <v>612650</v>
      </c>
      <c r="B1772" s="27" t="s">
        <v>1667</v>
      </c>
      <c r="C1772" s="27" t="s">
        <v>6494</v>
      </c>
      <c r="D1772" s="199">
        <v>1195.7</v>
      </c>
      <c r="E1772" s="208">
        <f t="shared" si="27"/>
        <v>709.05010000000004</v>
      </c>
    </row>
    <row r="1773" spans="1:5" ht="60" x14ac:dyDescent="0.25">
      <c r="A1773" s="158">
        <v>612651</v>
      </c>
      <c r="B1773" s="4" t="s">
        <v>4734</v>
      </c>
      <c r="C1773" s="4" t="s">
        <v>6495</v>
      </c>
      <c r="D1773" s="199">
        <v>2130.04</v>
      </c>
      <c r="E1773" s="208">
        <f t="shared" si="27"/>
        <v>1263.1137199999998</v>
      </c>
    </row>
    <row r="1774" spans="1:5" x14ac:dyDescent="0.25">
      <c r="A1774" s="158">
        <v>612710</v>
      </c>
      <c r="B1774" s="27" t="s">
        <v>1670</v>
      </c>
      <c r="C1774" s="27" t="s">
        <v>6496</v>
      </c>
      <c r="D1774" s="199">
        <v>2561.8000000000002</v>
      </c>
      <c r="E1774" s="208">
        <f t="shared" si="27"/>
        <v>1519.1474000000001</v>
      </c>
    </row>
    <row r="1775" spans="1:5" ht="24" x14ac:dyDescent="0.25">
      <c r="A1775" s="158">
        <v>612720</v>
      </c>
      <c r="B1775" s="27" t="s">
        <v>1673</v>
      </c>
      <c r="C1775" s="27" t="s">
        <v>6496</v>
      </c>
      <c r="D1775" s="199">
        <v>2049.4499999999998</v>
      </c>
      <c r="E1775" s="208">
        <f t="shared" si="27"/>
        <v>1215.3238499999998</v>
      </c>
    </row>
    <row r="1776" spans="1:5" ht="60" x14ac:dyDescent="0.25">
      <c r="A1776" s="158">
        <v>612730</v>
      </c>
      <c r="B1776" s="27" t="s">
        <v>1675</v>
      </c>
      <c r="C1776" s="27" t="s">
        <v>6497</v>
      </c>
      <c r="D1776" s="199">
        <v>2133.65</v>
      </c>
      <c r="E1776" s="208">
        <f t="shared" si="27"/>
        <v>1265.2544499999999</v>
      </c>
    </row>
    <row r="1777" spans="1:5" x14ac:dyDescent="0.2">
      <c r="A1777" s="158">
        <v>612731</v>
      </c>
      <c r="B1777" s="4" t="s">
        <v>4929</v>
      </c>
      <c r="C1777" s="67"/>
      <c r="D1777" s="199">
        <v>2561.8000000000002</v>
      </c>
      <c r="E1777" s="208">
        <f t="shared" si="27"/>
        <v>1519.1474000000001</v>
      </c>
    </row>
    <row r="1778" spans="1:5" ht="24" x14ac:dyDescent="0.2">
      <c r="A1778" s="158">
        <v>612732</v>
      </c>
      <c r="B1778" s="4" t="s">
        <v>4931</v>
      </c>
      <c r="C1778" s="67"/>
      <c r="D1778" s="199">
        <v>2561.8000000000002</v>
      </c>
      <c r="E1778" s="208">
        <f t="shared" si="27"/>
        <v>1519.1474000000001</v>
      </c>
    </row>
    <row r="1779" spans="1:5" ht="60" x14ac:dyDescent="0.25">
      <c r="A1779" s="158">
        <v>612740</v>
      </c>
      <c r="B1779" s="27" t="s">
        <v>1677</v>
      </c>
      <c r="C1779" s="27" t="s">
        <v>6498</v>
      </c>
      <c r="D1779" s="199">
        <v>2049.4499999999998</v>
      </c>
      <c r="E1779" s="208">
        <f t="shared" si="27"/>
        <v>1215.3238499999998</v>
      </c>
    </row>
    <row r="1780" spans="1:5" x14ac:dyDescent="0.2">
      <c r="A1780" s="158" t="s">
        <v>5239</v>
      </c>
      <c r="B1780" s="3" t="s">
        <v>4932</v>
      </c>
      <c r="C1780" s="67"/>
      <c r="D1780" s="199"/>
      <c r="E1780" s="208">
        <f t="shared" si="27"/>
        <v>0</v>
      </c>
    </row>
    <row r="1781" spans="1:5" x14ac:dyDescent="0.2">
      <c r="A1781" s="158">
        <v>612750</v>
      </c>
      <c r="B1781" s="4" t="s">
        <v>4934</v>
      </c>
      <c r="C1781" s="67"/>
      <c r="D1781" s="199">
        <v>2882.3</v>
      </c>
      <c r="E1781" s="208">
        <f t="shared" si="27"/>
        <v>1709.2039</v>
      </c>
    </row>
    <row r="1782" spans="1:5" x14ac:dyDescent="0.25">
      <c r="A1782" s="158">
        <v>612751</v>
      </c>
      <c r="B1782" s="27" t="s">
        <v>4995</v>
      </c>
      <c r="C1782" s="27" t="s">
        <v>6499</v>
      </c>
      <c r="D1782" s="199">
        <v>2731.06</v>
      </c>
      <c r="E1782" s="208">
        <f t="shared" si="27"/>
        <v>1619.5185799999999</v>
      </c>
    </row>
    <row r="1783" spans="1:5" x14ac:dyDescent="0.25">
      <c r="A1783" s="158" t="s">
        <v>5239</v>
      </c>
      <c r="B1783" s="26" t="s">
        <v>1678</v>
      </c>
      <c r="C1783" s="27"/>
      <c r="D1783" s="199"/>
      <c r="E1783" s="208">
        <f t="shared" si="27"/>
        <v>0</v>
      </c>
    </row>
    <row r="1784" spans="1:5" x14ac:dyDescent="0.25">
      <c r="A1784" s="158">
        <v>612760</v>
      </c>
      <c r="B1784" s="27" t="s">
        <v>1680</v>
      </c>
      <c r="C1784" s="27" t="s">
        <v>6500</v>
      </c>
      <c r="D1784" s="199">
        <v>1878.47</v>
      </c>
      <c r="E1784" s="208">
        <f t="shared" si="27"/>
        <v>1113.93271</v>
      </c>
    </row>
    <row r="1785" spans="1:5" x14ac:dyDescent="0.25">
      <c r="A1785" s="158">
        <v>612770</v>
      </c>
      <c r="B1785" s="27" t="s">
        <v>1682</v>
      </c>
      <c r="C1785" s="27" t="s">
        <v>6500</v>
      </c>
      <c r="D1785" s="199">
        <v>3370.18</v>
      </c>
      <c r="E1785" s="208">
        <f t="shared" si="27"/>
        <v>1998.5167399999998</v>
      </c>
    </row>
    <row r="1786" spans="1:5" ht="24" x14ac:dyDescent="0.25">
      <c r="A1786" s="158">
        <v>612810</v>
      </c>
      <c r="B1786" s="27" t="s">
        <v>1684</v>
      </c>
      <c r="C1786" s="27" t="s">
        <v>6500</v>
      </c>
      <c r="D1786" s="199">
        <v>1878.47</v>
      </c>
      <c r="E1786" s="208">
        <f t="shared" si="27"/>
        <v>1113.93271</v>
      </c>
    </row>
    <row r="1787" spans="1:5" x14ac:dyDescent="0.25">
      <c r="A1787" s="158">
        <v>612820</v>
      </c>
      <c r="B1787" s="4" t="s">
        <v>4964</v>
      </c>
      <c r="C1787" s="27" t="s">
        <v>6496</v>
      </c>
      <c r="D1787" s="199">
        <v>2561.8000000000002</v>
      </c>
      <c r="E1787" s="208">
        <f t="shared" si="27"/>
        <v>1519.1474000000001</v>
      </c>
    </row>
    <row r="1788" spans="1:5" ht="24" x14ac:dyDescent="0.25">
      <c r="A1788" s="158">
        <v>612830</v>
      </c>
      <c r="B1788" s="27" t="s">
        <v>1687</v>
      </c>
      <c r="C1788" s="27" t="s">
        <v>6500</v>
      </c>
      <c r="D1788" s="199">
        <v>2561.8000000000002</v>
      </c>
      <c r="E1788" s="208">
        <f t="shared" si="27"/>
        <v>1519.1474000000001</v>
      </c>
    </row>
    <row r="1789" spans="1:5" ht="24" x14ac:dyDescent="0.25">
      <c r="A1789" s="158">
        <v>612840</v>
      </c>
      <c r="B1789" s="27" t="s">
        <v>1689</v>
      </c>
      <c r="C1789" s="27" t="s">
        <v>6500</v>
      </c>
      <c r="D1789" s="199">
        <v>3073.6</v>
      </c>
      <c r="E1789" s="208">
        <f t="shared" si="27"/>
        <v>1822.6447999999998</v>
      </c>
    </row>
    <row r="1790" spans="1:5" ht="24" x14ac:dyDescent="0.25">
      <c r="A1790" s="158">
        <v>612850</v>
      </c>
      <c r="B1790" s="27" t="s">
        <v>1691</v>
      </c>
      <c r="C1790" s="27" t="s">
        <v>6500</v>
      </c>
      <c r="D1790" s="199">
        <v>3073.6</v>
      </c>
      <c r="E1790" s="208">
        <f t="shared" si="27"/>
        <v>1822.6447999999998</v>
      </c>
    </row>
    <row r="1791" spans="1:5" ht="24" x14ac:dyDescent="0.25">
      <c r="A1791" s="158">
        <v>612860</v>
      </c>
      <c r="B1791" s="27" t="s">
        <v>1693</v>
      </c>
      <c r="C1791" s="27" t="s">
        <v>6500</v>
      </c>
      <c r="D1791" s="199">
        <v>3415.58</v>
      </c>
      <c r="E1791" s="208">
        <f t="shared" si="27"/>
        <v>2025.4389399999998</v>
      </c>
    </row>
    <row r="1792" spans="1:5" x14ac:dyDescent="0.25">
      <c r="A1792" s="158" t="s">
        <v>5239</v>
      </c>
      <c r="B1792" s="3" t="s">
        <v>4936</v>
      </c>
      <c r="C1792" s="4"/>
      <c r="D1792" s="199"/>
      <c r="E1792" s="208">
        <f t="shared" si="27"/>
        <v>0</v>
      </c>
    </row>
    <row r="1793" spans="1:5" x14ac:dyDescent="0.2">
      <c r="A1793" s="158">
        <v>612865</v>
      </c>
      <c r="B1793" s="4" t="s">
        <v>4938</v>
      </c>
      <c r="C1793" s="67"/>
      <c r="D1793" s="199">
        <v>2377.0100000000002</v>
      </c>
      <c r="E1793" s="208">
        <f t="shared" si="27"/>
        <v>1409.56693</v>
      </c>
    </row>
    <row r="1794" spans="1:5" x14ac:dyDescent="0.25">
      <c r="A1794" s="158" t="s">
        <v>5239</v>
      </c>
      <c r="B1794" s="26" t="s">
        <v>1694</v>
      </c>
      <c r="C1794" s="27"/>
      <c r="D1794" s="199"/>
      <c r="E1794" s="208">
        <f t="shared" si="27"/>
        <v>0</v>
      </c>
    </row>
    <row r="1795" spans="1:5" ht="24" x14ac:dyDescent="0.25">
      <c r="A1795" s="158">
        <v>612870</v>
      </c>
      <c r="B1795" s="27" t="s">
        <v>1696</v>
      </c>
      <c r="C1795" s="27" t="s">
        <v>6501</v>
      </c>
      <c r="D1795" s="199">
        <v>2458.19</v>
      </c>
      <c r="E1795" s="208">
        <f t="shared" si="27"/>
        <v>1457.70667</v>
      </c>
    </row>
    <row r="1796" spans="1:5" x14ac:dyDescent="0.25">
      <c r="A1796" s="158">
        <v>612880</v>
      </c>
      <c r="B1796" s="27" t="s">
        <v>1698</v>
      </c>
      <c r="C1796" s="27"/>
      <c r="D1796" s="199">
        <v>2458.19</v>
      </c>
      <c r="E1796" s="208">
        <f t="shared" si="27"/>
        <v>1457.70667</v>
      </c>
    </row>
    <row r="1797" spans="1:5" x14ac:dyDescent="0.25">
      <c r="A1797" s="158">
        <v>612890</v>
      </c>
      <c r="B1797" s="4" t="s">
        <v>1700</v>
      </c>
      <c r="C1797" s="4" t="s">
        <v>6502</v>
      </c>
      <c r="D1797" s="199">
        <v>2561.8000000000002</v>
      </c>
      <c r="E1797" s="208">
        <f t="shared" ref="E1797:E1860" si="28">D1797*0.593</f>
        <v>1519.1474000000001</v>
      </c>
    </row>
    <row r="1798" spans="1:5" x14ac:dyDescent="0.25">
      <c r="A1798" s="158">
        <v>612900</v>
      </c>
      <c r="B1798" s="27" t="s">
        <v>1702</v>
      </c>
      <c r="C1798" s="27" t="s">
        <v>6503</v>
      </c>
      <c r="D1798" s="199">
        <v>1537.08</v>
      </c>
      <c r="E1798" s="208">
        <f t="shared" si="28"/>
        <v>911.48843999999997</v>
      </c>
    </row>
    <row r="1799" spans="1:5" ht="24" x14ac:dyDescent="0.25">
      <c r="A1799" s="158">
        <v>612910</v>
      </c>
      <c r="B1799" s="4" t="s">
        <v>1704</v>
      </c>
      <c r="C1799" s="4" t="s">
        <v>6504</v>
      </c>
      <c r="D1799" s="199">
        <v>2561.8000000000002</v>
      </c>
      <c r="E1799" s="208">
        <f t="shared" si="28"/>
        <v>1519.1474000000001</v>
      </c>
    </row>
    <row r="1800" spans="1:5" x14ac:dyDescent="0.25">
      <c r="A1800" s="158">
        <v>612920</v>
      </c>
      <c r="B1800" s="27" t="s">
        <v>1706</v>
      </c>
      <c r="C1800" s="27"/>
      <c r="D1800" s="199">
        <v>1537.08</v>
      </c>
      <c r="E1800" s="208">
        <f t="shared" si="28"/>
        <v>911.48843999999997</v>
      </c>
    </row>
    <row r="1801" spans="1:5" x14ac:dyDescent="0.25">
      <c r="A1801" s="158">
        <v>612930</v>
      </c>
      <c r="B1801" s="27" t="s">
        <v>523</v>
      </c>
      <c r="C1801" s="27" t="s">
        <v>6505</v>
      </c>
      <c r="D1801" s="199">
        <v>1878.47</v>
      </c>
      <c r="E1801" s="208">
        <f t="shared" si="28"/>
        <v>1113.93271</v>
      </c>
    </row>
    <row r="1802" spans="1:5" ht="24" x14ac:dyDescent="0.25">
      <c r="A1802" s="158">
        <v>612940</v>
      </c>
      <c r="B1802" s="27" t="s">
        <v>525</v>
      </c>
      <c r="C1802" s="27" t="s">
        <v>6505</v>
      </c>
      <c r="D1802" s="199">
        <v>1878.47</v>
      </c>
      <c r="E1802" s="208">
        <f t="shared" si="28"/>
        <v>1113.93271</v>
      </c>
    </row>
    <row r="1803" spans="1:5" x14ac:dyDescent="0.25">
      <c r="A1803" s="158" t="s">
        <v>5239</v>
      </c>
      <c r="B1803" s="26" t="s">
        <v>526</v>
      </c>
      <c r="C1803" s="27"/>
      <c r="D1803" s="199"/>
      <c r="E1803" s="208">
        <f t="shared" si="28"/>
        <v>0</v>
      </c>
    </row>
    <row r="1804" spans="1:5" x14ac:dyDescent="0.25">
      <c r="A1804" s="158">
        <v>612950</v>
      </c>
      <c r="B1804" s="27" t="s">
        <v>528</v>
      </c>
      <c r="C1804" s="27"/>
      <c r="D1804" s="199">
        <v>1537.08</v>
      </c>
      <c r="E1804" s="208">
        <f t="shared" si="28"/>
        <v>911.48843999999997</v>
      </c>
    </row>
    <row r="1805" spans="1:5" ht="24" x14ac:dyDescent="0.25">
      <c r="A1805" s="158">
        <v>612960</v>
      </c>
      <c r="B1805" s="27" t="s">
        <v>530</v>
      </c>
      <c r="C1805" s="27"/>
      <c r="D1805" s="199">
        <v>1537.08</v>
      </c>
      <c r="E1805" s="208">
        <f t="shared" si="28"/>
        <v>911.48843999999997</v>
      </c>
    </row>
    <row r="1806" spans="1:5" ht="24" x14ac:dyDescent="0.25">
      <c r="A1806" s="158">
        <v>612970</v>
      </c>
      <c r="B1806" s="27" t="s">
        <v>532</v>
      </c>
      <c r="C1806" s="27"/>
      <c r="D1806" s="199">
        <v>1708.06</v>
      </c>
      <c r="E1806" s="208">
        <f t="shared" si="28"/>
        <v>1012.8795799999999</v>
      </c>
    </row>
    <row r="1807" spans="1:5" x14ac:dyDescent="0.25">
      <c r="A1807" s="158" t="s">
        <v>5239</v>
      </c>
      <c r="B1807" s="26" t="s">
        <v>533</v>
      </c>
      <c r="C1807" s="27"/>
      <c r="D1807" s="199"/>
      <c r="E1807" s="208">
        <f t="shared" si="28"/>
        <v>0</v>
      </c>
    </row>
    <row r="1808" spans="1:5" ht="24" x14ac:dyDescent="0.2">
      <c r="A1808" s="158">
        <v>612975</v>
      </c>
      <c r="B1808" s="4" t="s">
        <v>4940</v>
      </c>
      <c r="C1808" s="67"/>
      <c r="D1808" s="199">
        <v>1797.76</v>
      </c>
      <c r="E1808" s="208">
        <f t="shared" si="28"/>
        <v>1066.07168</v>
      </c>
    </row>
    <row r="1809" spans="1:5" ht="24" x14ac:dyDescent="0.2">
      <c r="A1809" s="158">
        <v>612976</v>
      </c>
      <c r="B1809" s="4" t="s">
        <v>4942</v>
      </c>
      <c r="C1809" s="67"/>
      <c r="D1809" s="199">
        <v>1797.76</v>
      </c>
      <c r="E1809" s="208">
        <f t="shared" si="28"/>
        <v>1066.07168</v>
      </c>
    </row>
    <row r="1810" spans="1:5" ht="24" x14ac:dyDescent="0.2">
      <c r="A1810" s="158">
        <v>612977</v>
      </c>
      <c r="B1810" s="4" t="s">
        <v>4944</v>
      </c>
      <c r="C1810" s="67"/>
      <c r="D1810" s="199">
        <v>2561.8000000000002</v>
      </c>
      <c r="E1810" s="208">
        <f t="shared" si="28"/>
        <v>1519.1474000000001</v>
      </c>
    </row>
    <row r="1811" spans="1:5" x14ac:dyDescent="0.25">
      <c r="A1811" s="158">
        <v>612980</v>
      </c>
      <c r="B1811" s="27" t="s">
        <v>535</v>
      </c>
      <c r="C1811" s="27"/>
      <c r="D1811" s="199">
        <v>1537.08</v>
      </c>
      <c r="E1811" s="208">
        <f t="shared" si="28"/>
        <v>911.48843999999997</v>
      </c>
    </row>
    <row r="1812" spans="1:5" x14ac:dyDescent="0.25">
      <c r="A1812" s="158">
        <v>612990</v>
      </c>
      <c r="B1812" s="27" t="s">
        <v>537</v>
      </c>
      <c r="C1812" s="27"/>
      <c r="D1812" s="199">
        <v>1537.08</v>
      </c>
      <c r="E1812" s="208">
        <f t="shared" si="28"/>
        <v>911.48843999999997</v>
      </c>
    </row>
    <row r="1813" spans="1:5" x14ac:dyDescent="0.25">
      <c r="A1813" s="158">
        <v>613000</v>
      </c>
      <c r="B1813" s="27" t="s">
        <v>539</v>
      </c>
      <c r="C1813" s="27"/>
      <c r="D1813" s="199">
        <v>2247.1999999999998</v>
      </c>
      <c r="E1813" s="208">
        <f t="shared" si="28"/>
        <v>1332.5895999999998</v>
      </c>
    </row>
    <row r="1814" spans="1:5" ht="24" x14ac:dyDescent="0.25">
      <c r="A1814" s="158">
        <v>613001</v>
      </c>
      <c r="B1814" s="27" t="s">
        <v>4977</v>
      </c>
      <c r="C1814" s="27" t="s">
        <v>6500</v>
      </c>
      <c r="D1814" s="199">
        <v>2777.46</v>
      </c>
      <c r="E1814" s="208">
        <f t="shared" si="28"/>
        <v>1647.03378</v>
      </c>
    </row>
    <row r="1815" spans="1:5" x14ac:dyDescent="0.25">
      <c r="A1815" s="158">
        <v>613010</v>
      </c>
      <c r="B1815" s="27" t="s">
        <v>541</v>
      </c>
      <c r="C1815" s="27"/>
      <c r="D1815" s="199">
        <v>1537.08</v>
      </c>
      <c r="E1815" s="208">
        <f t="shared" si="28"/>
        <v>911.48843999999997</v>
      </c>
    </row>
    <row r="1816" spans="1:5" ht="24" x14ac:dyDescent="0.25">
      <c r="A1816" s="158">
        <v>613020</v>
      </c>
      <c r="B1816" s="27" t="s">
        <v>543</v>
      </c>
      <c r="C1816" s="27"/>
      <c r="D1816" s="199">
        <v>2049.4499999999998</v>
      </c>
      <c r="E1816" s="208">
        <f t="shared" si="28"/>
        <v>1215.3238499999998</v>
      </c>
    </row>
    <row r="1817" spans="1:5" x14ac:dyDescent="0.25">
      <c r="A1817" s="158">
        <v>613030</v>
      </c>
      <c r="B1817" s="27" t="s">
        <v>545</v>
      </c>
      <c r="C1817" s="27" t="s">
        <v>6506</v>
      </c>
      <c r="D1817" s="199">
        <v>1348.32</v>
      </c>
      <c r="E1817" s="208">
        <f t="shared" si="28"/>
        <v>799.5537599999999</v>
      </c>
    </row>
    <row r="1818" spans="1:5" x14ac:dyDescent="0.25">
      <c r="A1818" s="158">
        <v>613031</v>
      </c>
      <c r="B1818" s="27" t="s">
        <v>4735</v>
      </c>
      <c r="C1818" s="27"/>
      <c r="D1818" s="199">
        <v>419.13</v>
      </c>
      <c r="E1818" s="208">
        <f t="shared" si="28"/>
        <v>248.54408999999998</v>
      </c>
    </row>
    <row r="1819" spans="1:5" x14ac:dyDescent="0.25">
      <c r="A1819" s="158">
        <v>613040</v>
      </c>
      <c r="B1819" s="27" t="s">
        <v>549</v>
      </c>
      <c r="C1819" s="27"/>
      <c r="D1819" s="199">
        <v>1537.08</v>
      </c>
      <c r="E1819" s="208">
        <f t="shared" si="28"/>
        <v>911.48843999999997</v>
      </c>
    </row>
    <row r="1820" spans="1:5" x14ac:dyDescent="0.25">
      <c r="A1820" s="158">
        <v>613050</v>
      </c>
      <c r="B1820" s="27" t="s">
        <v>551</v>
      </c>
      <c r="C1820" s="27"/>
      <c r="D1820" s="199">
        <v>1708.06</v>
      </c>
      <c r="E1820" s="208">
        <f t="shared" si="28"/>
        <v>1012.8795799999999</v>
      </c>
    </row>
    <row r="1821" spans="1:5" x14ac:dyDescent="0.25">
      <c r="A1821" s="158">
        <v>613060</v>
      </c>
      <c r="B1821" s="27" t="s">
        <v>553</v>
      </c>
      <c r="C1821" s="27"/>
      <c r="D1821" s="199">
        <v>2561.8000000000002</v>
      </c>
      <c r="E1821" s="208">
        <f t="shared" si="28"/>
        <v>1519.1474000000001</v>
      </c>
    </row>
    <row r="1822" spans="1:5" x14ac:dyDescent="0.25">
      <c r="A1822" s="158">
        <v>613070</v>
      </c>
      <c r="B1822" s="27" t="s">
        <v>555</v>
      </c>
      <c r="C1822" s="27" t="s">
        <v>556</v>
      </c>
      <c r="D1822" s="199">
        <v>1366.12</v>
      </c>
      <c r="E1822" s="208">
        <f t="shared" si="28"/>
        <v>810.10915999999986</v>
      </c>
    </row>
    <row r="1823" spans="1:5" x14ac:dyDescent="0.25">
      <c r="A1823" s="158">
        <v>613080</v>
      </c>
      <c r="B1823" s="27" t="s">
        <v>558</v>
      </c>
      <c r="C1823" s="27"/>
      <c r="D1823" s="199">
        <v>2049.4499999999998</v>
      </c>
      <c r="E1823" s="208">
        <f t="shared" si="28"/>
        <v>1215.3238499999998</v>
      </c>
    </row>
    <row r="1824" spans="1:5" x14ac:dyDescent="0.25">
      <c r="A1824" s="158">
        <v>613090</v>
      </c>
      <c r="B1824" s="27" t="s">
        <v>6507</v>
      </c>
      <c r="C1824" s="27"/>
      <c r="D1824" s="199">
        <v>55.08</v>
      </c>
      <c r="E1824" s="208">
        <f t="shared" si="28"/>
        <v>32.662439999999997</v>
      </c>
    </row>
    <row r="1825" spans="1:5" x14ac:dyDescent="0.25">
      <c r="A1825" s="158">
        <v>613100</v>
      </c>
      <c r="B1825" s="27" t="s">
        <v>560</v>
      </c>
      <c r="C1825" s="27"/>
      <c r="D1825" s="199">
        <v>1708.06</v>
      </c>
      <c r="E1825" s="208">
        <f t="shared" si="28"/>
        <v>1012.8795799999999</v>
      </c>
    </row>
    <row r="1826" spans="1:5" x14ac:dyDescent="0.25">
      <c r="A1826" s="158">
        <v>613110</v>
      </c>
      <c r="B1826" s="27" t="s">
        <v>562</v>
      </c>
      <c r="C1826" s="27" t="s">
        <v>563</v>
      </c>
      <c r="D1826" s="199">
        <v>898.87</v>
      </c>
      <c r="E1826" s="208">
        <f t="shared" si="28"/>
        <v>533.02990999999997</v>
      </c>
    </row>
    <row r="1827" spans="1:5" x14ac:dyDescent="0.25">
      <c r="A1827" s="158">
        <v>613120</v>
      </c>
      <c r="B1827" s="27" t="s">
        <v>565</v>
      </c>
      <c r="C1827" s="27" t="s">
        <v>5322</v>
      </c>
      <c r="D1827" s="199">
        <v>1366.12</v>
      </c>
      <c r="E1827" s="208">
        <f t="shared" si="28"/>
        <v>810.10915999999986</v>
      </c>
    </row>
    <row r="1828" spans="1:5" x14ac:dyDescent="0.25">
      <c r="A1828" s="158">
        <v>613130</v>
      </c>
      <c r="B1828" s="27" t="s">
        <v>567</v>
      </c>
      <c r="C1828" s="27"/>
      <c r="D1828" s="199">
        <v>1537.08</v>
      </c>
      <c r="E1828" s="208">
        <f t="shared" si="28"/>
        <v>911.48843999999997</v>
      </c>
    </row>
    <row r="1829" spans="1:5" x14ac:dyDescent="0.25">
      <c r="A1829" s="158">
        <v>613140</v>
      </c>
      <c r="B1829" s="27" t="s">
        <v>569</v>
      </c>
      <c r="C1829" s="27"/>
      <c r="D1829" s="199">
        <v>1226.22</v>
      </c>
      <c r="E1829" s="208">
        <f t="shared" si="28"/>
        <v>727.14846</v>
      </c>
    </row>
    <row r="1830" spans="1:5" x14ac:dyDescent="0.25">
      <c r="A1830" s="158">
        <v>613150</v>
      </c>
      <c r="B1830" s="27" t="s">
        <v>571</v>
      </c>
      <c r="C1830" s="27"/>
      <c r="D1830" s="199">
        <v>1226.22</v>
      </c>
      <c r="E1830" s="208">
        <f t="shared" si="28"/>
        <v>727.14846</v>
      </c>
    </row>
    <row r="1831" spans="1:5" x14ac:dyDescent="0.25">
      <c r="A1831" s="158">
        <v>613160</v>
      </c>
      <c r="B1831" s="27" t="s">
        <v>573</v>
      </c>
      <c r="C1831" s="27"/>
      <c r="D1831" s="199">
        <v>1226.22</v>
      </c>
      <c r="E1831" s="208">
        <f t="shared" si="28"/>
        <v>727.14846</v>
      </c>
    </row>
    <row r="1832" spans="1:5" x14ac:dyDescent="0.25">
      <c r="A1832" s="158">
        <v>613170</v>
      </c>
      <c r="B1832" s="27" t="s">
        <v>575</v>
      </c>
      <c r="C1832" s="27"/>
      <c r="D1832" s="199">
        <v>1226.22</v>
      </c>
      <c r="E1832" s="208">
        <f t="shared" si="28"/>
        <v>727.14846</v>
      </c>
    </row>
    <row r="1833" spans="1:5" x14ac:dyDescent="0.25">
      <c r="A1833" s="158">
        <v>613180</v>
      </c>
      <c r="B1833" s="27" t="s">
        <v>577</v>
      </c>
      <c r="C1833" s="27"/>
      <c r="D1833" s="199">
        <v>1537.08</v>
      </c>
      <c r="E1833" s="208">
        <f t="shared" si="28"/>
        <v>911.48843999999997</v>
      </c>
    </row>
    <row r="1834" spans="1:5" x14ac:dyDescent="0.25">
      <c r="A1834" s="158">
        <v>613190</v>
      </c>
      <c r="B1834" s="27" t="s">
        <v>579</v>
      </c>
      <c r="C1834" s="27"/>
      <c r="D1834" s="199">
        <v>2561.8000000000002</v>
      </c>
      <c r="E1834" s="208">
        <f t="shared" si="28"/>
        <v>1519.1474000000001</v>
      </c>
    </row>
    <row r="1835" spans="1:5" x14ac:dyDescent="0.25">
      <c r="A1835" s="158">
        <v>613200</v>
      </c>
      <c r="B1835" s="27" t="s">
        <v>581</v>
      </c>
      <c r="C1835" s="27"/>
      <c r="D1835" s="199">
        <v>2049.4499999999998</v>
      </c>
      <c r="E1835" s="208">
        <f t="shared" si="28"/>
        <v>1215.3238499999998</v>
      </c>
    </row>
    <row r="1836" spans="1:5" x14ac:dyDescent="0.25">
      <c r="A1836" s="158">
        <v>613210</v>
      </c>
      <c r="B1836" s="27" t="s">
        <v>583</v>
      </c>
      <c r="C1836" s="27"/>
      <c r="D1836" s="199">
        <v>2049.4499999999998</v>
      </c>
      <c r="E1836" s="208">
        <f t="shared" si="28"/>
        <v>1215.3238499999998</v>
      </c>
    </row>
    <row r="1837" spans="1:5" x14ac:dyDescent="0.25">
      <c r="A1837" s="158">
        <v>613211</v>
      </c>
      <c r="B1837" s="27" t="s">
        <v>4979</v>
      </c>
      <c r="C1837" s="27" t="s">
        <v>6500</v>
      </c>
      <c r="D1837" s="199">
        <v>2590.5700000000002</v>
      </c>
      <c r="E1837" s="208">
        <f t="shared" si="28"/>
        <v>1536.2080100000001</v>
      </c>
    </row>
    <row r="1838" spans="1:5" x14ac:dyDescent="0.25">
      <c r="A1838" s="158">
        <v>613220</v>
      </c>
      <c r="B1838" s="27" t="s">
        <v>585</v>
      </c>
      <c r="C1838" s="27"/>
      <c r="D1838" s="199">
        <v>1433.45</v>
      </c>
      <c r="E1838" s="208">
        <f t="shared" si="28"/>
        <v>850.03584999999998</v>
      </c>
    </row>
    <row r="1839" spans="1:5" x14ac:dyDescent="0.25">
      <c r="A1839" s="158">
        <v>613230</v>
      </c>
      <c r="B1839" s="27" t="s">
        <v>587</v>
      </c>
      <c r="C1839" s="27"/>
      <c r="D1839" s="199">
        <v>2561.8000000000002</v>
      </c>
      <c r="E1839" s="208">
        <f t="shared" si="28"/>
        <v>1519.1474000000001</v>
      </c>
    </row>
    <row r="1840" spans="1:5" x14ac:dyDescent="0.25">
      <c r="A1840" s="158">
        <v>613240</v>
      </c>
      <c r="B1840" s="27" t="s">
        <v>589</v>
      </c>
      <c r="C1840" s="27"/>
      <c r="D1840" s="199">
        <v>1708.06</v>
      </c>
      <c r="E1840" s="208">
        <f t="shared" si="28"/>
        <v>1012.8795799999999</v>
      </c>
    </row>
    <row r="1841" spans="1:5" x14ac:dyDescent="0.25">
      <c r="A1841" s="158">
        <v>613250</v>
      </c>
      <c r="B1841" s="27" t="s">
        <v>591</v>
      </c>
      <c r="C1841" s="27"/>
      <c r="D1841" s="199">
        <v>1708.06</v>
      </c>
      <c r="E1841" s="208">
        <f t="shared" si="28"/>
        <v>1012.8795799999999</v>
      </c>
    </row>
    <row r="1842" spans="1:5" x14ac:dyDescent="0.25">
      <c r="A1842" s="158">
        <v>613260</v>
      </c>
      <c r="B1842" s="27" t="s">
        <v>593</v>
      </c>
      <c r="C1842" s="27"/>
      <c r="D1842" s="199">
        <v>1708.06</v>
      </c>
      <c r="E1842" s="208">
        <f t="shared" si="28"/>
        <v>1012.8795799999999</v>
      </c>
    </row>
    <row r="1843" spans="1:5" x14ac:dyDescent="0.25">
      <c r="A1843" s="158">
        <v>613261</v>
      </c>
      <c r="B1843" s="27" t="s">
        <v>4981</v>
      </c>
      <c r="C1843" s="27"/>
      <c r="D1843" s="199">
        <v>1525.57</v>
      </c>
      <c r="E1843" s="208">
        <f t="shared" si="28"/>
        <v>904.66300999999987</v>
      </c>
    </row>
    <row r="1844" spans="1:5" x14ac:dyDescent="0.25">
      <c r="A1844" s="158">
        <v>613270</v>
      </c>
      <c r="B1844" s="27" t="s">
        <v>595</v>
      </c>
      <c r="C1844" s="27" t="s">
        <v>6508</v>
      </c>
      <c r="D1844" s="199">
        <v>2008.52</v>
      </c>
      <c r="E1844" s="208">
        <f t="shared" si="28"/>
        <v>1191.0523599999999</v>
      </c>
    </row>
    <row r="1845" spans="1:5" x14ac:dyDescent="0.25">
      <c r="A1845" s="158">
        <v>613280</v>
      </c>
      <c r="B1845" s="27" t="s">
        <v>598</v>
      </c>
      <c r="C1845" s="27" t="s">
        <v>6509</v>
      </c>
      <c r="D1845" s="199">
        <v>610.21</v>
      </c>
      <c r="E1845" s="208">
        <f t="shared" si="28"/>
        <v>361.85453000000001</v>
      </c>
    </row>
    <row r="1846" spans="1:5" x14ac:dyDescent="0.25">
      <c r="A1846" s="158">
        <v>613290</v>
      </c>
      <c r="B1846" s="27" t="s">
        <v>601</v>
      </c>
      <c r="C1846" s="27" t="s">
        <v>6510</v>
      </c>
      <c r="D1846" s="199">
        <v>1433.45</v>
      </c>
      <c r="E1846" s="208">
        <f t="shared" si="28"/>
        <v>850.03584999999998</v>
      </c>
    </row>
    <row r="1847" spans="1:5" x14ac:dyDescent="0.25">
      <c r="A1847" s="158">
        <v>613300</v>
      </c>
      <c r="B1847" s="27" t="s">
        <v>604</v>
      </c>
      <c r="C1847" s="27" t="s">
        <v>6511</v>
      </c>
      <c r="D1847" s="199">
        <v>1433.45</v>
      </c>
      <c r="E1847" s="208">
        <f t="shared" si="28"/>
        <v>850.03584999999998</v>
      </c>
    </row>
    <row r="1848" spans="1:5" x14ac:dyDescent="0.25">
      <c r="A1848" s="158">
        <v>613310</v>
      </c>
      <c r="B1848" s="27" t="s">
        <v>606</v>
      </c>
      <c r="C1848" s="27" t="s">
        <v>6512</v>
      </c>
      <c r="D1848" s="199">
        <v>1122.5999999999999</v>
      </c>
      <c r="E1848" s="208">
        <f t="shared" si="28"/>
        <v>665.70179999999993</v>
      </c>
    </row>
    <row r="1849" spans="1:5" ht="24" x14ac:dyDescent="0.25">
      <c r="A1849" s="158" t="s">
        <v>5239</v>
      </c>
      <c r="B1849" s="26" t="s">
        <v>607</v>
      </c>
      <c r="C1849" s="27"/>
      <c r="D1849" s="199"/>
      <c r="E1849" s="208">
        <f t="shared" si="28"/>
        <v>0</v>
      </c>
    </row>
    <row r="1850" spans="1:5" x14ac:dyDescent="0.25">
      <c r="A1850" s="158">
        <v>613320</v>
      </c>
      <c r="B1850" s="27" t="s">
        <v>609</v>
      </c>
      <c r="C1850" s="27"/>
      <c r="D1850" s="199">
        <v>2049.4499999999998</v>
      </c>
      <c r="E1850" s="208">
        <f t="shared" si="28"/>
        <v>1215.3238499999998</v>
      </c>
    </row>
    <row r="1851" spans="1:5" x14ac:dyDescent="0.25">
      <c r="A1851" s="158">
        <v>613330</v>
      </c>
      <c r="B1851" s="27" t="s">
        <v>611</v>
      </c>
      <c r="C1851" s="27"/>
      <c r="D1851" s="199">
        <v>1842.19</v>
      </c>
      <c r="E1851" s="208">
        <f t="shared" si="28"/>
        <v>1092.41867</v>
      </c>
    </row>
    <row r="1852" spans="1:5" x14ac:dyDescent="0.25">
      <c r="A1852" s="158">
        <v>613340</v>
      </c>
      <c r="B1852" s="27" t="s">
        <v>1871</v>
      </c>
      <c r="C1852" s="27"/>
      <c r="D1852" s="199">
        <v>1433.45</v>
      </c>
      <c r="E1852" s="208">
        <f t="shared" si="28"/>
        <v>850.03584999999998</v>
      </c>
    </row>
    <row r="1853" spans="1:5" x14ac:dyDescent="0.25">
      <c r="A1853" s="158" t="s">
        <v>5239</v>
      </c>
      <c r="B1853" s="26" t="s">
        <v>4736</v>
      </c>
      <c r="C1853" s="27"/>
      <c r="D1853" s="199"/>
      <c r="E1853" s="208">
        <f t="shared" si="28"/>
        <v>0</v>
      </c>
    </row>
    <row r="1854" spans="1:5" x14ac:dyDescent="0.25">
      <c r="A1854" s="158">
        <v>613350</v>
      </c>
      <c r="B1854" s="27" t="s">
        <v>1873</v>
      </c>
      <c r="C1854" s="27"/>
      <c r="D1854" s="199">
        <v>1024.73</v>
      </c>
      <c r="E1854" s="208">
        <f t="shared" si="28"/>
        <v>607.66489000000001</v>
      </c>
    </row>
    <row r="1855" spans="1:5" x14ac:dyDescent="0.25">
      <c r="A1855" s="158">
        <v>613360</v>
      </c>
      <c r="B1855" s="27" t="s">
        <v>1875</v>
      </c>
      <c r="C1855" s="27" t="s">
        <v>6513</v>
      </c>
      <c r="D1855" s="199">
        <v>1366.12</v>
      </c>
      <c r="E1855" s="208">
        <f t="shared" si="28"/>
        <v>810.10915999999986</v>
      </c>
    </row>
    <row r="1856" spans="1:5" x14ac:dyDescent="0.25">
      <c r="A1856" s="158">
        <v>613370</v>
      </c>
      <c r="B1856" s="27" t="s">
        <v>1878</v>
      </c>
      <c r="C1856" s="27"/>
      <c r="D1856" s="199">
        <v>2546.66</v>
      </c>
      <c r="E1856" s="208">
        <f t="shared" si="28"/>
        <v>1510.1693799999998</v>
      </c>
    </row>
    <row r="1857" spans="1:5" x14ac:dyDescent="0.25">
      <c r="A1857" s="158">
        <v>613380</v>
      </c>
      <c r="B1857" s="27" t="s">
        <v>1880</v>
      </c>
      <c r="C1857" s="27"/>
      <c r="D1857" s="199">
        <v>1797.76</v>
      </c>
      <c r="E1857" s="208">
        <f t="shared" si="28"/>
        <v>1066.07168</v>
      </c>
    </row>
    <row r="1858" spans="1:5" x14ac:dyDescent="0.25">
      <c r="A1858" s="158">
        <v>613390</v>
      </c>
      <c r="B1858" s="27" t="s">
        <v>4737</v>
      </c>
      <c r="C1858" s="27"/>
      <c r="D1858" s="199">
        <v>2247.1999999999998</v>
      </c>
      <c r="E1858" s="208">
        <f t="shared" si="28"/>
        <v>1332.5895999999998</v>
      </c>
    </row>
    <row r="1859" spans="1:5" x14ac:dyDescent="0.25">
      <c r="A1859" s="158">
        <v>613400</v>
      </c>
      <c r="B1859" s="27" t="s">
        <v>1883</v>
      </c>
      <c r="C1859" s="27"/>
      <c r="D1859" s="199">
        <v>1708.06</v>
      </c>
      <c r="E1859" s="208">
        <f t="shared" si="28"/>
        <v>1012.8795799999999</v>
      </c>
    </row>
    <row r="1860" spans="1:5" ht="24" x14ac:dyDescent="0.25">
      <c r="A1860" s="158">
        <v>613410</v>
      </c>
      <c r="B1860" s="27" t="s">
        <v>1885</v>
      </c>
      <c r="C1860" s="27" t="s">
        <v>6514</v>
      </c>
      <c r="D1860" s="199">
        <v>1195.7</v>
      </c>
      <c r="E1860" s="208">
        <f t="shared" si="28"/>
        <v>709.05010000000004</v>
      </c>
    </row>
    <row r="1861" spans="1:5" ht="24" x14ac:dyDescent="0.25">
      <c r="A1861" s="158">
        <v>613420</v>
      </c>
      <c r="B1861" s="27" t="s">
        <v>1888</v>
      </c>
      <c r="C1861" s="27" t="s">
        <v>6515</v>
      </c>
      <c r="D1861" s="199">
        <v>2732.21</v>
      </c>
      <c r="E1861" s="208">
        <f t="shared" ref="E1861:E1924" si="29">D1861*0.593</f>
        <v>1620.2005299999998</v>
      </c>
    </row>
    <row r="1862" spans="1:5" ht="24" x14ac:dyDescent="0.25">
      <c r="A1862" s="158">
        <v>613430</v>
      </c>
      <c r="B1862" s="27" t="s">
        <v>1890</v>
      </c>
      <c r="C1862" s="27" t="s">
        <v>6516</v>
      </c>
      <c r="D1862" s="199">
        <v>4098.33</v>
      </c>
      <c r="E1862" s="208">
        <f t="shared" si="29"/>
        <v>2430.30969</v>
      </c>
    </row>
    <row r="1863" spans="1:5" ht="24" x14ac:dyDescent="0.25">
      <c r="A1863" s="158">
        <v>613440</v>
      </c>
      <c r="B1863" s="27" t="s">
        <v>1892</v>
      </c>
      <c r="C1863" s="27" t="s">
        <v>6517</v>
      </c>
      <c r="D1863" s="199">
        <v>3415.58</v>
      </c>
      <c r="E1863" s="208">
        <f t="shared" si="29"/>
        <v>2025.4389399999998</v>
      </c>
    </row>
    <row r="1864" spans="1:5" ht="24" x14ac:dyDescent="0.25">
      <c r="A1864" s="158">
        <v>613450</v>
      </c>
      <c r="B1864" s="27" t="s">
        <v>1894</v>
      </c>
      <c r="C1864" s="27"/>
      <c r="D1864" s="199">
        <v>3073.6</v>
      </c>
      <c r="E1864" s="208">
        <f t="shared" si="29"/>
        <v>1822.6447999999998</v>
      </c>
    </row>
    <row r="1865" spans="1:5" x14ac:dyDescent="0.25">
      <c r="A1865" s="158">
        <v>613460</v>
      </c>
      <c r="B1865" s="27" t="s">
        <v>1896</v>
      </c>
      <c r="C1865" s="27"/>
      <c r="D1865" s="199">
        <v>299.95</v>
      </c>
      <c r="E1865" s="208">
        <f t="shared" si="29"/>
        <v>177.87034999999997</v>
      </c>
    </row>
    <row r="1866" spans="1:5" x14ac:dyDescent="0.25">
      <c r="A1866" s="158">
        <v>613470</v>
      </c>
      <c r="B1866" s="27" t="s">
        <v>1898</v>
      </c>
      <c r="C1866" s="27"/>
      <c r="D1866" s="199">
        <v>374.68</v>
      </c>
      <c r="E1866" s="208">
        <f t="shared" si="29"/>
        <v>222.18523999999999</v>
      </c>
    </row>
    <row r="1867" spans="1:5" ht="24" x14ac:dyDescent="0.25">
      <c r="A1867" s="158">
        <v>613480</v>
      </c>
      <c r="B1867" s="27" t="s">
        <v>1900</v>
      </c>
      <c r="C1867" s="27"/>
      <c r="D1867" s="199">
        <v>512.35</v>
      </c>
      <c r="E1867" s="208">
        <f t="shared" si="29"/>
        <v>303.82355000000001</v>
      </c>
    </row>
    <row r="1868" spans="1:5" x14ac:dyDescent="0.25">
      <c r="A1868" s="158">
        <v>613490</v>
      </c>
      <c r="B1868" s="27" t="s">
        <v>1902</v>
      </c>
      <c r="C1868" s="27"/>
      <c r="D1868" s="199">
        <v>1498.3</v>
      </c>
      <c r="E1868" s="208">
        <f t="shared" si="29"/>
        <v>888.49189999999999</v>
      </c>
    </row>
    <row r="1869" spans="1:5" x14ac:dyDescent="0.25">
      <c r="A1869" s="158">
        <v>613500</v>
      </c>
      <c r="B1869" s="27" t="s">
        <v>1904</v>
      </c>
      <c r="C1869" s="27"/>
      <c r="D1869" s="199">
        <v>1498.3</v>
      </c>
      <c r="E1869" s="208">
        <f t="shared" si="29"/>
        <v>888.49189999999999</v>
      </c>
    </row>
    <row r="1870" spans="1:5" x14ac:dyDescent="0.25">
      <c r="A1870" s="158">
        <v>613510</v>
      </c>
      <c r="B1870" s="27" t="s">
        <v>1906</v>
      </c>
      <c r="C1870" s="27"/>
      <c r="D1870" s="199">
        <v>1498.3</v>
      </c>
      <c r="E1870" s="208">
        <f t="shared" si="29"/>
        <v>888.49189999999999</v>
      </c>
    </row>
    <row r="1871" spans="1:5" x14ac:dyDescent="0.25">
      <c r="A1871" s="158">
        <v>613520</v>
      </c>
      <c r="B1871" s="27" t="s">
        <v>1908</v>
      </c>
      <c r="C1871" s="27"/>
      <c r="D1871" s="199">
        <v>2247.1999999999998</v>
      </c>
      <c r="E1871" s="208">
        <f t="shared" si="29"/>
        <v>1332.5895999999998</v>
      </c>
    </row>
    <row r="1872" spans="1:5" x14ac:dyDescent="0.25">
      <c r="A1872" s="158" t="s">
        <v>5239</v>
      </c>
      <c r="B1872" s="26" t="s">
        <v>1909</v>
      </c>
      <c r="C1872" s="27"/>
      <c r="D1872" s="199"/>
      <c r="E1872" s="208">
        <f t="shared" si="29"/>
        <v>0</v>
      </c>
    </row>
    <row r="1873" spans="1:5" x14ac:dyDescent="0.25">
      <c r="A1873" s="158">
        <v>613530</v>
      </c>
      <c r="B1873" s="27" t="s">
        <v>1911</v>
      </c>
      <c r="C1873" s="27"/>
      <c r="D1873" s="199">
        <v>854.32</v>
      </c>
      <c r="E1873" s="208">
        <f t="shared" si="29"/>
        <v>506.61176</v>
      </c>
    </row>
    <row r="1874" spans="1:5" x14ac:dyDescent="0.25">
      <c r="A1874" s="158">
        <v>613540</v>
      </c>
      <c r="B1874" s="27" t="s">
        <v>1913</v>
      </c>
      <c r="C1874" s="27"/>
      <c r="D1874" s="199">
        <v>1366.12</v>
      </c>
      <c r="E1874" s="208">
        <f t="shared" si="29"/>
        <v>810.10915999999986</v>
      </c>
    </row>
    <row r="1875" spans="1:5" x14ac:dyDescent="0.25">
      <c r="A1875" s="158">
        <v>613550</v>
      </c>
      <c r="B1875" s="27" t="s">
        <v>1915</v>
      </c>
      <c r="C1875" s="27"/>
      <c r="D1875" s="199">
        <v>1366.12</v>
      </c>
      <c r="E1875" s="208">
        <f t="shared" si="29"/>
        <v>810.10915999999986</v>
      </c>
    </row>
    <row r="1876" spans="1:5" x14ac:dyDescent="0.25">
      <c r="A1876" s="158" t="s">
        <v>5239</v>
      </c>
      <c r="B1876" s="26" t="s">
        <v>1916</v>
      </c>
      <c r="C1876" s="26" t="s">
        <v>6518</v>
      </c>
      <c r="D1876" s="199"/>
      <c r="E1876" s="208">
        <f t="shared" si="29"/>
        <v>0</v>
      </c>
    </row>
    <row r="1877" spans="1:5" x14ac:dyDescent="0.25">
      <c r="A1877" s="158" t="s">
        <v>5239</v>
      </c>
      <c r="B1877" s="26" t="s">
        <v>1917</v>
      </c>
      <c r="C1877" s="27"/>
      <c r="D1877" s="199"/>
      <c r="E1877" s="208">
        <f t="shared" si="29"/>
        <v>0</v>
      </c>
    </row>
    <row r="1878" spans="1:5" x14ac:dyDescent="0.25">
      <c r="A1878" s="158">
        <v>613560</v>
      </c>
      <c r="B1878" s="27" t="s">
        <v>1919</v>
      </c>
      <c r="C1878" s="27" t="s">
        <v>5353</v>
      </c>
      <c r="D1878" s="199">
        <v>2561.8000000000002</v>
      </c>
      <c r="E1878" s="208">
        <f t="shared" si="29"/>
        <v>1519.1474000000001</v>
      </c>
    </row>
    <row r="1879" spans="1:5" ht="24" x14ac:dyDescent="0.25">
      <c r="A1879" s="158">
        <v>613570</v>
      </c>
      <c r="B1879" s="27" t="s">
        <v>1921</v>
      </c>
      <c r="C1879" s="27" t="s">
        <v>6519</v>
      </c>
      <c r="D1879" s="199">
        <v>5123.0600000000004</v>
      </c>
      <c r="E1879" s="208">
        <f t="shared" si="29"/>
        <v>3037.9745800000001</v>
      </c>
    </row>
    <row r="1880" spans="1:5" ht="24" x14ac:dyDescent="0.25">
      <c r="A1880" s="158">
        <v>613580</v>
      </c>
      <c r="B1880" s="27" t="s">
        <v>1923</v>
      </c>
      <c r="C1880" s="27" t="s">
        <v>6520</v>
      </c>
      <c r="D1880" s="199">
        <v>5976.8</v>
      </c>
      <c r="E1880" s="208">
        <f t="shared" si="29"/>
        <v>3544.2424000000001</v>
      </c>
    </row>
    <row r="1881" spans="1:5" ht="24" x14ac:dyDescent="0.25">
      <c r="A1881" s="158">
        <v>613590</v>
      </c>
      <c r="B1881" s="27" t="s">
        <v>1925</v>
      </c>
      <c r="C1881" s="27" t="s">
        <v>6521</v>
      </c>
      <c r="D1881" s="199">
        <v>6830.57</v>
      </c>
      <c r="E1881" s="208">
        <f t="shared" si="29"/>
        <v>4050.5280099999995</v>
      </c>
    </row>
    <row r="1882" spans="1:5" x14ac:dyDescent="0.25">
      <c r="A1882" s="158">
        <v>613600</v>
      </c>
      <c r="B1882" s="27" t="s">
        <v>1927</v>
      </c>
      <c r="C1882" s="27"/>
      <c r="D1882" s="199">
        <v>2561.8000000000002</v>
      </c>
      <c r="E1882" s="208">
        <f t="shared" si="29"/>
        <v>1519.1474000000001</v>
      </c>
    </row>
    <row r="1883" spans="1:5" ht="24" x14ac:dyDescent="0.25">
      <c r="A1883" s="158">
        <v>613610</v>
      </c>
      <c r="B1883" s="27" t="s">
        <v>1929</v>
      </c>
      <c r="C1883" s="27" t="s">
        <v>6522</v>
      </c>
      <c r="D1883" s="199">
        <v>6044.75</v>
      </c>
      <c r="E1883" s="208">
        <f t="shared" si="29"/>
        <v>3584.5367499999998</v>
      </c>
    </row>
    <row r="1884" spans="1:5" ht="24" x14ac:dyDescent="0.25">
      <c r="A1884" s="158">
        <v>613620</v>
      </c>
      <c r="B1884" s="27" t="s">
        <v>1932</v>
      </c>
      <c r="C1884" s="27" t="s">
        <v>6523</v>
      </c>
      <c r="D1884" s="199">
        <v>8065.4</v>
      </c>
      <c r="E1884" s="208">
        <f t="shared" si="29"/>
        <v>4782.7821999999996</v>
      </c>
    </row>
    <row r="1885" spans="1:5" x14ac:dyDescent="0.25">
      <c r="A1885" s="158" t="s">
        <v>5239</v>
      </c>
      <c r="B1885" s="26" t="s">
        <v>1933</v>
      </c>
      <c r="C1885" s="27"/>
      <c r="D1885" s="199"/>
      <c r="E1885" s="208">
        <f t="shared" si="29"/>
        <v>0</v>
      </c>
    </row>
    <row r="1886" spans="1:5" ht="24" x14ac:dyDescent="0.25">
      <c r="A1886" s="158">
        <v>613630</v>
      </c>
      <c r="B1886" s="27" t="s">
        <v>1935</v>
      </c>
      <c r="C1886" s="27"/>
      <c r="D1886" s="199">
        <v>2540.1</v>
      </c>
      <c r="E1886" s="208">
        <f t="shared" si="29"/>
        <v>1506.2792999999999</v>
      </c>
    </row>
    <row r="1887" spans="1:5" ht="24" x14ac:dyDescent="0.25">
      <c r="A1887" s="158">
        <v>613640</v>
      </c>
      <c r="B1887" s="27" t="s">
        <v>1937</v>
      </c>
      <c r="C1887" s="27"/>
      <c r="D1887" s="199">
        <v>4312.62</v>
      </c>
      <c r="E1887" s="208">
        <f t="shared" si="29"/>
        <v>2557.38366</v>
      </c>
    </row>
    <row r="1888" spans="1:5" ht="24" x14ac:dyDescent="0.25">
      <c r="A1888" s="158">
        <v>613650</v>
      </c>
      <c r="B1888" s="27" t="s">
        <v>4738</v>
      </c>
      <c r="C1888" s="27"/>
      <c r="D1888" s="199">
        <v>3415.58</v>
      </c>
      <c r="E1888" s="208">
        <f t="shared" si="29"/>
        <v>2025.4389399999998</v>
      </c>
    </row>
    <row r="1889" spans="1:5" ht="24" x14ac:dyDescent="0.25">
      <c r="A1889" s="158">
        <v>613660</v>
      </c>
      <c r="B1889" s="27" t="s">
        <v>1940</v>
      </c>
      <c r="C1889" s="27"/>
      <c r="D1889" s="199">
        <v>176.74</v>
      </c>
      <c r="E1889" s="208">
        <f t="shared" si="29"/>
        <v>104.80682</v>
      </c>
    </row>
    <row r="1890" spans="1:5" x14ac:dyDescent="0.25">
      <c r="A1890" s="158" t="s">
        <v>5239</v>
      </c>
      <c r="B1890" s="26" t="s">
        <v>1941</v>
      </c>
      <c r="C1890" s="27"/>
      <c r="D1890" s="199"/>
      <c r="E1890" s="208">
        <f t="shared" si="29"/>
        <v>0</v>
      </c>
    </row>
    <row r="1891" spans="1:5" ht="24" x14ac:dyDescent="0.25">
      <c r="A1891" s="158">
        <v>613670</v>
      </c>
      <c r="B1891" s="27" t="s">
        <v>1943</v>
      </c>
      <c r="C1891" s="27"/>
      <c r="D1891" s="199">
        <v>1226.22</v>
      </c>
      <c r="E1891" s="208">
        <f t="shared" si="29"/>
        <v>727.14846</v>
      </c>
    </row>
    <row r="1892" spans="1:5" ht="24" x14ac:dyDescent="0.25">
      <c r="A1892" s="158">
        <v>613680</v>
      </c>
      <c r="B1892" s="27" t="s">
        <v>1945</v>
      </c>
      <c r="C1892" s="27" t="s">
        <v>6524</v>
      </c>
      <c r="D1892" s="199">
        <v>1634.95</v>
      </c>
      <c r="E1892" s="208">
        <f t="shared" si="29"/>
        <v>969.52535</v>
      </c>
    </row>
    <row r="1893" spans="1:5" ht="36" x14ac:dyDescent="0.25">
      <c r="A1893" s="158">
        <v>613690</v>
      </c>
      <c r="B1893" s="27" t="s">
        <v>1947</v>
      </c>
      <c r="C1893" s="27" t="s">
        <v>6525</v>
      </c>
      <c r="D1893" s="199">
        <v>5319.44</v>
      </c>
      <c r="E1893" s="208">
        <f t="shared" si="29"/>
        <v>3154.4279199999996</v>
      </c>
    </row>
    <row r="1894" spans="1:5" ht="36" x14ac:dyDescent="0.25">
      <c r="A1894" s="158">
        <v>613700</v>
      </c>
      <c r="B1894" s="27" t="s">
        <v>1949</v>
      </c>
      <c r="C1894" s="27" t="s">
        <v>6525</v>
      </c>
      <c r="D1894" s="199">
        <v>6735.32</v>
      </c>
      <c r="E1894" s="208">
        <f t="shared" si="29"/>
        <v>3994.0447599999998</v>
      </c>
    </row>
    <row r="1895" spans="1:5" ht="36" x14ac:dyDescent="0.25">
      <c r="A1895" s="158">
        <v>613710</v>
      </c>
      <c r="B1895" s="27" t="s">
        <v>1951</v>
      </c>
      <c r="C1895" s="27" t="s">
        <v>6526</v>
      </c>
      <c r="D1895" s="199">
        <v>6628</v>
      </c>
      <c r="E1895" s="208">
        <f t="shared" si="29"/>
        <v>3930.404</v>
      </c>
    </row>
    <row r="1896" spans="1:5" ht="24" x14ac:dyDescent="0.25">
      <c r="A1896" s="158">
        <v>613720</v>
      </c>
      <c r="B1896" s="27" t="s">
        <v>1953</v>
      </c>
      <c r="C1896" s="27" t="s">
        <v>6526</v>
      </c>
      <c r="D1896" s="199">
        <v>7858.93</v>
      </c>
      <c r="E1896" s="208">
        <f t="shared" si="29"/>
        <v>4660.3454899999997</v>
      </c>
    </row>
    <row r="1897" spans="1:5" ht="48" x14ac:dyDescent="0.25">
      <c r="A1897" s="158">
        <v>613730</v>
      </c>
      <c r="B1897" s="27" t="s">
        <v>1955</v>
      </c>
      <c r="C1897" s="27" t="s">
        <v>6527</v>
      </c>
      <c r="D1897" s="199">
        <v>8692.16</v>
      </c>
      <c r="E1897" s="208">
        <f t="shared" si="29"/>
        <v>5154.4508799999994</v>
      </c>
    </row>
    <row r="1898" spans="1:5" x14ac:dyDescent="0.25">
      <c r="A1898" s="158" t="s">
        <v>5239</v>
      </c>
      <c r="B1898" s="26" t="s">
        <v>1956</v>
      </c>
      <c r="C1898" s="27"/>
      <c r="D1898" s="199"/>
      <c r="E1898" s="208">
        <f t="shared" si="29"/>
        <v>0</v>
      </c>
    </row>
    <row r="1899" spans="1:5" x14ac:dyDescent="0.25">
      <c r="A1899" s="158">
        <v>613740</v>
      </c>
      <c r="B1899" s="27" t="s">
        <v>1958</v>
      </c>
      <c r="C1899" s="27"/>
      <c r="D1899" s="199">
        <v>1024.73</v>
      </c>
      <c r="E1899" s="208">
        <f t="shared" si="29"/>
        <v>607.66489000000001</v>
      </c>
    </row>
    <row r="1900" spans="1:5" x14ac:dyDescent="0.25">
      <c r="A1900" s="158">
        <v>613750</v>
      </c>
      <c r="B1900" s="27" t="s">
        <v>1960</v>
      </c>
      <c r="C1900" s="27"/>
      <c r="D1900" s="199">
        <v>1198.33</v>
      </c>
      <c r="E1900" s="208">
        <f t="shared" si="29"/>
        <v>710.60968999999989</v>
      </c>
    </row>
    <row r="1901" spans="1:5" ht="24" x14ac:dyDescent="0.25">
      <c r="A1901" s="158">
        <v>613760</v>
      </c>
      <c r="B1901" s="27" t="s">
        <v>1962</v>
      </c>
      <c r="C1901" s="27" t="s">
        <v>1963</v>
      </c>
      <c r="D1901" s="199">
        <v>4098.33</v>
      </c>
      <c r="E1901" s="208">
        <f t="shared" si="29"/>
        <v>2430.30969</v>
      </c>
    </row>
    <row r="1902" spans="1:5" x14ac:dyDescent="0.25">
      <c r="A1902" s="158">
        <v>613770</v>
      </c>
      <c r="B1902" s="27" t="s">
        <v>1965</v>
      </c>
      <c r="C1902" s="27" t="s">
        <v>1966</v>
      </c>
      <c r="D1902" s="199">
        <v>2866.92</v>
      </c>
      <c r="E1902" s="208">
        <f t="shared" si="29"/>
        <v>1700.08356</v>
      </c>
    </row>
    <row r="1903" spans="1:5" ht="24" x14ac:dyDescent="0.25">
      <c r="A1903" s="158">
        <v>613780</v>
      </c>
      <c r="B1903" s="27" t="s">
        <v>6528</v>
      </c>
      <c r="C1903" s="27" t="s">
        <v>1969</v>
      </c>
      <c r="D1903" s="199">
        <v>1195.7</v>
      </c>
      <c r="E1903" s="208">
        <f t="shared" si="29"/>
        <v>709.05010000000004</v>
      </c>
    </row>
    <row r="1904" spans="1:5" ht="24" x14ac:dyDescent="0.25">
      <c r="A1904" s="158" t="s">
        <v>5239</v>
      </c>
      <c r="B1904" s="26" t="s">
        <v>4740</v>
      </c>
      <c r="C1904" s="27"/>
      <c r="D1904" s="199"/>
      <c r="E1904" s="208">
        <f t="shared" si="29"/>
        <v>0</v>
      </c>
    </row>
    <row r="1905" spans="1:5" x14ac:dyDescent="0.25">
      <c r="A1905" s="158">
        <v>613790</v>
      </c>
      <c r="B1905" s="27" t="s">
        <v>1971</v>
      </c>
      <c r="C1905" s="27" t="s">
        <v>1972</v>
      </c>
      <c r="D1905" s="199">
        <v>3275.67</v>
      </c>
      <c r="E1905" s="208">
        <f t="shared" si="29"/>
        <v>1942.4723099999999</v>
      </c>
    </row>
    <row r="1906" spans="1:5" x14ac:dyDescent="0.25">
      <c r="A1906" s="158">
        <v>613800</v>
      </c>
      <c r="B1906" s="27" t="s">
        <v>1974</v>
      </c>
      <c r="C1906" s="27" t="s">
        <v>1975</v>
      </c>
      <c r="D1906" s="199">
        <v>3275.67</v>
      </c>
      <c r="E1906" s="208">
        <f t="shared" si="29"/>
        <v>1942.4723099999999</v>
      </c>
    </row>
    <row r="1907" spans="1:5" ht="24" x14ac:dyDescent="0.25">
      <c r="A1907" s="158">
        <v>613810</v>
      </c>
      <c r="B1907" s="27" t="s">
        <v>1977</v>
      </c>
      <c r="C1907" s="27" t="s">
        <v>1978</v>
      </c>
      <c r="D1907" s="199">
        <v>2458.19</v>
      </c>
      <c r="E1907" s="208">
        <f t="shared" si="29"/>
        <v>1457.70667</v>
      </c>
    </row>
    <row r="1908" spans="1:5" ht="24" x14ac:dyDescent="0.25">
      <c r="A1908" s="158">
        <v>613820</v>
      </c>
      <c r="B1908" s="27" t="s">
        <v>1980</v>
      </c>
      <c r="C1908" s="27" t="s">
        <v>1981</v>
      </c>
      <c r="D1908" s="199">
        <v>1226.22</v>
      </c>
      <c r="E1908" s="208">
        <f t="shared" si="29"/>
        <v>727.14846</v>
      </c>
    </row>
    <row r="1909" spans="1:5" ht="24" x14ac:dyDescent="0.25">
      <c r="A1909" s="158" t="s">
        <v>5239</v>
      </c>
      <c r="B1909" s="26" t="s">
        <v>4742</v>
      </c>
      <c r="C1909" s="27"/>
      <c r="D1909" s="199"/>
      <c r="E1909" s="208">
        <f t="shared" si="29"/>
        <v>0</v>
      </c>
    </row>
    <row r="1910" spans="1:5" x14ac:dyDescent="0.25">
      <c r="A1910" s="158">
        <v>613830</v>
      </c>
      <c r="B1910" s="27" t="s">
        <v>1983</v>
      </c>
      <c r="C1910" s="27"/>
      <c r="D1910" s="199">
        <v>4493.7700000000004</v>
      </c>
      <c r="E1910" s="208">
        <f t="shared" si="29"/>
        <v>2664.8056100000003</v>
      </c>
    </row>
    <row r="1911" spans="1:5" ht="24" x14ac:dyDescent="0.25">
      <c r="A1911" s="158">
        <v>613840</v>
      </c>
      <c r="B1911" s="27" t="s">
        <v>1985</v>
      </c>
      <c r="C1911" s="27"/>
      <c r="D1911" s="199">
        <v>5617.38</v>
      </c>
      <c r="E1911" s="208">
        <f t="shared" si="29"/>
        <v>3331.1063399999998</v>
      </c>
    </row>
    <row r="1912" spans="1:5" ht="24" x14ac:dyDescent="0.25">
      <c r="A1912" s="158">
        <v>613850</v>
      </c>
      <c r="B1912" s="27" t="s">
        <v>1987</v>
      </c>
      <c r="C1912" s="27"/>
      <c r="D1912" s="199">
        <v>5617.38</v>
      </c>
      <c r="E1912" s="208">
        <f t="shared" si="29"/>
        <v>3331.1063399999998</v>
      </c>
    </row>
    <row r="1913" spans="1:5" ht="24" x14ac:dyDescent="0.25">
      <c r="A1913" s="158">
        <v>613860</v>
      </c>
      <c r="B1913" s="27" t="s">
        <v>1989</v>
      </c>
      <c r="C1913" s="27"/>
      <c r="D1913" s="199">
        <v>5617.38</v>
      </c>
      <c r="E1913" s="208">
        <f t="shared" si="29"/>
        <v>3331.1063399999998</v>
      </c>
    </row>
    <row r="1914" spans="1:5" ht="24" x14ac:dyDescent="0.25">
      <c r="A1914" s="158" t="s">
        <v>5239</v>
      </c>
      <c r="B1914" s="26" t="s">
        <v>4741</v>
      </c>
      <c r="C1914" s="27"/>
      <c r="D1914" s="199"/>
      <c r="E1914" s="208">
        <f t="shared" si="29"/>
        <v>0</v>
      </c>
    </row>
    <row r="1915" spans="1:5" ht="24" x14ac:dyDescent="0.25">
      <c r="A1915" s="158">
        <v>613870</v>
      </c>
      <c r="B1915" s="27" t="s">
        <v>4790</v>
      </c>
      <c r="C1915" s="27"/>
      <c r="D1915" s="199">
        <v>3156.18</v>
      </c>
      <c r="E1915" s="208">
        <f t="shared" si="29"/>
        <v>1871.6147399999998</v>
      </c>
    </row>
    <row r="1916" spans="1:5" ht="24" x14ac:dyDescent="0.25">
      <c r="A1916" s="158">
        <v>613880</v>
      </c>
      <c r="B1916" s="27" t="s">
        <v>1992</v>
      </c>
      <c r="C1916" s="27"/>
      <c r="D1916" s="199">
        <v>4923.6499999999996</v>
      </c>
      <c r="E1916" s="208">
        <f t="shared" si="29"/>
        <v>2919.7244499999997</v>
      </c>
    </row>
    <row r="1917" spans="1:5" ht="36" x14ac:dyDescent="0.25">
      <c r="A1917" s="158">
        <v>613890</v>
      </c>
      <c r="B1917" s="27" t="s">
        <v>1994</v>
      </c>
      <c r="C1917" s="27" t="s">
        <v>6529</v>
      </c>
      <c r="D1917" s="199">
        <v>1708.06</v>
      </c>
      <c r="E1917" s="208">
        <f t="shared" si="29"/>
        <v>1012.8795799999999</v>
      </c>
    </row>
    <row r="1918" spans="1:5" x14ac:dyDescent="0.25">
      <c r="A1918" s="158">
        <v>613900</v>
      </c>
      <c r="B1918" s="27" t="s">
        <v>1996</v>
      </c>
      <c r="C1918" s="27" t="s">
        <v>1997</v>
      </c>
      <c r="D1918" s="199">
        <v>854.32</v>
      </c>
      <c r="E1918" s="208">
        <f t="shared" si="29"/>
        <v>506.61176</v>
      </c>
    </row>
    <row r="1919" spans="1:5" x14ac:dyDescent="0.25">
      <c r="A1919" s="158">
        <v>613910</v>
      </c>
      <c r="B1919" s="27" t="s">
        <v>1999</v>
      </c>
      <c r="C1919" s="27"/>
      <c r="D1919" s="199">
        <v>1226.22</v>
      </c>
      <c r="E1919" s="208">
        <f t="shared" si="29"/>
        <v>727.14846</v>
      </c>
    </row>
    <row r="1920" spans="1:5" x14ac:dyDescent="0.25">
      <c r="A1920" s="158" t="s">
        <v>5239</v>
      </c>
      <c r="B1920" s="26" t="s">
        <v>2000</v>
      </c>
      <c r="C1920" s="27"/>
      <c r="D1920" s="199"/>
      <c r="E1920" s="208">
        <f t="shared" si="29"/>
        <v>0</v>
      </c>
    </row>
    <row r="1921" spans="1:5" ht="24" x14ac:dyDescent="0.25">
      <c r="A1921" s="158">
        <v>613920</v>
      </c>
      <c r="B1921" s="27" t="s">
        <v>2002</v>
      </c>
      <c r="C1921" s="27" t="s">
        <v>5587</v>
      </c>
      <c r="D1921" s="199">
        <v>4472.38</v>
      </c>
      <c r="E1921" s="208">
        <f t="shared" si="29"/>
        <v>2652.1213400000001</v>
      </c>
    </row>
    <row r="1922" spans="1:5" ht="24" x14ac:dyDescent="0.25">
      <c r="A1922" s="158">
        <v>613930</v>
      </c>
      <c r="B1922" s="27" t="s">
        <v>2004</v>
      </c>
      <c r="C1922" s="27" t="s">
        <v>5587</v>
      </c>
      <c r="D1922" s="199">
        <v>5302.41</v>
      </c>
      <c r="E1922" s="208">
        <f t="shared" si="29"/>
        <v>3144.3291299999996</v>
      </c>
    </row>
    <row r="1923" spans="1:5" x14ac:dyDescent="0.25">
      <c r="A1923" s="158">
        <v>613940</v>
      </c>
      <c r="B1923" s="27" t="s">
        <v>2006</v>
      </c>
      <c r="C1923" s="27" t="s">
        <v>2007</v>
      </c>
      <c r="D1923" s="199">
        <v>3745.12</v>
      </c>
      <c r="E1923" s="208">
        <f t="shared" si="29"/>
        <v>2220.8561599999998</v>
      </c>
    </row>
    <row r="1924" spans="1:5" x14ac:dyDescent="0.25">
      <c r="A1924" s="158">
        <v>613950</v>
      </c>
      <c r="B1924" s="27" t="s">
        <v>4811</v>
      </c>
      <c r="C1924" s="27"/>
      <c r="D1924" s="199">
        <v>3745.12</v>
      </c>
      <c r="E1924" s="208">
        <f t="shared" si="29"/>
        <v>2220.8561599999998</v>
      </c>
    </row>
    <row r="1925" spans="1:5" x14ac:dyDescent="0.25">
      <c r="A1925" s="158">
        <v>613960</v>
      </c>
      <c r="B1925" s="27" t="s">
        <v>2010</v>
      </c>
      <c r="C1925" s="27"/>
      <c r="D1925" s="199">
        <v>1634.95</v>
      </c>
      <c r="E1925" s="208">
        <f t="shared" ref="E1925:E1988" si="30">D1925*0.593</f>
        <v>969.52535</v>
      </c>
    </row>
    <row r="1926" spans="1:5" s="201" customFormat="1" ht="24" x14ac:dyDescent="0.25">
      <c r="A1926" s="158">
        <v>613970</v>
      </c>
      <c r="B1926" s="27" t="s">
        <v>2012</v>
      </c>
      <c r="C1926" s="27" t="s">
        <v>6530</v>
      </c>
      <c r="D1926" s="199">
        <v>4093.16</v>
      </c>
      <c r="E1926" s="208">
        <f t="shared" si="30"/>
        <v>2427.24388</v>
      </c>
    </row>
    <row r="1927" spans="1:5" ht="24" x14ac:dyDescent="0.25">
      <c r="A1927" s="158">
        <v>613980</v>
      </c>
      <c r="B1927" s="27" t="s">
        <v>5221</v>
      </c>
      <c r="C1927" s="27" t="s">
        <v>6530</v>
      </c>
      <c r="D1927" s="199">
        <v>3275.67</v>
      </c>
      <c r="E1927" s="208">
        <f t="shared" si="30"/>
        <v>1942.4723099999999</v>
      </c>
    </row>
    <row r="1928" spans="1:5" x14ac:dyDescent="0.25">
      <c r="A1928" s="158">
        <v>613990</v>
      </c>
      <c r="B1928" s="27" t="s">
        <v>2015</v>
      </c>
      <c r="C1928" s="27" t="s">
        <v>4852</v>
      </c>
      <c r="D1928" s="199">
        <v>1226.22</v>
      </c>
      <c r="E1928" s="208">
        <f t="shared" si="30"/>
        <v>727.14846</v>
      </c>
    </row>
    <row r="1929" spans="1:5" x14ac:dyDescent="0.25">
      <c r="A1929" s="158">
        <v>614000</v>
      </c>
      <c r="B1929" s="27" t="s">
        <v>2017</v>
      </c>
      <c r="C1929" s="27" t="s">
        <v>6531</v>
      </c>
      <c r="D1929" s="199">
        <v>5617.38</v>
      </c>
      <c r="E1929" s="208">
        <f t="shared" si="30"/>
        <v>3331.1063399999998</v>
      </c>
    </row>
    <row r="1930" spans="1:5" ht="36" x14ac:dyDescent="0.25">
      <c r="A1930" s="158">
        <v>614010</v>
      </c>
      <c r="B1930" s="27" t="s">
        <v>2019</v>
      </c>
      <c r="C1930" s="27"/>
      <c r="D1930" s="199">
        <v>4677.46</v>
      </c>
      <c r="E1930" s="208">
        <f t="shared" si="30"/>
        <v>2773.73378</v>
      </c>
    </row>
    <row r="1931" spans="1:5" x14ac:dyDescent="0.25">
      <c r="A1931" s="158">
        <v>614020</v>
      </c>
      <c r="B1931" s="27" t="s">
        <v>4743</v>
      </c>
      <c r="C1931" s="27" t="s">
        <v>4252</v>
      </c>
      <c r="D1931" s="199">
        <v>5302.41</v>
      </c>
      <c r="E1931" s="208">
        <f t="shared" si="30"/>
        <v>3144.3291299999996</v>
      </c>
    </row>
    <row r="1932" spans="1:5" x14ac:dyDescent="0.25">
      <c r="A1932" s="158">
        <v>614030</v>
      </c>
      <c r="B1932" s="27" t="s">
        <v>2022</v>
      </c>
      <c r="C1932" s="27" t="s">
        <v>4744</v>
      </c>
      <c r="D1932" s="199">
        <v>4488.1000000000004</v>
      </c>
      <c r="E1932" s="208">
        <f t="shared" si="30"/>
        <v>2661.4432999999999</v>
      </c>
    </row>
    <row r="1933" spans="1:5" ht="24" x14ac:dyDescent="0.25">
      <c r="A1933" s="158">
        <v>614040</v>
      </c>
      <c r="B1933" s="4" t="s">
        <v>5209</v>
      </c>
      <c r="C1933" s="4" t="s">
        <v>5587</v>
      </c>
      <c r="D1933" s="199">
        <v>6056.42</v>
      </c>
      <c r="E1933" s="208">
        <f t="shared" si="30"/>
        <v>3591.4570599999997</v>
      </c>
    </row>
    <row r="1934" spans="1:5" ht="24" x14ac:dyDescent="0.25">
      <c r="A1934" s="158">
        <v>614050</v>
      </c>
      <c r="B1934" s="27" t="s">
        <v>2025</v>
      </c>
      <c r="C1934" s="4" t="s">
        <v>5587</v>
      </c>
      <c r="D1934" s="199">
        <v>6988.87</v>
      </c>
      <c r="E1934" s="208">
        <f t="shared" si="30"/>
        <v>4144.3999100000001</v>
      </c>
    </row>
    <row r="1935" spans="1:5" ht="24" x14ac:dyDescent="0.25">
      <c r="A1935" s="158">
        <v>614060</v>
      </c>
      <c r="B1935" s="27" t="s">
        <v>2027</v>
      </c>
      <c r="C1935" s="27"/>
      <c r="D1935" s="199">
        <v>1024.73</v>
      </c>
      <c r="E1935" s="208">
        <f t="shared" si="30"/>
        <v>607.66489000000001</v>
      </c>
    </row>
    <row r="1936" spans="1:5" ht="24" x14ac:dyDescent="0.25">
      <c r="A1936" s="158">
        <v>614070</v>
      </c>
      <c r="B1936" s="27" t="s">
        <v>2029</v>
      </c>
      <c r="C1936" s="27"/>
      <c r="D1936" s="199">
        <v>3745.12</v>
      </c>
      <c r="E1936" s="208">
        <f t="shared" si="30"/>
        <v>2220.8561599999998</v>
      </c>
    </row>
    <row r="1937" spans="1:5" ht="24" x14ac:dyDescent="0.25">
      <c r="A1937" s="158">
        <v>614080</v>
      </c>
      <c r="B1937" s="27" t="s">
        <v>2031</v>
      </c>
      <c r="C1937" s="27"/>
      <c r="D1937" s="199">
        <v>4488.1000000000004</v>
      </c>
      <c r="E1937" s="208">
        <f t="shared" si="30"/>
        <v>2661.4432999999999</v>
      </c>
    </row>
    <row r="1938" spans="1:5" ht="24" x14ac:dyDescent="0.25">
      <c r="A1938" s="158">
        <v>614090</v>
      </c>
      <c r="B1938" s="27" t="s">
        <v>2033</v>
      </c>
      <c r="C1938" s="27" t="s">
        <v>5362</v>
      </c>
      <c r="D1938" s="199">
        <v>2049.4499999999998</v>
      </c>
      <c r="E1938" s="208">
        <f t="shared" si="30"/>
        <v>1215.3238499999998</v>
      </c>
    </row>
    <row r="1939" spans="1:5" x14ac:dyDescent="0.25">
      <c r="A1939" s="158" t="s">
        <v>5239</v>
      </c>
      <c r="B1939" s="26" t="s">
        <v>3663</v>
      </c>
      <c r="C1939" s="27"/>
      <c r="D1939" s="199"/>
      <c r="E1939" s="208">
        <f t="shared" si="30"/>
        <v>0</v>
      </c>
    </row>
    <row r="1940" spans="1:5" ht="24" x14ac:dyDescent="0.25">
      <c r="A1940" s="158">
        <v>614100</v>
      </c>
      <c r="B1940" s="27" t="s">
        <v>2035</v>
      </c>
      <c r="C1940" s="27" t="s">
        <v>5363</v>
      </c>
      <c r="D1940" s="199">
        <v>7858.93</v>
      </c>
      <c r="E1940" s="208">
        <f t="shared" si="30"/>
        <v>4660.3454899999997</v>
      </c>
    </row>
    <row r="1941" spans="1:5" x14ac:dyDescent="0.25">
      <c r="A1941" s="158">
        <v>614110</v>
      </c>
      <c r="B1941" s="27" t="s">
        <v>2037</v>
      </c>
      <c r="C1941" s="27"/>
      <c r="D1941" s="199">
        <v>3370.18</v>
      </c>
      <c r="E1941" s="208">
        <f t="shared" si="30"/>
        <v>1998.5167399999998</v>
      </c>
    </row>
    <row r="1942" spans="1:5" x14ac:dyDescent="0.25">
      <c r="A1942" s="158">
        <v>614120</v>
      </c>
      <c r="B1942" s="27" t="s">
        <v>2039</v>
      </c>
      <c r="C1942" s="27"/>
      <c r="D1942" s="199">
        <v>4870.68</v>
      </c>
      <c r="E1942" s="208">
        <f t="shared" si="30"/>
        <v>2888.31324</v>
      </c>
    </row>
    <row r="1943" spans="1:5" x14ac:dyDescent="0.25">
      <c r="A1943" s="158">
        <v>614130</v>
      </c>
      <c r="B1943" s="27" t="s">
        <v>2041</v>
      </c>
      <c r="C1943" s="27"/>
      <c r="D1943" s="199">
        <v>6088.53</v>
      </c>
      <c r="E1943" s="208">
        <f t="shared" si="30"/>
        <v>3610.4982899999995</v>
      </c>
    </row>
    <row r="1944" spans="1:5" x14ac:dyDescent="0.25">
      <c r="A1944" s="158">
        <v>614140</v>
      </c>
      <c r="B1944" s="27" t="s">
        <v>2043</v>
      </c>
      <c r="C1944" s="27" t="s">
        <v>6532</v>
      </c>
      <c r="D1944" s="199">
        <v>2621.53</v>
      </c>
      <c r="E1944" s="208">
        <f t="shared" si="30"/>
        <v>1554.56729</v>
      </c>
    </row>
    <row r="1945" spans="1:5" x14ac:dyDescent="0.25">
      <c r="A1945" s="158">
        <v>614150</v>
      </c>
      <c r="B1945" s="27" t="s">
        <v>5325</v>
      </c>
      <c r="C1945" s="27"/>
      <c r="D1945" s="199">
        <v>2247.1999999999998</v>
      </c>
      <c r="E1945" s="208">
        <f t="shared" si="30"/>
        <v>1332.5895999999998</v>
      </c>
    </row>
    <row r="1946" spans="1:5" ht="24" x14ac:dyDescent="0.25">
      <c r="A1946" s="158">
        <v>614160</v>
      </c>
      <c r="B1946" s="27" t="s">
        <v>2047</v>
      </c>
      <c r="C1946" s="27" t="s">
        <v>5507</v>
      </c>
      <c r="D1946" s="199">
        <v>189.36</v>
      </c>
      <c r="E1946" s="208">
        <f t="shared" si="30"/>
        <v>112.29048</v>
      </c>
    </row>
    <row r="1947" spans="1:5" x14ac:dyDescent="0.25">
      <c r="A1947" s="158">
        <v>614170</v>
      </c>
      <c r="B1947" s="27" t="s">
        <v>2049</v>
      </c>
      <c r="C1947" s="27" t="s">
        <v>2050</v>
      </c>
      <c r="D1947" s="199">
        <v>2049.4499999999998</v>
      </c>
      <c r="E1947" s="208">
        <f t="shared" si="30"/>
        <v>1215.3238499999998</v>
      </c>
    </row>
    <row r="1948" spans="1:5" ht="24" x14ac:dyDescent="0.25">
      <c r="A1948" s="158">
        <v>614171</v>
      </c>
      <c r="B1948" s="27" t="s">
        <v>6533</v>
      </c>
      <c r="C1948" s="27" t="s">
        <v>6534</v>
      </c>
      <c r="D1948" s="199">
        <v>1897.83</v>
      </c>
      <c r="E1948" s="208">
        <f t="shared" si="30"/>
        <v>1125.41319</v>
      </c>
    </row>
    <row r="1949" spans="1:5" x14ac:dyDescent="0.25">
      <c r="A1949" s="158" t="s">
        <v>5239</v>
      </c>
      <c r="B1949" s="26" t="s">
        <v>2051</v>
      </c>
      <c r="C1949" s="27"/>
      <c r="D1949" s="199"/>
      <c r="E1949" s="208">
        <f t="shared" si="30"/>
        <v>0</v>
      </c>
    </row>
    <row r="1950" spans="1:5" x14ac:dyDescent="0.25">
      <c r="A1950" s="158">
        <v>614180</v>
      </c>
      <c r="B1950" s="27" t="s">
        <v>2053</v>
      </c>
      <c r="C1950" s="27"/>
      <c r="D1950" s="199">
        <v>3073.6</v>
      </c>
      <c r="E1950" s="208">
        <f t="shared" si="30"/>
        <v>1822.6447999999998</v>
      </c>
    </row>
    <row r="1951" spans="1:5" x14ac:dyDescent="0.25">
      <c r="A1951" s="158">
        <v>614190</v>
      </c>
      <c r="B1951" s="27" t="s">
        <v>2055</v>
      </c>
      <c r="C1951" s="27" t="s">
        <v>2056</v>
      </c>
      <c r="D1951" s="199">
        <v>2903.19</v>
      </c>
      <c r="E1951" s="208">
        <f t="shared" si="30"/>
        <v>1721.59167</v>
      </c>
    </row>
    <row r="1952" spans="1:5" x14ac:dyDescent="0.25">
      <c r="A1952" s="158">
        <v>614200</v>
      </c>
      <c r="B1952" s="27" t="s">
        <v>2058</v>
      </c>
      <c r="C1952" s="27"/>
      <c r="D1952" s="199">
        <v>2561.8000000000002</v>
      </c>
      <c r="E1952" s="208">
        <f t="shared" si="30"/>
        <v>1519.1474000000001</v>
      </c>
    </row>
    <row r="1953" spans="1:5" x14ac:dyDescent="0.25">
      <c r="A1953" s="158">
        <v>614210</v>
      </c>
      <c r="B1953" s="27" t="s">
        <v>2060</v>
      </c>
      <c r="C1953" s="27" t="s">
        <v>2061</v>
      </c>
      <c r="D1953" s="199">
        <v>1708.06</v>
      </c>
      <c r="E1953" s="208">
        <f t="shared" si="30"/>
        <v>1012.8795799999999</v>
      </c>
    </row>
    <row r="1954" spans="1:5" x14ac:dyDescent="0.25">
      <c r="A1954" s="158">
        <v>614220</v>
      </c>
      <c r="B1954" s="27" t="s">
        <v>2063</v>
      </c>
      <c r="C1954" s="27"/>
      <c r="D1954" s="199">
        <v>1537.08</v>
      </c>
      <c r="E1954" s="208">
        <f t="shared" si="30"/>
        <v>911.48843999999997</v>
      </c>
    </row>
    <row r="1955" spans="1:5" x14ac:dyDescent="0.25">
      <c r="A1955" s="158">
        <v>614230</v>
      </c>
      <c r="B1955" s="27" t="s">
        <v>2065</v>
      </c>
      <c r="C1955" s="27" t="s">
        <v>2066</v>
      </c>
      <c r="D1955" s="199">
        <v>2049.4499999999998</v>
      </c>
      <c r="E1955" s="208">
        <f t="shared" si="30"/>
        <v>1215.3238499999998</v>
      </c>
    </row>
    <row r="1956" spans="1:5" x14ac:dyDescent="0.25">
      <c r="A1956" s="158">
        <v>614240</v>
      </c>
      <c r="B1956" s="27" t="s">
        <v>2068</v>
      </c>
      <c r="C1956" s="27"/>
      <c r="D1956" s="199">
        <v>1793.25</v>
      </c>
      <c r="E1956" s="208">
        <f t="shared" si="30"/>
        <v>1063.39725</v>
      </c>
    </row>
    <row r="1957" spans="1:5" ht="24" x14ac:dyDescent="0.25">
      <c r="A1957" s="158" t="s">
        <v>5239</v>
      </c>
      <c r="B1957" s="26" t="s">
        <v>2069</v>
      </c>
      <c r="C1957" s="27"/>
      <c r="D1957" s="199"/>
      <c r="E1957" s="208">
        <f t="shared" si="30"/>
        <v>0</v>
      </c>
    </row>
    <row r="1958" spans="1:5" ht="24" x14ac:dyDescent="0.25">
      <c r="A1958" s="158">
        <v>614250</v>
      </c>
      <c r="B1958" s="27" t="s">
        <v>2071</v>
      </c>
      <c r="C1958" s="27"/>
      <c r="D1958" s="199">
        <v>2049.4499999999998</v>
      </c>
      <c r="E1958" s="208">
        <f t="shared" si="30"/>
        <v>1215.3238499999998</v>
      </c>
    </row>
    <row r="1959" spans="1:5" ht="24" x14ac:dyDescent="0.25">
      <c r="A1959" s="158">
        <v>614260</v>
      </c>
      <c r="B1959" s="27" t="s">
        <v>2073</v>
      </c>
      <c r="C1959" s="27"/>
      <c r="D1959" s="199">
        <v>1708.06</v>
      </c>
      <c r="E1959" s="208">
        <f t="shared" si="30"/>
        <v>1012.8795799999999</v>
      </c>
    </row>
    <row r="1960" spans="1:5" ht="24" x14ac:dyDescent="0.25">
      <c r="A1960" s="158">
        <v>614270</v>
      </c>
      <c r="B1960" s="27" t="s">
        <v>2075</v>
      </c>
      <c r="C1960" s="27"/>
      <c r="D1960" s="199">
        <v>1366.12</v>
      </c>
      <c r="E1960" s="208">
        <f t="shared" si="30"/>
        <v>810.10915999999986</v>
      </c>
    </row>
    <row r="1961" spans="1:5" x14ac:dyDescent="0.25">
      <c r="A1961" s="158">
        <v>614280</v>
      </c>
      <c r="B1961" s="27" t="s">
        <v>4745</v>
      </c>
      <c r="C1961" s="27"/>
      <c r="D1961" s="199">
        <v>2049.4499999999998</v>
      </c>
      <c r="E1961" s="208">
        <f t="shared" si="30"/>
        <v>1215.3238499999998</v>
      </c>
    </row>
    <row r="1962" spans="1:5" ht="24" x14ac:dyDescent="0.25">
      <c r="A1962" s="158" t="s">
        <v>5239</v>
      </c>
      <c r="B1962" s="26" t="s">
        <v>2077</v>
      </c>
      <c r="C1962" s="27"/>
      <c r="D1962" s="199"/>
      <c r="E1962" s="208">
        <f t="shared" si="30"/>
        <v>0</v>
      </c>
    </row>
    <row r="1963" spans="1:5" ht="24" x14ac:dyDescent="0.25">
      <c r="A1963" s="158">
        <v>614290</v>
      </c>
      <c r="B1963" s="27" t="s">
        <v>2079</v>
      </c>
      <c r="C1963" s="27"/>
      <c r="D1963" s="199">
        <v>2049.4499999999998</v>
      </c>
      <c r="E1963" s="208">
        <f t="shared" si="30"/>
        <v>1215.3238499999998</v>
      </c>
    </row>
    <row r="1964" spans="1:5" ht="24" x14ac:dyDescent="0.25">
      <c r="A1964" s="158">
        <v>614300</v>
      </c>
      <c r="B1964" s="27" t="s">
        <v>3673</v>
      </c>
      <c r="C1964" s="27"/>
      <c r="D1964" s="199">
        <v>1366.12</v>
      </c>
      <c r="E1964" s="208">
        <f t="shared" si="30"/>
        <v>810.10915999999986</v>
      </c>
    </row>
    <row r="1965" spans="1:5" ht="24" x14ac:dyDescent="0.25">
      <c r="A1965" s="158" t="s">
        <v>5239</v>
      </c>
      <c r="B1965" s="26" t="s">
        <v>4967</v>
      </c>
      <c r="C1965" s="27"/>
      <c r="D1965" s="199"/>
      <c r="E1965" s="208">
        <f t="shared" si="30"/>
        <v>0</v>
      </c>
    </row>
    <row r="1966" spans="1:5" ht="24" x14ac:dyDescent="0.25">
      <c r="A1966" s="158">
        <v>614320</v>
      </c>
      <c r="B1966" s="27" t="s">
        <v>4982</v>
      </c>
      <c r="C1966" s="27"/>
      <c r="D1966" s="199">
        <v>2049.4499999999998</v>
      </c>
      <c r="E1966" s="208">
        <f t="shared" si="30"/>
        <v>1215.3238499999998</v>
      </c>
    </row>
    <row r="1967" spans="1:5" ht="24" x14ac:dyDescent="0.25">
      <c r="A1967" s="158">
        <v>614330</v>
      </c>
      <c r="B1967" s="27" t="s">
        <v>4983</v>
      </c>
      <c r="C1967" s="27"/>
      <c r="D1967" s="199">
        <v>1708.06</v>
      </c>
      <c r="E1967" s="208">
        <f t="shared" si="30"/>
        <v>1012.8795799999999</v>
      </c>
    </row>
    <row r="1968" spans="1:5" ht="24" x14ac:dyDescent="0.25">
      <c r="A1968" s="158">
        <v>614340</v>
      </c>
      <c r="B1968" s="27" t="s">
        <v>4984</v>
      </c>
      <c r="C1968" s="27"/>
      <c r="D1968" s="199">
        <v>1366.12</v>
      </c>
      <c r="E1968" s="208">
        <f t="shared" si="30"/>
        <v>810.10915999999986</v>
      </c>
    </row>
    <row r="1969" spans="1:5" x14ac:dyDescent="0.25">
      <c r="A1969" s="158" t="s">
        <v>5239</v>
      </c>
      <c r="B1969" s="26" t="s">
        <v>3677</v>
      </c>
      <c r="C1969" s="27"/>
      <c r="D1969" s="199"/>
      <c r="E1969" s="208">
        <f t="shared" si="30"/>
        <v>0</v>
      </c>
    </row>
    <row r="1970" spans="1:5" s="200" customFormat="1" x14ac:dyDescent="0.2">
      <c r="A1970" s="158" t="s">
        <v>5239</v>
      </c>
      <c r="B1970" s="26" t="s">
        <v>3678</v>
      </c>
      <c r="C1970" s="27"/>
      <c r="D1970" s="199"/>
      <c r="E1970" s="208">
        <f t="shared" si="30"/>
        <v>0</v>
      </c>
    </row>
    <row r="1971" spans="1:5" s="200" customFormat="1" x14ac:dyDescent="0.2">
      <c r="A1971" s="158">
        <v>614350</v>
      </c>
      <c r="B1971" s="4" t="s">
        <v>6535</v>
      </c>
      <c r="C1971" s="27"/>
      <c r="D1971" s="199">
        <v>1226.22</v>
      </c>
      <c r="E1971" s="208">
        <f t="shared" si="30"/>
        <v>727.14846</v>
      </c>
    </row>
    <row r="1972" spans="1:5" s="200" customFormat="1" ht="24" x14ac:dyDescent="0.2">
      <c r="A1972" s="158">
        <v>614351</v>
      </c>
      <c r="B1972" s="4" t="s">
        <v>5650</v>
      </c>
      <c r="C1972" s="67"/>
      <c r="D1972" s="199">
        <v>822.72</v>
      </c>
      <c r="E1972" s="208">
        <f t="shared" si="30"/>
        <v>487.87295999999998</v>
      </c>
    </row>
    <row r="1973" spans="1:5" x14ac:dyDescent="0.25">
      <c r="A1973" s="158">
        <v>614353</v>
      </c>
      <c r="B1973" s="27" t="s">
        <v>6536</v>
      </c>
      <c r="C1973" s="27"/>
      <c r="D1973" s="199">
        <v>432.62</v>
      </c>
      <c r="E1973" s="208">
        <f t="shared" si="30"/>
        <v>256.54365999999999</v>
      </c>
    </row>
    <row r="1974" spans="1:5" ht="24" x14ac:dyDescent="0.25">
      <c r="A1974" s="158">
        <v>614360</v>
      </c>
      <c r="B1974" s="27" t="s">
        <v>3681</v>
      </c>
      <c r="C1974" s="27"/>
      <c r="D1974" s="199">
        <v>921.08</v>
      </c>
      <c r="E1974" s="208">
        <f t="shared" si="30"/>
        <v>546.20043999999996</v>
      </c>
    </row>
    <row r="1975" spans="1:5" ht="24" x14ac:dyDescent="0.25">
      <c r="A1975" s="158">
        <v>614370</v>
      </c>
      <c r="B1975" s="27" t="s">
        <v>3683</v>
      </c>
      <c r="C1975" s="27"/>
      <c r="D1975" s="199">
        <v>817.47</v>
      </c>
      <c r="E1975" s="208">
        <f t="shared" si="30"/>
        <v>484.75970999999998</v>
      </c>
    </row>
    <row r="1976" spans="1:5" x14ac:dyDescent="0.25">
      <c r="A1976" s="158" t="s">
        <v>5239</v>
      </c>
      <c r="B1976" s="26" t="s">
        <v>3684</v>
      </c>
      <c r="C1976" s="27"/>
      <c r="D1976" s="199"/>
      <c r="E1976" s="208">
        <f t="shared" si="30"/>
        <v>0</v>
      </c>
    </row>
    <row r="1977" spans="1:5" x14ac:dyDescent="0.25">
      <c r="A1977" s="158">
        <v>614380</v>
      </c>
      <c r="B1977" s="27" t="s">
        <v>3686</v>
      </c>
      <c r="C1977" s="27"/>
      <c r="D1977" s="199">
        <v>562.04</v>
      </c>
      <c r="E1977" s="208">
        <f t="shared" si="30"/>
        <v>333.28971999999999</v>
      </c>
    </row>
    <row r="1978" spans="1:5" x14ac:dyDescent="0.25">
      <c r="A1978" s="158">
        <v>614390</v>
      </c>
      <c r="B1978" s="27" t="s">
        <v>3688</v>
      </c>
      <c r="C1978" s="27" t="s">
        <v>3689</v>
      </c>
      <c r="D1978" s="199">
        <v>2022.47</v>
      </c>
      <c r="E1978" s="208">
        <f t="shared" si="30"/>
        <v>1199.3247099999999</v>
      </c>
    </row>
    <row r="1979" spans="1:5" x14ac:dyDescent="0.25">
      <c r="A1979" s="158">
        <v>614400</v>
      </c>
      <c r="B1979" s="27" t="s">
        <v>3691</v>
      </c>
      <c r="C1979" s="27"/>
      <c r="D1979" s="199">
        <v>1634.95</v>
      </c>
      <c r="E1979" s="208">
        <f t="shared" si="30"/>
        <v>969.52535</v>
      </c>
    </row>
    <row r="1980" spans="1:5" x14ac:dyDescent="0.25">
      <c r="A1980" s="158">
        <v>614410</v>
      </c>
      <c r="B1980" s="27" t="s">
        <v>3693</v>
      </c>
      <c r="C1980" s="27"/>
      <c r="D1980" s="199">
        <v>337.07</v>
      </c>
      <c r="E1980" s="208">
        <f t="shared" si="30"/>
        <v>199.88251</v>
      </c>
    </row>
    <row r="1981" spans="1:5" ht="24" x14ac:dyDescent="0.25">
      <c r="A1981" s="158">
        <v>614420</v>
      </c>
      <c r="B1981" s="27" t="s">
        <v>3695</v>
      </c>
      <c r="C1981" s="27"/>
      <c r="D1981" s="199">
        <v>6773.4</v>
      </c>
      <c r="E1981" s="208">
        <f t="shared" si="30"/>
        <v>4016.6261999999997</v>
      </c>
    </row>
    <row r="1982" spans="1:5" ht="24" x14ac:dyDescent="0.25">
      <c r="A1982" s="158">
        <v>614430</v>
      </c>
      <c r="B1982" s="27" t="s">
        <v>3697</v>
      </c>
      <c r="C1982" s="27"/>
      <c r="D1982" s="199">
        <v>2049.4499999999998</v>
      </c>
      <c r="E1982" s="208">
        <f t="shared" si="30"/>
        <v>1215.3238499999998</v>
      </c>
    </row>
    <row r="1983" spans="1:5" ht="24" x14ac:dyDescent="0.25">
      <c r="A1983" s="158">
        <v>614440</v>
      </c>
      <c r="B1983" s="27" t="s">
        <v>3699</v>
      </c>
      <c r="C1983" s="27"/>
      <c r="D1983" s="199">
        <v>683.34</v>
      </c>
      <c r="E1983" s="208">
        <f t="shared" si="30"/>
        <v>405.22062</v>
      </c>
    </row>
    <row r="1984" spans="1:5" ht="24" x14ac:dyDescent="0.25">
      <c r="A1984" s="158">
        <v>614450</v>
      </c>
      <c r="B1984" s="27" t="s">
        <v>3701</v>
      </c>
      <c r="C1984" s="27"/>
      <c r="D1984" s="199">
        <v>3053.4</v>
      </c>
      <c r="E1984" s="208">
        <f t="shared" si="30"/>
        <v>1810.6661999999999</v>
      </c>
    </row>
    <row r="1985" spans="1:5" ht="24" x14ac:dyDescent="0.25">
      <c r="A1985" s="158">
        <v>614460</v>
      </c>
      <c r="B1985" s="27" t="s">
        <v>3703</v>
      </c>
      <c r="C1985" s="27"/>
      <c r="D1985" s="199">
        <v>3827.5</v>
      </c>
      <c r="E1985" s="208">
        <f t="shared" si="30"/>
        <v>2269.7075</v>
      </c>
    </row>
    <row r="1986" spans="1:5" ht="24" x14ac:dyDescent="0.25">
      <c r="A1986" s="158">
        <v>614470</v>
      </c>
      <c r="B1986" s="27" t="s">
        <v>3705</v>
      </c>
      <c r="C1986" s="27" t="s">
        <v>3689</v>
      </c>
      <c r="D1986" s="199">
        <v>9767.66</v>
      </c>
      <c r="E1986" s="208">
        <f t="shared" si="30"/>
        <v>5792.2223799999992</v>
      </c>
    </row>
    <row r="1987" spans="1:5" ht="24" x14ac:dyDescent="0.25">
      <c r="A1987" s="158">
        <v>614480</v>
      </c>
      <c r="B1987" s="27" t="s">
        <v>3707</v>
      </c>
      <c r="C1987" s="27"/>
      <c r="D1987" s="199">
        <v>5279.48</v>
      </c>
      <c r="E1987" s="208">
        <f t="shared" si="30"/>
        <v>3130.7316399999995</v>
      </c>
    </row>
    <row r="1988" spans="1:5" ht="24" x14ac:dyDescent="0.25">
      <c r="A1988" s="158">
        <v>614490</v>
      </c>
      <c r="B1988" s="27" t="s">
        <v>3709</v>
      </c>
      <c r="C1988" s="27"/>
      <c r="D1988" s="199">
        <v>1913.74</v>
      </c>
      <c r="E1988" s="208">
        <f t="shared" si="30"/>
        <v>1134.84782</v>
      </c>
    </row>
    <row r="1989" spans="1:5" ht="24" x14ac:dyDescent="0.25">
      <c r="A1989" s="158">
        <v>614500</v>
      </c>
      <c r="B1989" s="27" t="s">
        <v>3711</v>
      </c>
      <c r="C1989" s="27"/>
      <c r="D1989" s="199">
        <v>4515.6000000000004</v>
      </c>
      <c r="E1989" s="208">
        <f t="shared" ref="E1989:E2052" si="31">D1989*0.593</f>
        <v>2677.7508000000003</v>
      </c>
    </row>
    <row r="1990" spans="1:5" ht="24" x14ac:dyDescent="0.25">
      <c r="A1990" s="158">
        <v>614510</v>
      </c>
      <c r="B1990" s="27" t="s">
        <v>3713</v>
      </c>
      <c r="C1990" s="27"/>
      <c r="D1990" s="199">
        <v>1497.92</v>
      </c>
      <c r="E1990" s="208">
        <f t="shared" si="31"/>
        <v>888.26656000000003</v>
      </c>
    </row>
    <row r="1991" spans="1:5" ht="24" x14ac:dyDescent="0.25">
      <c r="A1991" s="158">
        <v>614520</v>
      </c>
      <c r="B1991" s="27" t="s">
        <v>3715</v>
      </c>
      <c r="C1991" s="27" t="s">
        <v>3716</v>
      </c>
      <c r="D1991" s="199">
        <v>2500.9299999999998</v>
      </c>
      <c r="E1991" s="208">
        <f t="shared" si="31"/>
        <v>1483.0514899999998</v>
      </c>
    </row>
    <row r="1992" spans="1:5" ht="24" x14ac:dyDescent="0.25">
      <c r="A1992" s="158">
        <v>614530</v>
      </c>
      <c r="B1992" s="27" t="s">
        <v>5717</v>
      </c>
      <c r="C1992" s="27" t="s">
        <v>3716</v>
      </c>
      <c r="D1992" s="199">
        <v>9532.75</v>
      </c>
      <c r="E1992" s="208">
        <f t="shared" si="31"/>
        <v>5652.9207499999993</v>
      </c>
    </row>
    <row r="1993" spans="1:5" x14ac:dyDescent="0.25">
      <c r="A1993" s="158">
        <v>614540</v>
      </c>
      <c r="B1993" s="27" t="s">
        <v>3719</v>
      </c>
      <c r="C1993" s="27"/>
      <c r="D1993" s="199">
        <v>3756.95</v>
      </c>
      <c r="E1993" s="208">
        <f t="shared" si="31"/>
        <v>2227.8713499999999</v>
      </c>
    </row>
    <row r="1994" spans="1:5" x14ac:dyDescent="0.25">
      <c r="A1994" s="158">
        <v>614550</v>
      </c>
      <c r="B1994" s="27" t="s">
        <v>3721</v>
      </c>
      <c r="C1994" s="27"/>
      <c r="D1994" s="199">
        <v>3073.6</v>
      </c>
      <c r="E1994" s="208">
        <f t="shared" si="31"/>
        <v>1822.6447999999998</v>
      </c>
    </row>
    <row r="1995" spans="1:5" x14ac:dyDescent="0.25">
      <c r="A1995" s="158">
        <v>614551</v>
      </c>
      <c r="B1995" s="27" t="s">
        <v>4997</v>
      </c>
      <c r="C1995" s="165"/>
      <c r="D1995" s="199">
        <v>7650.72</v>
      </c>
      <c r="E1995" s="208">
        <f t="shared" si="31"/>
        <v>4536.8769599999996</v>
      </c>
    </row>
    <row r="1996" spans="1:5" ht="24" x14ac:dyDescent="0.25">
      <c r="A1996" s="158">
        <v>614552</v>
      </c>
      <c r="B1996" s="27" t="s">
        <v>4999</v>
      </c>
      <c r="C1996" s="165"/>
      <c r="D1996" s="199">
        <v>7873.87</v>
      </c>
      <c r="E1996" s="208">
        <f t="shared" si="31"/>
        <v>4669.2049099999995</v>
      </c>
    </row>
    <row r="1997" spans="1:5" ht="24" x14ac:dyDescent="0.25">
      <c r="A1997" s="158">
        <v>614553</v>
      </c>
      <c r="B1997" s="27" t="s">
        <v>5001</v>
      </c>
      <c r="C1997" s="165"/>
      <c r="D1997" s="199">
        <v>7727.22</v>
      </c>
      <c r="E1997" s="208">
        <f t="shared" si="31"/>
        <v>4582.2414600000002</v>
      </c>
    </row>
    <row r="1998" spans="1:5" ht="24" x14ac:dyDescent="0.25">
      <c r="A1998" s="158">
        <v>614554</v>
      </c>
      <c r="B1998" s="27" t="s">
        <v>5003</v>
      </c>
      <c r="C1998" s="165"/>
      <c r="D1998" s="199">
        <v>7331.94</v>
      </c>
      <c r="E1998" s="208">
        <f t="shared" si="31"/>
        <v>4347.8404199999995</v>
      </c>
    </row>
    <row r="1999" spans="1:5" ht="24" x14ac:dyDescent="0.25">
      <c r="A1999" s="158">
        <v>614555</v>
      </c>
      <c r="B1999" s="27" t="s">
        <v>6537</v>
      </c>
      <c r="C1999" s="165"/>
      <c r="D1999" s="199">
        <v>8288.2800000000007</v>
      </c>
      <c r="E1999" s="208">
        <f t="shared" si="31"/>
        <v>4914.9500399999997</v>
      </c>
    </row>
    <row r="2000" spans="1:5" x14ac:dyDescent="0.25">
      <c r="A2000" s="158">
        <v>614556</v>
      </c>
      <c r="B2000" s="4" t="s">
        <v>5223</v>
      </c>
      <c r="C2000" s="4" t="s">
        <v>6455</v>
      </c>
      <c r="D2000" s="199">
        <v>2210</v>
      </c>
      <c r="E2000" s="208">
        <f t="shared" si="31"/>
        <v>1310.53</v>
      </c>
    </row>
    <row r="2001" spans="1:5" x14ac:dyDescent="0.25">
      <c r="A2001" s="158" t="s">
        <v>5239</v>
      </c>
      <c r="B2001" s="26" t="s">
        <v>3722</v>
      </c>
      <c r="C2001" s="27"/>
      <c r="D2001" s="199"/>
      <c r="E2001" s="208">
        <f t="shared" si="31"/>
        <v>0</v>
      </c>
    </row>
    <row r="2002" spans="1:5" x14ac:dyDescent="0.25">
      <c r="A2002" s="158" t="s">
        <v>5239</v>
      </c>
      <c r="B2002" s="26" t="s">
        <v>3723</v>
      </c>
      <c r="C2002" s="27"/>
      <c r="D2002" s="199"/>
      <c r="E2002" s="208">
        <f t="shared" si="31"/>
        <v>0</v>
      </c>
    </row>
    <row r="2003" spans="1:5" x14ac:dyDescent="0.25">
      <c r="A2003" s="158">
        <v>614560</v>
      </c>
      <c r="B2003" s="27" t="s">
        <v>3725</v>
      </c>
      <c r="C2003" s="27" t="s">
        <v>5326</v>
      </c>
      <c r="D2003" s="199">
        <v>6815.35</v>
      </c>
      <c r="E2003" s="208">
        <f t="shared" si="31"/>
        <v>4041.5025500000002</v>
      </c>
    </row>
    <row r="2004" spans="1:5" x14ac:dyDescent="0.25">
      <c r="A2004" s="158">
        <v>614570</v>
      </c>
      <c r="B2004" s="27" t="s">
        <v>3727</v>
      </c>
      <c r="C2004" s="27"/>
      <c r="D2004" s="199">
        <v>7864.35</v>
      </c>
      <c r="E2004" s="208">
        <f t="shared" si="31"/>
        <v>4663.5595499999999</v>
      </c>
    </row>
    <row r="2005" spans="1:5" ht="24" x14ac:dyDescent="0.25">
      <c r="A2005" s="158">
        <v>614580</v>
      </c>
      <c r="B2005" s="27" t="s">
        <v>3729</v>
      </c>
      <c r="C2005" s="27"/>
      <c r="D2005" s="199">
        <v>1708.06</v>
      </c>
      <c r="E2005" s="208">
        <f t="shared" si="31"/>
        <v>1012.8795799999999</v>
      </c>
    </row>
    <row r="2006" spans="1:5" x14ac:dyDescent="0.25">
      <c r="A2006" s="158">
        <v>614590</v>
      </c>
      <c r="B2006" s="27" t="s">
        <v>3731</v>
      </c>
      <c r="C2006" s="27"/>
      <c r="D2006" s="199">
        <v>4488.1000000000004</v>
      </c>
      <c r="E2006" s="208">
        <f t="shared" si="31"/>
        <v>2661.4432999999999</v>
      </c>
    </row>
    <row r="2007" spans="1:5" x14ac:dyDescent="0.25">
      <c r="A2007" s="158">
        <v>614600</v>
      </c>
      <c r="B2007" s="27" t="s">
        <v>3733</v>
      </c>
      <c r="C2007" s="27"/>
      <c r="D2007" s="199">
        <v>4314.03</v>
      </c>
      <c r="E2007" s="208">
        <f t="shared" si="31"/>
        <v>2558.2197899999996</v>
      </c>
    </row>
    <row r="2008" spans="1:5" x14ac:dyDescent="0.25">
      <c r="A2008" s="158">
        <v>614610</v>
      </c>
      <c r="B2008" s="27" t="s">
        <v>3735</v>
      </c>
      <c r="C2008" s="27"/>
      <c r="D2008" s="199">
        <v>3074.19</v>
      </c>
      <c r="E2008" s="208">
        <f t="shared" si="31"/>
        <v>1822.99467</v>
      </c>
    </row>
    <row r="2009" spans="1:5" x14ac:dyDescent="0.25">
      <c r="A2009" s="158">
        <v>614620</v>
      </c>
      <c r="B2009" s="27" t="s">
        <v>3737</v>
      </c>
      <c r="C2009" s="27"/>
      <c r="D2009" s="199">
        <v>2049.4499999999998</v>
      </c>
      <c r="E2009" s="208">
        <f t="shared" si="31"/>
        <v>1215.3238499999998</v>
      </c>
    </row>
    <row r="2010" spans="1:5" x14ac:dyDescent="0.25">
      <c r="A2010" s="158">
        <v>614630</v>
      </c>
      <c r="B2010" s="27" t="s">
        <v>3739</v>
      </c>
      <c r="C2010" s="27"/>
      <c r="D2010" s="199">
        <v>1024.73</v>
      </c>
      <c r="E2010" s="208">
        <f t="shared" si="31"/>
        <v>607.66489000000001</v>
      </c>
    </row>
    <row r="2011" spans="1:5" x14ac:dyDescent="0.25">
      <c r="A2011" s="158">
        <v>614640</v>
      </c>
      <c r="B2011" s="27" t="s">
        <v>3741</v>
      </c>
      <c r="C2011" s="27"/>
      <c r="D2011" s="199">
        <v>1708.06</v>
      </c>
      <c r="E2011" s="208">
        <f t="shared" si="31"/>
        <v>1012.8795799999999</v>
      </c>
    </row>
    <row r="2012" spans="1:5" x14ac:dyDescent="0.25">
      <c r="A2012" s="158">
        <v>614650</v>
      </c>
      <c r="B2012" s="27" t="s">
        <v>3743</v>
      </c>
      <c r="C2012" s="27"/>
      <c r="D2012" s="199">
        <v>2049.4499999999998</v>
      </c>
      <c r="E2012" s="208">
        <f t="shared" si="31"/>
        <v>1215.3238499999998</v>
      </c>
    </row>
    <row r="2013" spans="1:5" x14ac:dyDescent="0.25">
      <c r="A2013" s="158" t="s">
        <v>5239</v>
      </c>
      <c r="B2013" s="26" t="s">
        <v>3744</v>
      </c>
      <c r="C2013" s="27"/>
      <c r="D2013" s="199"/>
      <c r="E2013" s="208">
        <f t="shared" si="31"/>
        <v>0</v>
      </c>
    </row>
    <row r="2014" spans="1:5" x14ac:dyDescent="0.25">
      <c r="A2014" s="158">
        <v>614660</v>
      </c>
      <c r="B2014" s="27" t="s">
        <v>3746</v>
      </c>
      <c r="C2014" s="27"/>
      <c r="D2014" s="199">
        <v>10991.73</v>
      </c>
      <c r="E2014" s="208">
        <f t="shared" si="31"/>
        <v>6518.0958899999996</v>
      </c>
    </row>
    <row r="2015" spans="1:5" x14ac:dyDescent="0.25">
      <c r="A2015" s="158" t="s">
        <v>5239</v>
      </c>
      <c r="B2015" s="26" t="s">
        <v>5637</v>
      </c>
      <c r="C2015" s="27"/>
      <c r="D2015" s="199"/>
      <c r="E2015" s="208">
        <f t="shared" si="31"/>
        <v>0</v>
      </c>
    </row>
    <row r="2016" spans="1:5" ht="24" x14ac:dyDescent="0.25">
      <c r="A2016" s="158" t="s">
        <v>5239</v>
      </c>
      <c r="B2016" s="26" t="s">
        <v>3747</v>
      </c>
      <c r="C2016" s="27"/>
      <c r="D2016" s="199"/>
      <c r="E2016" s="208">
        <f t="shared" si="31"/>
        <v>0</v>
      </c>
    </row>
    <row r="2017" spans="1:5" x14ac:dyDescent="0.25">
      <c r="A2017" s="158">
        <v>614670</v>
      </c>
      <c r="B2017" s="27" t="s">
        <v>6538</v>
      </c>
      <c r="C2017" s="27"/>
      <c r="D2017" s="199">
        <v>68.95</v>
      </c>
      <c r="E2017" s="208">
        <f t="shared" si="31"/>
        <v>40.887349999999998</v>
      </c>
    </row>
    <row r="2018" spans="1:5" x14ac:dyDescent="0.25">
      <c r="A2018" s="158">
        <v>614680</v>
      </c>
      <c r="B2018" s="27" t="s">
        <v>6539</v>
      </c>
      <c r="C2018" s="27"/>
      <c r="D2018" s="199">
        <v>137.47999999999999</v>
      </c>
      <c r="E2018" s="208">
        <f t="shared" si="31"/>
        <v>81.525639999999996</v>
      </c>
    </row>
    <row r="2019" spans="1:5" ht="24" x14ac:dyDescent="0.25">
      <c r="A2019" s="158">
        <v>614690</v>
      </c>
      <c r="B2019" s="27" t="s">
        <v>6540</v>
      </c>
      <c r="C2019" s="27"/>
      <c r="D2019" s="199">
        <v>274.95</v>
      </c>
      <c r="E2019" s="208">
        <f t="shared" si="31"/>
        <v>163.04534999999998</v>
      </c>
    </row>
    <row r="2020" spans="1:5" ht="24" x14ac:dyDescent="0.25">
      <c r="A2020" s="158">
        <v>614700</v>
      </c>
      <c r="B2020" s="27" t="s">
        <v>6541</v>
      </c>
      <c r="C2020" s="27"/>
      <c r="D2020" s="199">
        <v>274.95</v>
      </c>
      <c r="E2020" s="208">
        <f t="shared" si="31"/>
        <v>163.04534999999998</v>
      </c>
    </row>
    <row r="2021" spans="1:5" x14ac:dyDescent="0.25">
      <c r="A2021" s="158">
        <v>614710</v>
      </c>
      <c r="B2021" s="27" t="s">
        <v>6542</v>
      </c>
      <c r="C2021" s="27"/>
      <c r="D2021" s="199">
        <v>205.99</v>
      </c>
      <c r="E2021" s="208">
        <f t="shared" si="31"/>
        <v>122.15206999999999</v>
      </c>
    </row>
    <row r="2022" spans="1:5" ht="24" x14ac:dyDescent="0.25">
      <c r="A2022" s="158">
        <v>614720</v>
      </c>
      <c r="B2022" s="27" t="s">
        <v>3749</v>
      </c>
      <c r="C2022" s="27"/>
      <c r="D2022" s="199">
        <v>3146.08</v>
      </c>
      <c r="E2022" s="208">
        <f t="shared" si="31"/>
        <v>1865.6254399999998</v>
      </c>
    </row>
    <row r="2023" spans="1:5" ht="24" x14ac:dyDescent="0.25">
      <c r="A2023" s="158">
        <v>614730</v>
      </c>
      <c r="B2023" s="27" t="s">
        <v>3751</v>
      </c>
      <c r="C2023" s="27" t="s">
        <v>3752</v>
      </c>
      <c r="D2023" s="199">
        <v>1573.04</v>
      </c>
      <c r="E2023" s="208">
        <f t="shared" si="31"/>
        <v>932.8127199999999</v>
      </c>
    </row>
    <row r="2024" spans="1:5" ht="24" x14ac:dyDescent="0.25">
      <c r="A2024" s="158">
        <v>614740</v>
      </c>
      <c r="B2024" s="27" t="s">
        <v>3754</v>
      </c>
      <c r="C2024" s="27"/>
      <c r="D2024" s="199">
        <v>3146.08</v>
      </c>
      <c r="E2024" s="208">
        <f t="shared" si="31"/>
        <v>1865.6254399999998</v>
      </c>
    </row>
    <row r="2025" spans="1:5" x14ac:dyDescent="0.25">
      <c r="A2025" s="158">
        <v>614750</v>
      </c>
      <c r="B2025" s="27" t="s">
        <v>3756</v>
      </c>
      <c r="C2025" s="27"/>
      <c r="D2025" s="199">
        <v>1647.96</v>
      </c>
      <c r="E2025" s="208">
        <f t="shared" si="31"/>
        <v>977.24027999999998</v>
      </c>
    </row>
    <row r="2026" spans="1:5" x14ac:dyDescent="0.25">
      <c r="A2026" s="158">
        <v>614760</v>
      </c>
      <c r="B2026" s="27" t="s">
        <v>3758</v>
      </c>
      <c r="C2026" s="27" t="s">
        <v>5508</v>
      </c>
      <c r="D2026" s="199">
        <v>823.96</v>
      </c>
      <c r="E2026" s="208">
        <f t="shared" si="31"/>
        <v>488.60827999999998</v>
      </c>
    </row>
    <row r="2027" spans="1:5" x14ac:dyDescent="0.25">
      <c r="A2027" s="158" t="s">
        <v>5239</v>
      </c>
      <c r="B2027" s="26" t="s">
        <v>3759</v>
      </c>
      <c r="C2027" s="27"/>
      <c r="D2027" s="199"/>
      <c r="E2027" s="208">
        <f t="shared" si="31"/>
        <v>0</v>
      </c>
    </row>
    <row r="2028" spans="1:5" x14ac:dyDescent="0.25">
      <c r="A2028" s="158">
        <v>614770</v>
      </c>
      <c r="B2028" s="27" t="s">
        <v>3761</v>
      </c>
      <c r="C2028" s="27"/>
      <c r="D2028" s="199">
        <v>5767.24</v>
      </c>
      <c r="E2028" s="208">
        <f t="shared" si="31"/>
        <v>3419.9733199999996</v>
      </c>
    </row>
    <row r="2029" spans="1:5" x14ac:dyDescent="0.25">
      <c r="A2029" s="158">
        <v>614780</v>
      </c>
      <c r="B2029" s="27" t="s">
        <v>3763</v>
      </c>
      <c r="C2029" s="27"/>
      <c r="D2029" s="199">
        <v>5767.24</v>
      </c>
      <c r="E2029" s="208">
        <f t="shared" si="31"/>
        <v>3419.9733199999996</v>
      </c>
    </row>
    <row r="2030" spans="1:5" x14ac:dyDescent="0.25">
      <c r="A2030" s="158">
        <v>614790</v>
      </c>
      <c r="B2030" s="27" t="s">
        <v>3765</v>
      </c>
      <c r="C2030" s="27"/>
      <c r="D2030" s="199">
        <v>3370.18</v>
      </c>
      <c r="E2030" s="208">
        <f t="shared" si="31"/>
        <v>1998.5167399999998</v>
      </c>
    </row>
    <row r="2031" spans="1:5" x14ac:dyDescent="0.25">
      <c r="A2031" s="158">
        <v>614800</v>
      </c>
      <c r="B2031" s="27" t="s">
        <v>3767</v>
      </c>
      <c r="C2031" s="27"/>
      <c r="D2031" s="199">
        <v>8292.08</v>
      </c>
      <c r="E2031" s="208">
        <f t="shared" si="31"/>
        <v>4917.2034399999993</v>
      </c>
    </row>
    <row r="2032" spans="1:5" x14ac:dyDescent="0.25">
      <c r="A2032" s="158">
        <v>614810</v>
      </c>
      <c r="B2032" s="27" t="s">
        <v>3769</v>
      </c>
      <c r="C2032" s="27"/>
      <c r="D2032" s="199">
        <v>12210.68</v>
      </c>
      <c r="E2032" s="208">
        <f t="shared" si="31"/>
        <v>7240.9332399999994</v>
      </c>
    </row>
    <row r="2033" spans="1:5" ht="24" x14ac:dyDescent="0.25">
      <c r="A2033" s="158" t="s">
        <v>5239</v>
      </c>
      <c r="B2033" s="26" t="s">
        <v>3770</v>
      </c>
      <c r="C2033" s="27"/>
      <c r="D2033" s="199"/>
      <c r="E2033" s="208">
        <f t="shared" si="31"/>
        <v>0</v>
      </c>
    </row>
    <row r="2034" spans="1:5" ht="24" x14ac:dyDescent="0.25">
      <c r="A2034" s="158">
        <v>614820</v>
      </c>
      <c r="B2034" s="27" t="s">
        <v>3772</v>
      </c>
      <c r="C2034" s="27"/>
      <c r="D2034" s="199">
        <v>5767.24</v>
      </c>
      <c r="E2034" s="208">
        <f t="shared" si="31"/>
        <v>3419.9733199999996</v>
      </c>
    </row>
    <row r="2035" spans="1:5" x14ac:dyDescent="0.25">
      <c r="A2035" s="158">
        <v>614830</v>
      </c>
      <c r="B2035" s="27" t="s">
        <v>3774</v>
      </c>
      <c r="C2035" s="27"/>
      <c r="D2035" s="199">
        <v>6813.59</v>
      </c>
      <c r="E2035" s="208">
        <f t="shared" si="31"/>
        <v>4040.4588699999999</v>
      </c>
    </row>
    <row r="2036" spans="1:5" ht="24" x14ac:dyDescent="0.25">
      <c r="A2036" s="158" t="s">
        <v>5239</v>
      </c>
      <c r="B2036" s="26" t="s">
        <v>613</v>
      </c>
      <c r="C2036" s="27"/>
      <c r="D2036" s="199"/>
      <c r="E2036" s="208">
        <f t="shared" si="31"/>
        <v>0</v>
      </c>
    </row>
    <row r="2037" spans="1:5" x14ac:dyDescent="0.25">
      <c r="A2037" s="158">
        <v>614840</v>
      </c>
      <c r="B2037" s="27" t="s">
        <v>3776</v>
      </c>
      <c r="C2037" s="27" t="s">
        <v>3777</v>
      </c>
      <c r="D2037" s="199">
        <v>888.78</v>
      </c>
      <c r="E2037" s="208">
        <f t="shared" si="31"/>
        <v>527.04653999999994</v>
      </c>
    </row>
    <row r="2038" spans="1:5" x14ac:dyDescent="0.25">
      <c r="A2038" s="158">
        <v>614850</v>
      </c>
      <c r="B2038" s="27" t="s">
        <v>3779</v>
      </c>
      <c r="C2038" s="27"/>
      <c r="D2038" s="199">
        <v>2049.4499999999998</v>
      </c>
      <c r="E2038" s="208">
        <f t="shared" si="31"/>
        <v>1215.3238499999998</v>
      </c>
    </row>
    <row r="2039" spans="1:5" ht="24" x14ac:dyDescent="0.25">
      <c r="A2039" s="158">
        <v>614860</v>
      </c>
      <c r="B2039" s="27" t="s">
        <v>3781</v>
      </c>
      <c r="C2039" s="27"/>
      <c r="D2039" s="199">
        <v>14979.3</v>
      </c>
      <c r="E2039" s="208">
        <f t="shared" si="31"/>
        <v>8882.7248999999993</v>
      </c>
    </row>
    <row r="2040" spans="1:5" ht="24" x14ac:dyDescent="0.25">
      <c r="A2040" s="158">
        <v>614870</v>
      </c>
      <c r="B2040" s="27" t="s">
        <v>4253</v>
      </c>
      <c r="C2040" s="27"/>
      <c r="D2040" s="199">
        <v>13107.04</v>
      </c>
      <c r="E2040" s="208">
        <f t="shared" si="31"/>
        <v>7772.4747200000002</v>
      </c>
    </row>
    <row r="2041" spans="1:5" x14ac:dyDescent="0.25">
      <c r="A2041" s="158">
        <v>614880</v>
      </c>
      <c r="B2041" s="27" t="s">
        <v>3784</v>
      </c>
      <c r="C2041" s="27"/>
      <c r="D2041" s="199">
        <v>1433.45</v>
      </c>
      <c r="E2041" s="208">
        <f t="shared" si="31"/>
        <v>850.03584999999998</v>
      </c>
    </row>
    <row r="2042" spans="1:5" x14ac:dyDescent="0.25">
      <c r="A2042" s="158">
        <v>614890</v>
      </c>
      <c r="B2042" s="27" t="s">
        <v>3786</v>
      </c>
      <c r="C2042" s="27"/>
      <c r="D2042" s="199">
        <v>5243.18</v>
      </c>
      <c r="E2042" s="208">
        <f t="shared" si="31"/>
        <v>3109.2057399999999</v>
      </c>
    </row>
    <row r="2043" spans="1:5" x14ac:dyDescent="0.25">
      <c r="A2043" s="158">
        <v>614900</v>
      </c>
      <c r="B2043" s="27" t="s">
        <v>3788</v>
      </c>
      <c r="C2043" s="27" t="s">
        <v>5327</v>
      </c>
      <c r="D2043" s="199">
        <v>252.49</v>
      </c>
      <c r="E2043" s="208">
        <f t="shared" si="31"/>
        <v>149.72657000000001</v>
      </c>
    </row>
    <row r="2044" spans="1:5" x14ac:dyDescent="0.25">
      <c r="A2044" s="158">
        <v>614910</v>
      </c>
      <c r="B2044" s="27" t="s">
        <v>4255</v>
      </c>
      <c r="C2044" s="27" t="s">
        <v>6543</v>
      </c>
      <c r="D2044" s="199">
        <v>1647.78</v>
      </c>
      <c r="E2044" s="208">
        <f t="shared" si="31"/>
        <v>977.13353999999993</v>
      </c>
    </row>
    <row r="2045" spans="1:5" ht="24" x14ac:dyDescent="0.25">
      <c r="A2045" s="158">
        <v>614920</v>
      </c>
      <c r="B2045" s="27" t="s">
        <v>4254</v>
      </c>
      <c r="C2045" s="27" t="s">
        <v>6544</v>
      </c>
      <c r="D2045" s="199">
        <v>20596.18</v>
      </c>
      <c r="E2045" s="208">
        <f t="shared" si="31"/>
        <v>12213.534739999999</v>
      </c>
    </row>
    <row r="2046" spans="1:5" ht="24" x14ac:dyDescent="0.25">
      <c r="A2046" s="158">
        <v>614930</v>
      </c>
      <c r="B2046" s="27" t="s">
        <v>3793</v>
      </c>
      <c r="C2046" s="27" t="s">
        <v>6545</v>
      </c>
      <c r="D2046" s="199">
        <v>14417.71</v>
      </c>
      <c r="E2046" s="208">
        <f t="shared" si="31"/>
        <v>8549.7020299999986</v>
      </c>
    </row>
    <row r="2047" spans="1:5" ht="24" x14ac:dyDescent="0.25">
      <c r="A2047" s="158">
        <v>614940</v>
      </c>
      <c r="B2047" s="27" t="s">
        <v>3795</v>
      </c>
      <c r="C2047" s="27" t="s">
        <v>6545</v>
      </c>
      <c r="D2047" s="199">
        <v>20596.18</v>
      </c>
      <c r="E2047" s="208">
        <f t="shared" si="31"/>
        <v>12213.534739999999</v>
      </c>
    </row>
    <row r="2048" spans="1:5" ht="24" x14ac:dyDescent="0.25">
      <c r="A2048" s="158">
        <v>614950</v>
      </c>
      <c r="B2048" s="27" t="s">
        <v>3797</v>
      </c>
      <c r="C2048" s="27" t="s">
        <v>6545</v>
      </c>
      <c r="D2048" s="199">
        <v>14417.71</v>
      </c>
      <c r="E2048" s="208">
        <f t="shared" si="31"/>
        <v>8549.7020299999986</v>
      </c>
    </row>
    <row r="2049" spans="1:5" ht="24" x14ac:dyDescent="0.25">
      <c r="A2049" s="158">
        <v>614960</v>
      </c>
      <c r="B2049" s="27" t="s">
        <v>3799</v>
      </c>
      <c r="C2049" s="27" t="s">
        <v>6545</v>
      </c>
      <c r="D2049" s="199">
        <v>20596.18</v>
      </c>
      <c r="E2049" s="208">
        <f t="shared" si="31"/>
        <v>12213.534739999999</v>
      </c>
    </row>
    <row r="2050" spans="1:5" x14ac:dyDescent="0.25">
      <c r="A2050" s="158">
        <v>614970</v>
      </c>
      <c r="B2050" s="27" t="s">
        <v>3801</v>
      </c>
      <c r="C2050" s="27"/>
      <c r="D2050" s="199">
        <v>6283.35</v>
      </c>
      <c r="E2050" s="208">
        <f t="shared" si="31"/>
        <v>3726.02655</v>
      </c>
    </row>
    <row r="2051" spans="1:5" x14ac:dyDescent="0.25">
      <c r="A2051" s="158">
        <v>614981</v>
      </c>
      <c r="B2051" s="4" t="s">
        <v>5661</v>
      </c>
      <c r="C2051" s="4" t="s">
        <v>6546</v>
      </c>
      <c r="D2051" s="199">
        <v>16734.099999999999</v>
      </c>
      <c r="E2051" s="208">
        <f t="shared" si="31"/>
        <v>9923.3212999999978</v>
      </c>
    </row>
    <row r="2052" spans="1:5" s="201" customFormat="1" ht="48" x14ac:dyDescent="0.25">
      <c r="A2052" s="158">
        <v>614990</v>
      </c>
      <c r="B2052" s="4" t="s">
        <v>5193</v>
      </c>
      <c r="C2052" s="27" t="s">
        <v>6547</v>
      </c>
      <c r="D2052" s="199">
        <v>717.07</v>
      </c>
      <c r="E2052" s="208">
        <f t="shared" si="31"/>
        <v>425.22251</v>
      </c>
    </row>
    <row r="2053" spans="1:5" ht="48" x14ac:dyDescent="0.25">
      <c r="A2053" s="158">
        <v>615000</v>
      </c>
      <c r="B2053" s="27" t="s">
        <v>4746</v>
      </c>
      <c r="C2053" s="27" t="s">
        <v>6547</v>
      </c>
      <c r="D2053" s="199">
        <v>1075.6199999999999</v>
      </c>
      <c r="E2053" s="208">
        <f t="shared" ref="E2053:E2116" si="32">D2053*0.593</f>
        <v>637.84265999999991</v>
      </c>
    </row>
    <row r="2054" spans="1:5" x14ac:dyDescent="0.25">
      <c r="A2054" s="158">
        <v>615010</v>
      </c>
      <c r="B2054" s="27" t="s">
        <v>3805</v>
      </c>
      <c r="C2054" s="27"/>
      <c r="D2054" s="199">
        <v>2156.29</v>
      </c>
      <c r="E2054" s="208">
        <f t="shared" si="32"/>
        <v>1278.6799699999999</v>
      </c>
    </row>
    <row r="2055" spans="1:5" x14ac:dyDescent="0.25">
      <c r="A2055" s="158">
        <v>615020</v>
      </c>
      <c r="B2055" s="27" t="s">
        <v>3807</v>
      </c>
      <c r="C2055" s="27"/>
      <c r="D2055" s="199">
        <v>674.14</v>
      </c>
      <c r="E2055" s="208">
        <f t="shared" si="32"/>
        <v>399.76501999999999</v>
      </c>
    </row>
    <row r="2056" spans="1:5" x14ac:dyDescent="0.25">
      <c r="A2056" s="158">
        <v>615030</v>
      </c>
      <c r="B2056" s="27" t="s">
        <v>3809</v>
      </c>
      <c r="C2056" s="27"/>
      <c r="D2056" s="199">
        <v>1797.76</v>
      </c>
      <c r="E2056" s="208">
        <f t="shared" si="32"/>
        <v>1066.07168</v>
      </c>
    </row>
    <row r="2057" spans="1:5" x14ac:dyDescent="0.25">
      <c r="A2057" s="158">
        <v>615040</v>
      </c>
      <c r="B2057" s="27" t="s">
        <v>3811</v>
      </c>
      <c r="C2057" s="27"/>
      <c r="D2057" s="199">
        <v>4194.45</v>
      </c>
      <c r="E2057" s="208">
        <f t="shared" si="32"/>
        <v>2487.3088499999999</v>
      </c>
    </row>
    <row r="2058" spans="1:5" x14ac:dyDescent="0.25">
      <c r="A2058" s="158">
        <v>615050</v>
      </c>
      <c r="B2058" s="27" t="s">
        <v>614</v>
      </c>
      <c r="C2058" s="27" t="s">
        <v>6548</v>
      </c>
      <c r="D2058" s="199">
        <v>2514.84</v>
      </c>
      <c r="E2058" s="208">
        <f t="shared" si="32"/>
        <v>1491.3001200000001</v>
      </c>
    </row>
    <row r="2059" spans="1:5" x14ac:dyDescent="0.25">
      <c r="A2059" s="158">
        <v>615060</v>
      </c>
      <c r="B2059" s="27" t="s">
        <v>615</v>
      </c>
      <c r="C2059" s="27" t="s">
        <v>5468</v>
      </c>
      <c r="D2059" s="199">
        <v>3595.03</v>
      </c>
      <c r="E2059" s="208">
        <f t="shared" si="32"/>
        <v>2131.8527899999999</v>
      </c>
    </row>
    <row r="2060" spans="1:5" ht="24" x14ac:dyDescent="0.25">
      <c r="A2060" s="158">
        <v>615070</v>
      </c>
      <c r="B2060" s="27" t="s">
        <v>3816</v>
      </c>
      <c r="C2060" s="27" t="s">
        <v>6549</v>
      </c>
      <c r="D2060" s="199">
        <v>10485.51</v>
      </c>
      <c r="E2060" s="208">
        <f t="shared" si="32"/>
        <v>6217.9074300000002</v>
      </c>
    </row>
    <row r="2061" spans="1:5" ht="24" x14ac:dyDescent="0.25">
      <c r="A2061" s="158">
        <v>615080</v>
      </c>
      <c r="B2061" s="27" t="s">
        <v>3818</v>
      </c>
      <c r="C2061" s="27" t="s">
        <v>6550</v>
      </c>
      <c r="D2061" s="199">
        <v>6291.29</v>
      </c>
      <c r="E2061" s="208">
        <f t="shared" si="32"/>
        <v>3730.73497</v>
      </c>
    </row>
    <row r="2062" spans="1:5" x14ac:dyDescent="0.25">
      <c r="A2062" s="158">
        <v>615090</v>
      </c>
      <c r="B2062" s="27" t="s">
        <v>3820</v>
      </c>
      <c r="C2062" s="27"/>
      <c r="D2062" s="199">
        <v>5028.4399999999996</v>
      </c>
      <c r="E2062" s="208">
        <f t="shared" si="32"/>
        <v>2981.8649199999995</v>
      </c>
    </row>
    <row r="2063" spans="1:5" x14ac:dyDescent="0.25">
      <c r="A2063" s="158">
        <v>615100</v>
      </c>
      <c r="B2063" s="27" t="s">
        <v>3822</v>
      </c>
      <c r="C2063" s="27" t="s">
        <v>6551</v>
      </c>
      <c r="D2063" s="199">
        <v>10862.5</v>
      </c>
      <c r="E2063" s="208">
        <f t="shared" si="32"/>
        <v>6441.4624999999996</v>
      </c>
    </row>
    <row r="2064" spans="1:5" ht="24" x14ac:dyDescent="0.25">
      <c r="A2064" s="158">
        <v>615110</v>
      </c>
      <c r="B2064" s="27" t="s">
        <v>3824</v>
      </c>
      <c r="C2064" s="27" t="s">
        <v>6552</v>
      </c>
      <c r="D2064" s="199">
        <v>10485.51</v>
      </c>
      <c r="E2064" s="208">
        <f t="shared" si="32"/>
        <v>6217.9074300000002</v>
      </c>
    </row>
    <row r="2065" spans="1:5" ht="24" x14ac:dyDescent="0.25">
      <c r="A2065" s="158">
        <v>615120</v>
      </c>
      <c r="B2065" s="27" t="s">
        <v>3826</v>
      </c>
      <c r="C2065" s="27" t="s">
        <v>6553</v>
      </c>
      <c r="D2065" s="199">
        <v>6291.29</v>
      </c>
      <c r="E2065" s="208">
        <f t="shared" si="32"/>
        <v>3730.73497</v>
      </c>
    </row>
    <row r="2066" spans="1:5" x14ac:dyDescent="0.25">
      <c r="A2066" s="158">
        <v>615130</v>
      </c>
      <c r="B2066" s="27" t="s">
        <v>3828</v>
      </c>
      <c r="C2066" s="27"/>
      <c r="D2066" s="199">
        <v>6815.35</v>
      </c>
      <c r="E2066" s="208">
        <f t="shared" si="32"/>
        <v>4041.5025500000002</v>
      </c>
    </row>
    <row r="2067" spans="1:5" x14ac:dyDescent="0.25">
      <c r="A2067" s="158">
        <v>615140</v>
      </c>
      <c r="B2067" s="27" t="s">
        <v>3830</v>
      </c>
      <c r="C2067" s="27"/>
      <c r="D2067" s="199">
        <v>1882.36</v>
      </c>
      <c r="E2067" s="208">
        <f t="shared" si="32"/>
        <v>1116.23948</v>
      </c>
    </row>
    <row r="2068" spans="1:5" x14ac:dyDescent="0.25">
      <c r="A2068" s="158">
        <v>615150</v>
      </c>
      <c r="B2068" s="27" t="s">
        <v>3832</v>
      </c>
      <c r="C2068" s="27"/>
      <c r="D2068" s="199">
        <v>2396.6799999999998</v>
      </c>
      <c r="E2068" s="208">
        <f t="shared" si="32"/>
        <v>1421.2312399999998</v>
      </c>
    </row>
    <row r="2069" spans="1:5" x14ac:dyDescent="0.25">
      <c r="A2069" s="158" t="s">
        <v>5239</v>
      </c>
      <c r="B2069" s="26" t="s">
        <v>4256</v>
      </c>
      <c r="C2069" s="27"/>
      <c r="D2069" s="199"/>
      <c r="E2069" s="208">
        <f t="shared" si="32"/>
        <v>0</v>
      </c>
    </row>
    <row r="2070" spans="1:5" x14ac:dyDescent="0.25">
      <c r="A2070" s="158">
        <v>615160</v>
      </c>
      <c r="B2070" s="27" t="s">
        <v>3834</v>
      </c>
      <c r="C2070" s="27" t="s">
        <v>6554</v>
      </c>
      <c r="D2070" s="199">
        <v>6186.15</v>
      </c>
      <c r="E2070" s="208">
        <f t="shared" si="32"/>
        <v>3668.3869499999996</v>
      </c>
    </row>
    <row r="2071" spans="1:5" x14ac:dyDescent="0.25">
      <c r="A2071" s="158">
        <v>615161</v>
      </c>
      <c r="B2071" s="27" t="s">
        <v>5078</v>
      </c>
      <c r="C2071" s="27" t="s">
        <v>6555</v>
      </c>
      <c r="D2071" s="199">
        <v>7486.5</v>
      </c>
      <c r="E2071" s="208">
        <f t="shared" si="32"/>
        <v>4439.4944999999998</v>
      </c>
    </row>
    <row r="2072" spans="1:5" x14ac:dyDescent="0.25">
      <c r="A2072" s="158">
        <v>615170</v>
      </c>
      <c r="B2072" s="27" t="s">
        <v>5125</v>
      </c>
      <c r="C2072" s="27" t="s">
        <v>6556</v>
      </c>
      <c r="D2072" s="199">
        <v>8976.23</v>
      </c>
      <c r="E2072" s="208">
        <f t="shared" si="32"/>
        <v>5322.9043899999997</v>
      </c>
    </row>
    <row r="2073" spans="1:5" x14ac:dyDescent="0.25">
      <c r="A2073" s="158">
        <v>615171</v>
      </c>
      <c r="B2073" s="27" t="s">
        <v>5080</v>
      </c>
      <c r="C2073" s="27" t="s">
        <v>6557</v>
      </c>
      <c r="D2073" s="199">
        <v>6283.35</v>
      </c>
      <c r="E2073" s="208">
        <f t="shared" si="32"/>
        <v>3726.02655</v>
      </c>
    </row>
    <row r="2074" spans="1:5" ht="24" x14ac:dyDescent="0.25">
      <c r="A2074" s="158">
        <v>615180</v>
      </c>
      <c r="B2074" s="27" t="s">
        <v>3837</v>
      </c>
      <c r="C2074" s="27"/>
      <c r="D2074" s="199">
        <v>6283.35</v>
      </c>
      <c r="E2074" s="208">
        <f t="shared" si="32"/>
        <v>3726.02655</v>
      </c>
    </row>
    <row r="2075" spans="1:5" x14ac:dyDescent="0.25">
      <c r="A2075" s="158">
        <v>615190</v>
      </c>
      <c r="B2075" s="27" t="s">
        <v>3839</v>
      </c>
      <c r="C2075" s="27"/>
      <c r="D2075" s="199">
        <v>5655.9</v>
      </c>
      <c r="E2075" s="208">
        <f t="shared" si="32"/>
        <v>3353.9486999999995</v>
      </c>
    </row>
    <row r="2076" spans="1:5" x14ac:dyDescent="0.25">
      <c r="A2076" s="158">
        <v>615200</v>
      </c>
      <c r="B2076" s="27" t="s">
        <v>3841</v>
      </c>
      <c r="C2076" s="27"/>
      <c r="D2076" s="199">
        <v>7547.1</v>
      </c>
      <c r="E2076" s="208">
        <f t="shared" si="32"/>
        <v>4475.4303</v>
      </c>
    </row>
    <row r="2077" spans="1:5" x14ac:dyDescent="0.25">
      <c r="A2077" s="158">
        <v>615201</v>
      </c>
      <c r="B2077" s="27" t="s">
        <v>3843</v>
      </c>
      <c r="C2077" s="27"/>
      <c r="D2077" s="199">
        <v>10481.1</v>
      </c>
      <c r="E2077" s="208">
        <f t="shared" si="32"/>
        <v>6215.2923000000001</v>
      </c>
    </row>
    <row r="2078" spans="1:5" ht="24" x14ac:dyDescent="0.25">
      <c r="A2078" s="158">
        <v>615202</v>
      </c>
      <c r="B2078" s="27" t="s">
        <v>3845</v>
      </c>
      <c r="C2078" s="27"/>
      <c r="D2078" s="199">
        <v>6550.68</v>
      </c>
      <c r="E2078" s="208">
        <f t="shared" si="32"/>
        <v>3884.5532400000002</v>
      </c>
    </row>
    <row r="2079" spans="1:5" x14ac:dyDescent="0.25">
      <c r="A2079" s="158">
        <v>615203</v>
      </c>
      <c r="B2079" s="27" t="s">
        <v>3847</v>
      </c>
      <c r="C2079" s="27"/>
      <c r="D2079" s="199">
        <v>1796.76</v>
      </c>
      <c r="E2079" s="208">
        <f t="shared" si="32"/>
        <v>1065.4786799999999</v>
      </c>
    </row>
    <row r="2080" spans="1:5" ht="24" x14ac:dyDescent="0.25">
      <c r="A2080" s="158">
        <v>615204</v>
      </c>
      <c r="B2080" s="27" t="s">
        <v>3849</v>
      </c>
      <c r="C2080" s="27"/>
      <c r="D2080" s="199">
        <v>1497.3</v>
      </c>
      <c r="E2080" s="208">
        <f t="shared" si="32"/>
        <v>887.89889999999991</v>
      </c>
    </row>
    <row r="2081" spans="1:5" x14ac:dyDescent="0.25">
      <c r="A2081" s="158">
        <v>615205</v>
      </c>
      <c r="B2081" s="27" t="s">
        <v>3851</v>
      </c>
      <c r="C2081" s="27"/>
      <c r="D2081" s="199">
        <v>2048.29</v>
      </c>
      <c r="E2081" s="208">
        <f t="shared" si="32"/>
        <v>1214.6359699999998</v>
      </c>
    </row>
    <row r="2082" spans="1:5" x14ac:dyDescent="0.25">
      <c r="A2082" s="158">
        <v>615210</v>
      </c>
      <c r="B2082" s="27" t="s">
        <v>3853</v>
      </c>
      <c r="C2082" s="27"/>
      <c r="D2082" s="199">
        <v>9034.1200000000008</v>
      </c>
      <c r="E2082" s="208">
        <f t="shared" si="32"/>
        <v>5357.2331599999998</v>
      </c>
    </row>
    <row r="2083" spans="1:5" x14ac:dyDescent="0.25">
      <c r="A2083" s="158">
        <v>615220</v>
      </c>
      <c r="B2083" s="27" t="s">
        <v>3855</v>
      </c>
      <c r="C2083" s="27"/>
      <c r="D2083" s="199">
        <v>6283.35</v>
      </c>
      <c r="E2083" s="208">
        <f t="shared" si="32"/>
        <v>3726.02655</v>
      </c>
    </row>
    <row r="2084" spans="1:5" x14ac:dyDescent="0.25">
      <c r="A2084" s="158" t="s">
        <v>5239</v>
      </c>
      <c r="B2084" s="26" t="s">
        <v>3856</v>
      </c>
      <c r="C2084" s="27"/>
      <c r="D2084" s="199"/>
      <c r="E2084" s="208">
        <f t="shared" si="32"/>
        <v>0</v>
      </c>
    </row>
    <row r="2085" spans="1:5" x14ac:dyDescent="0.25">
      <c r="A2085" s="158">
        <v>615230</v>
      </c>
      <c r="B2085" s="27" t="s">
        <v>3858</v>
      </c>
      <c r="C2085" s="27"/>
      <c r="D2085" s="199">
        <v>1127.2</v>
      </c>
      <c r="E2085" s="208">
        <f t="shared" si="32"/>
        <v>668.42960000000005</v>
      </c>
    </row>
    <row r="2086" spans="1:5" x14ac:dyDescent="0.25">
      <c r="A2086" s="158">
        <v>615240</v>
      </c>
      <c r="B2086" s="27" t="s">
        <v>3860</v>
      </c>
      <c r="C2086" s="27"/>
      <c r="D2086" s="199">
        <v>671.24</v>
      </c>
      <c r="E2086" s="208">
        <f t="shared" si="32"/>
        <v>398.04532</v>
      </c>
    </row>
    <row r="2087" spans="1:5" x14ac:dyDescent="0.25">
      <c r="A2087" s="158">
        <v>615250</v>
      </c>
      <c r="B2087" s="27" t="s">
        <v>3862</v>
      </c>
      <c r="C2087" s="27"/>
      <c r="D2087" s="199">
        <v>1478.97</v>
      </c>
      <c r="E2087" s="208">
        <f t="shared" si="32"/>
        <v>877.02920999999992</v>
      </c>
    </row>
    <row r="2088" spans="1:5" x14ac:dyDescent="0.25">
      <c r="A2088" s="158">
        <v>615260</v>
      </c>
      <c r="B2088" s="27" t="s">
        <v>3864</v>
      </c>
      <c r="C2088" s="27"/>
      <c r="D2088" s="199">
        <v>1971.98</v>
      </c>
      <c r="E2088" s="208">
        <f t="shared" si="32"/>
        <v>1169.3841399999999</v>
      </c>
    </row>
    <row r="2089" spans="1:5" ht="24" x14ac:dyDescent="0.25">
      <c r="A2089" s="158">
        <v>615270</v>
      </c>
      <c r="B2089" s="27" t="s">
        <v>3866</v>
      </c>
      <c r="C2089" s="27" t="s">
        <v>6558</v>
      </c>
      <c r="D2089" s="199">
        <v>2916.32</v>
      </c>
      <c r="E2089" s="208">
        <f t="shared" si="32"/>
        <v>1729.3777600000001</v>
      </c>
    </row>
    <row r="2090" spans="1:5" ht="24" x14ac:dyDescent="0.25">
      <c r="A2090" s="158">
        <v>615280</v>
      </c>
      <c r="B2090" s="27" t="s">
        <v>3868</v>
      </c>
      <c r="C2090" s="27" t="s">
        <v>6559</v>
      </c>
      <c r="D2090" s="199">
        <v>4860.55</v>
      </c>
      <c r="E2090" s="208">
        <f t="shared" si="32"/>
        <v>2882.3061499999999</v>
      </c>
    </row>
    <row r="2091" spans="1:5" ht="24" x14ac:dyDescent="0.25">
      <c r="A2091" s="158">
        <v>615290</v>
      </c>
      <c r="B2091" s="27" t="s">
        <v>3871</v>
      </c>
      <c r="C2091" s="27" t="s">
        <v>6560</v>
      </c>
      <c r="D2091" s="199">
        <v>1971.98</v>
      </c>
      <c r="E2091" s="208">
        <f t="shared" si="32"/>
        <v>1169.3841399999999</v>
      </c>
    </row>
    <row r="2092" spans="1:5" ht="24" x14ac:dyDescent="0.25">
      <c r="A2092" s="158">
        <v>615300</v>
      </c>
      <c r="B2092" s="27" t="s">
        <v>3873</v>
      </c>
      <c r="C2092" s="27" t="s">
        <v>6561</v>
      </c>
      <c r="D2092" s="199">
        <v>3457.92</v>
      </c>
      <c r="E2092" s="208">
        <f t="shared" si="32"/>
        <v>2050.5465599999998</v>
      </c>
    </row>
    <row r="2093" spans="1:5" x14ac:dyDescent="0.25">
      <c r="A2093" s="158">
        <v>615310</v>
      </c>
      <c r="B2093" s="27" t="s">
        <v>3876</v>
      </c>
      <c r="C2093" s="27"/>
      <c r="D2093" s="199">
        <v>1226.22</v>
      </c>
      <c r="E2093" s="208">
        <f t="shared" si="32"/>
        <v>727.14846</v>
      </c>
    </row>
    <row r="2094" spans="1:5" x14ac:dyDescent="0.25">
      <c r="A2094" s="158">
        <v>615320</v>
      </c>
      <c r="B2094" s="27" t="s">
        <v>3878</v>
      </c>
      <c r="C2094" s="27"/>
      <c r="D2094" s="199">
        <v>1792.71</v>
      </c>
      <c r="E2094" s="208">
        <f t="shared" si="32"/>
        <v>1063.0770299999999</v>
      </c>
    </row>
    <row r="2095" spans="1:5" x14ac:dyDescent="0.25">
      <c r="A2095" s="158">
        <v>615330</v>
      </c>
      <c r="B2095" s="27" t="s">
        <v>3880</v>
      </c>
      <c r="C2095" s="27"/>
      <c r="D2095" s="199">
        <v>3745.76</v>
      </c>
      <c r="E2095" s="208">
        <f t="shared" si="32"/>
        <v>2221.2356800000002</v>
      </c>
    </row>
    <row r="2096" spans="1:5" x14ac:dyDescent="0.25">
      <c r="A2096" s="158">
        <v>615331</v>
      </c>
      <c r="B2096" s="27" t="s">
        <v>4747</v>
      </c>
      <c r="C2096" s="27"/>
      <c r="D2096" s="199">
        <v>935.81</v>
      </c>
      <c r="E2096" s="208">
        <f t="shared" si="32"/>
        <v>554.93532999999991</v>
      </c>
    </row>
    <row r="2097" spans="1:5" x14ac:dyDescent="0.25">
      <c r="A2097" s="158">
        <v>615340</v>
      </c>
      <c r="B2097" s="27" t="s">
        <v>3883</v>
      </c>
      <c r="C2097" s="27"/>
      <c r="D2097" s="199">
        <v>2695.38</v>
      </c>
      <c r="E2097" s="208">
        <f t="shared" si="32"/>
        <v>1598.36034</v>
      </c>
    </row>
    <row r="2098" spans="1:5" x14ac:dyDescent="0.25">
      <c r="A2098" s="158" t="s">
        <v>5239</v>
      </c>
      <c r="B2098" s="26" t="s">
        <v>3884</v>
      </c>
      <c r="C2098" s="27"/>
      <c r="D2098" s="199"/>
      <c r="E2098" s="208">
        <f t="shared" si="32"/>
        <v>0</v>
      </c>
    </row>
    <row r="2099" spans="1:5" x14ac:dyDescent="0.25">
      <c r="A2099" s="158">
        <v>615350</v>
      </c>
      <c r="B2099" s="27" t="s">
        <v>3886</v>
      </c>
      <c r="C2099" s="27" t="s">
        <v>6562</v>
      </c>
      <c r="D2099" s="199">
        <v>14675.66</v>
      </c>
      <c r="E2099" s="208">
        <f t="shared" si="32"/>
        <v>8702.6663799999988</v>
      </c>
    </row>
    <row r="2100" spans="1:5" x14ac:dyDescent="0.25">
      <c r="A2100" s="158">
        <v>615351</v>
      </c>
      <c r="B2100" s="27" t="s">
        <v>6563</v>
      </c>
      <c r="C2100" s="27" t="s">
        <v>6564</v>
      </c>
      <c r="D2100" s="199">
        <v>18837</v>
      </c>
      <c r="E2100" s="208">
        <f t="shared" si="32"/>
        <v>11170.341</v>
      </c>
    </row>
    <row r="2101" spans="1:5" x14ac:dyDescent="0.25">
      <c r="A2101" s="158">
        <v>615360</v>
      </c>
      <c r="B2101" s="27" t="s">
        <v>4748</v>
      </c>
      <c r="C2101" s="27" t="s">
        <v>5553</v>
      </c>
      <c r="D2101" s="199">
        <v>17150.73</v>
      </c>
      <c r="E2101" s="208">
        <f t="shared" si="32"/>
        <v>10170.382889999999</v>
      </c>
    </row>
    <row r="2102" spans="1:5" x14ac:dyDescent="0.25">
      <c r="A2102" s="158">
        <v>615370</v>
      </c>
      <c r="B2102" s="27" t="s">
        <v>4749</v>
      </c>
      <c r="C2102" s="27" t="s">
        <v>5553</v>
      </c>
      <c r="D2102" s="199">
        <v>24302.720000000001</v>
      </c>
      <c r="E2102" s="208">
        <f t="shared" si="32"/>
        <v>14411.51296</v>
      </c>
    </row>
    <row r="2103" spans="1:5" x14ac:dyDescent="0.25">
      <c r="A2103" s="158">
        <v>615380</v>
      </c>
      <c r="B2103" s="27" t="s">
        <v>6565</v>
      </c>
      <c r="C2103" s="27" t="s">
        <v>5553</v>
      </c>
      <c r="D2103" s="199">
        <v>14609.81</v>
      </c>
      <c r="E2103" s="208">
        <f t="shared" si="32"/>
        <v>8663.6173299999991</v>
      </c>
    </row>
    <row r="2104" spans="1:5" x14ac:dyDescent="0.25">
      <c r="A2104" s="158">
        <v>615390</v>
      </c>
      <c r="B2104" s="27" t="s">
        <v>3891</v>
      </c>
      <c r="C2104" s="27"/>
      <c r="D2104" s="199">
        <v>15200.74</v>
      </c>
      <c r="E2104" s="208">
        <f t="shared" si="32"/>
        <v>9014.0388199999998</v>
      </c>
    </row>
    <row r="2105" spans="1:5" x14ac:dyDescent="0.25">
      <c r="A2105" s="158">
        <v>615400</v>
      </c>
      <c r="B2105" s="27" t="s">
        <v>3893</v>
      </c>
      <c r="C2105" s="27"/>
      <c r="D2105" s="199">
        <v>2509.79</v>
      </c>
      <c r="E2105" s="208">
        <f t="shared" si="32"/>
        <v>1488.30547</v>
      </c>
    </row>
    <row r="2106" spans="1:5" x14ac:dyDescent="0.25">
      <c r="A2106" s="158">
        <v>615410</v>
      </c>
      <c r="B2106" s="27" t="s">
        <v>3895</v>
      </c>
      <c r="C2106" s="27"/>
      <c r="D2106" s="199">
        <v>4719.13</v>
      </c>
      <c r="E2106" s="208">
        <f t="shared" si="32"/>
        <v>2798.44409</v>
      </c>
    </row>
    <row r="2107" spans="1:5" x14ac:dyDescent="0.25">
      <c r="A2107" s="158">
        <v>615420</v>
      </c>
      <c r="B2107" s="27" t="s">
        <v>3897</v>
      </c>
      <c r="C2107" s="27"/>
      <c r="D2107" s="199">
        <v>4330.7299999999996</v>
      </c>
      <c r="E2107" s="208">
        <f t="shared" si="32"/>
        <v>2568.1228899999996</v>
      </c>
    </row>
    <row r="2108" spans="1:5" x14ac:dyDescent="0.25">
      <c r="A2108" s="158">
        <v>615430</v>
      </c>
      <c r="B2108" s="27" t="s">
        <v>3899</v>
      </c>
      <c r="C2108" s="27"/>
      <c r="D2108" s="199">
        <v>5835.2</v>
      </c>
      <c r="E2108" s="208">
        <f t="shared" si="32"/>
        <v>3460.2735999999995</v>
      </c>
    </row>
    <row r="2109" spans="1:5" x14ac:dyDescent="0.25">
      <c r="A2109" s="158">
        <v>615440</v>
      </c>
      <c r="B2109" s="27" t="s">
        <v>3901</v>
      </c>
      <c r="C2109" s="27" t="s">
        <v>5127</v>
      </c>
      <c r="D2109" s="199">
        <v>8866.11</v>
      </c>
      <c r="E2109" s="208">
        <f t="shared" si="32"/>
        <v>5257.6032299999997</v>
      </c>
    </row>
    <row r="2110" spans="1:5" x14ac:dyDescent="0.25">
      <c r="A2110" s="158">
        <v>615441</v>
      </c>
      <c r="B2110" s="4" t="s">
        <v>5085</v>
      </c>
      <c r="C2110" s="4" t="s">
        <v>5086</v>
      </c>
      <c r="D2110" s="199">
        <v>8866.11</v>
      </c>
      <c r="E2110" s="208">
        <f t="shared" si="32"/>
        <v>5257.6032299999997</v>
      </c>
    </row>
    <row r="2111" spans="1:5" x14ac:dyDescent="0.25">
      <c r="A2111" s="158">
        <v>615442</v>
      </c>
      <c r="B2111" s="4" t="s">
        <v>5088</v>
      </c>
      <c r="C2111" s="4" t="s">
        <v>5086</v>
      </c>
      <c r="D2111" s="199">
        <v>21594.73</v>
      </c>
      <c r="E2111" s="208">
        <f t="shared" si="32"/>
        <v>12805.674889999998</v>
      </c>
    </row>
    <row r="2112" spans="1:5" x14ac:dyDescent="0.25">
      <c r="A2112" s="158">
        <v>615450</v>
      </c>
      <c r="B2112" s="27" t="s">
        <v>3903</v>
      </c>
      <c r="C2112" s="27"/>
      <c r="D2112" s="199">
        <v>8004.92</v>
      </c>
      <c r="E2112" s="208">
        <f t="shared" si="32"/>
        <v>4746.9175599999999</v>
      </c>
    </row>
    <row r="2113" spans="1:5" ht="24" x14ac:dyDescent="0.25">
      <c r="A2113" s="158">
        <v>615451</v>
      </c>
      <c r="B2113" s="4" t="s">
        <v>6566</v>
      </c>
      <c r="C2113" s="4"/>
      <c r="D2113" s="199">
        <v>21600.52</v>
      </c>
      <c r="E2113" s="208">
        <f t="shared" si="32"/>
        <v>12809.10836</v>
      </c>
    </row>
    <row r="2114" spans="1:5" x14ac:dyDescent="0.25">
      <c r="A2114" s="158">
        <v>615460</v>
      </c>
      <c r="B2114" s="27" t="s">
        <v>3905</v>
      </c>
      <c r="C2114" s="27"/>
      <c r="D2114" s="199">
        <v>9785.06</v>
      </c>
      <c r="E2114" s="208">
        <f t="shared" si="32"/>
        <v>5802.5405799999999</v>
      </c>
    </row>
    <row r="2115" spans="1:5" ht="24" x14ac:dyDescent="0.25">
      <c r="A2115" s="158">
        <v>615470</v>
      </c>
      <c r="B2115" s="27" t="s">
        <v>3907</v>
      </c>
      <c r="C2115" s="27"/>
      <c r="D2115" s="199">
        <v>1971.98</v>
      </c>
      <c r="E2115" s="208">
        <f t="shared" si="32"/>
        <v>1169.3841399999999</v>
      </c>
    </row>
    <row r="2116" spans="1:5" ht="24" x14ac:dyDescent="0.25">
      <c r="A2116" s="158">
        <v>615480</v>
      </c>
      <c r="B2116" s="27" t="s">
        <v>4750</v>
      </c>
      <c r="C2116" s="27"/>
      <c r="D2116" s="199">
        <v>3370.8</v>
      </c>
      <c r="E2116" s="208">
        <f t="shared" si="32"/>
        <v>1998.8843999999999</v>
      </c>
    </row>
    <row r="2117" spans="1:5" x14ac:dyDescent="0.25">
      <c r="A2117" s="158">
        <v>615490</v>
      </c>
      <c r="B2117" s="27" t="s">
        <v>3910</v>
      </c>
      <c r="C2117" s="27"/>
      <c r="D2117" s="199">
        <v>10707.54</v>
      </c>
      <c r="E2117" s="208">
        <f t="shared" ref="E2117:E2180" si="33">D2117*0.593</f>
        <v>6349.5712199999998</v>
      </c>
    </row>
    <row r="2118" spans="1:5" x14ac:dyDescent="0.25">
      <c r="A2118" s="158">
        <v>615500</v>
      </c>
      <c r="B2118" s="27" t="s">
        <v>3912</v>
      </c>
      <c r="C2118" s="27"/>
      <c r="D2118" s="199">
        <v>4488.1000000000004</v>
      </c>
      <c r="E2118" s="208">
        <f t="shared" si="33"/>
        <v>2661.4432999999999</v>
      </c>
    </row>
    <row r="2119" spans="1:5" x14ac:dyDescent="0.25">
      <c r="A2119" s="158">
        <v>615510</v>
      </c>
      <c r="B2119" s="27" t="s">
        <v>3914</v>
      </c>
      <c r="C2119" s="27" t="s">
        <v>3915</v>
      </c>
      <c r="D2119" s="199">
        <v>7408.84</v>
      </c>
      <c r="E2119" s="208">
        <f t="shared" si="33"/>
        <v>4393.4421199999997</v>
      </c>
    </row>
    <row r="2120" spans="1:5" x14ac:dyDescent="0.25">
      <c r="A2120" s="158">
        <v>615520</v>
      </c>
      <c r="B2120" s="27" t="s">
        <v>3917</v>
      </c>
      <c r="C2120" s="27"/>
      <c r="D2120" s="199">
        <v>6327.69</v>
      </c>
      <c r="E2120" s="208">
        <f t="shared" si="33"/>
        <v>3752.3201699999995</v>
      </c>
    </row>
    <row r="2121" spans="1:5" x14ac:dyDescent="0.25">
      <c r="A2121" s="158">
        <v>615530</v>
      </c>
      <c r="B2121" s="27" t="s">
        <v>3919</v>
      </c>
      <c r="C2121" s="27"/>
      <c r="D2121" s="199">
        <v>14704.08</v>
      </c>
      <c r="E2121" s="208">
        <f t="shared" si="33"/>
        <v>8719.51944</v>
      </c>
    </row>
    <row r="2122" spans="1:5" x14ac:dyDescent="0.25">
      <c r="A2122" s="158">
        <v>615540</v>
      </c>
      <c r="B2122" s="27" t="s">
        <v>3921</v>
      </c>
      <c r="C2122" s="27"/>
      <c r="D2122" s="199">
        <v>12249.82</v>
      </c>
      <c r="E2122" s="208">
        <f t="shared" si="33"/>
        <v>7264.1432599999998</v>
      </c>
    </row>
    <row r="2123" spans="1:5" ht="24" x14ac:dyDescent="0.25">
      <c r="A2123" s="158">
        <v>615550</v>
      </c>
      <c r="B2123" s="27" t="s">
        <v>4751</v>
      </c>
      <c r="C2123" s="27"/>
      <c r="D2123" s="199">
        <v>8895.51</v>
      </c>
      <c r="E2123" s="208">
        <f t="shared" si="33"/>
        <v>5275.0374300000003</v>
      </c>
    </row>
    <row r="2124" spans="1:5" x14ac:dyDescent="0.25">
      <c r="A2124" s="158">
        <v>615560</v>
      </c>
      <c r="B2124" s="27" t="s">
        <v>3924</v>
      </c>
      <c r="C2124" s="27"/>
      <c r="D2124" s="199">
        <v>14676.81</v>
      </c>
      <c r="E2124" s="208">
        <f t="shared" si="33"/>
        <v>8703.3483299999989</v>
      </c>
    </row>
    <row r="2125" spans="1:5" x14ac:dyDescent="0.25">
      <c r="A2125" s="158">
        <v>615570</v>
      </c>
      <c r="B2125" s="27" t="s">
        <v>4752</v>
      </c>
      <c r="C2125" s="27"/>
      <c r="D2125" s="199">
        <v>11116.69</v>
      </c>
      <c r="E2125" s="208">
        <f t="shared" si="33"/>
        <v>6592.1971700000004</v>
      </c>
    </row>
    <row r="2126" spans="1:5" x14ac:dyDescent="0.25">
      <c r="A2126" s="158">
        <v>615571</v>
      </c>
      <c r="B2126" s="27" t="s">
        <v>5090</v>
      </c>
      <c r="C2126" s="4"/>
      <c r="D2126" s="199">
        <v>20343.96</v>
      </c>
      <c r="E2126" s="208">
        <f t="shared" si="33"/>
        <v>12063.968279999999</v>
      </c>
    </row>
    <row r="2127" spans="1:5" x14ac:dyDescent="0.25">
      <c r="A2127" s="158">
        <v>615572</v>
      </c>
      <c r="B2127" s="27" t="s">
        <v>5092</v>
      </c>
      <c r="C2127" s="4"/>
      <c r="D2127" s="199">
        <v>26748.54</v>
      </c>
      <c r="E2127" s="208">
        <f t="shared" si="33"/>
        <v>15861.88422</v>
      </c>
    </row>
    <row r="2128" spans="1:5" x14ac:dyDescent="0.25">
      <c r="A2128" s="158">
        <v>615580</v>
      </c>
      <c r="B2128" s="27" t="s">
        <v>3927</v>
      </c>
      <c r="C2128" s="27"/>
      <c r="D2128" s="199">
        <v>8895.51</v>
      </c>
      <c r="E2128" s="208">
        <f t="shared" si="33"/>
        <v>5275.0374300000003</v>
      </c>
    </row>
    <row r="2129" spans="1:5" x14ac:dyDescent="0.25">
      <c r="A2129" s="158">
        <v>615581</v>
      </c>
      <c r="B2129" s="27" t="s">
        <v>3929</v>
      </c>
      <c r="C2129" s="27"/>
      <c r="D2129" s="199">
        <v>11113.83</v>
      </c>
      <c r="E2129" s="208">
        <f t="shared" si="33"/>
        <v>6590.50119</v>
      </c>
    </row>
    <row r="2130" spans="1:5" x14ac:dyDescent="0.25">
      <c r="A2130" s="158">
        <v>615582</v>
      </c>
      <c r="B2130" s="27" t="s">
        <v>3931</v>
      </c>
      <c r="C2130" s="27"/>
      <c r="D2130" s="199">
        <v>11113.83</v>
      </c>
      <c r="E2130" s="208">
        <f t="shared" si="33"/>
        <v>6590.50119</v>
      </c>
    </row>
    <row r="2131" spans="1:5" x14ac:dyDescent="0.25">
      <c r="A2131" s="158">
        <v>615583</v>
      </c>
      <c r="B2131" s="27" t="s">
        <v>3933</v>
      </c>
      <c r="C2131" s="27"/>
      <c r="D2131" s="199">
        <v>8834.07</v>
      </c>
      <c r="E2131" s="208">
        <f t="shared" si="33"/>
        <v>5238.6035099999999</v>
      </c>
    </row>
    <row r="2132" spans="1:5" x14ac:dyDescent="0.25">
      <c r="A2132" s="158">
        <v>615584</v>
      </c>
      <c r="B2132" s="27" t="s">
        <v>3935</v>
      </c>
      <c r="C2132" s="27"/>
      <c r="D2132" s="199">
        <v>7067.25</v>
      </c>
      <c r="E2132" s="208">
        <f t="shared" si="33"/>
        <v>4190.87925</v>
      </c>
    </row>
    <row r="2133" spans="1:5" x14ac:dyDescent="0.25">
      <c r="A2133" s="158">
        <v>615585</v>
      </c>
      <c r="B2133" s="27" t="s">
        <v>2143</v>
      </c>
      <c r="C2133" s="27"/>
      <c r="D2133" s="199">
        <v>5024.92</v>
      </c>
      <c r="E2133" s="208">
        <f t="shared" si="33"/>
        <v>2979.77756</v>
      </c>
    </row>
    <row r="2134" spans="1:5" x14ac:dyDescent="0.25">
      <c r="A2134" s="158">
        <v>615586</v>
      </c>
      <c r="B2134" s="27" t="s">
        <v>2145</v>
      </c>
      <c r="C2134" s="27"/>
      <c r="D2134" s="199">
        <v>11113.83</v>
      </c>
      <c r="E2134" s="208">
        <f t="shared" si="33"/>
        <v>6590.50119</v>
      </c>
    </row>
    <row r="2135" spans="1:5" x14ac:dyDescent="0.25">
      <c r="A2135" s="158">
        <v>615590</v>
      </c>
      <c r="B2135" s="27" t="s">
        <v>2147</v>
      </c>
      <c r="C2135" s="27"/>
      <c r="D2135" s="199">
        <v>7353.16</v>
      </c>
      <c r="E2135" s="208">
        <f t="shared" si="33"/>
        <v>4360.4238799999994</v>
      </c>
    </row>
    <row r="2136" spans="1:5" ht="24" x14ac:dyDescent="0.25">
      <c r="A2136" s="158">
        <v>615600</v>
      </c>
      <c r="B2136" s="27" t="s">
        <v>2149</v>
      </c>
      <c r="C2136" s="27" t="s">
        <v>6567</v>
      </c>
      <c r="D2136" s="199">
        <v>8934.24</v>
      </c>
      <c r="E2136" s="208">
        <f t="shared" si="33"/>
        <v>5298.00432</v>
      </c>
    </row>
    <row r="2137" spans="1:5" ht="24" x14ac:dyDescent="0.25">
      <c r="A2137" s="158">
        <v>615601</v>
      </c>
      <c r="B2137" s="27" t="s">
        <v>5094</v>
      </c>
      <c r="C2137" s="27" t="s">
        <v>6568</v>
      </c>
      <c r="D2137" s="199">
        <v>9795.24</v>
      </c>
      <c r="E2137" s="208">
        <f t="shared" si="33"/>
        <v>5808.5773199999994</v>
      </c>
    </row>
    <row r="2138" spans="1:5" x14ac:dyDescent="0.25">
      <c r="A2138" s="158">
        <v>615602</v>
      </c>
      <c r="B2138" s="27" t="s">
        <v>5096</v>
      </c>
      <c r="C2138" s="27" t="s">
        <v>6569</v>
      </c>
      <c r="D2138" s="199">
        <v>3146.09</v>
      </c>
      <c r="E2138" s="208">
        <f t="shared" si="33"/>
        <v>1865.6313700000001</v>
      </c>
    </row>
    <row r="2139" spans="1:5" x14ac:dyDescent="0.25">
      <c r="A2139" s="158" t="s">
        <v>5239</v>
      </c>
      <c r="B2139" s="26" t="s">
        <v>2150</v>
      </c>
      <c r="C2139" s="27"/>
      <c r="D2139" s="199"/>
      <c r="E2139" s="208">
        <f t="shared" si="33"/>
        <v>0</v>
      </c>
    </row>
    <row r="2140" spans="1:5" x14ac:dyDescent="0.25">
      <c r="A2140" s="158">
        <v>615610</v>
      </c>
      <c r="B2140" s="27" t="s">
        <v>2152</v>
      </c>
      <c r="C2140" s="27"/>
      <c r="D2140" s="199">
        <v>5393.31</v>
      </c>
      <c r="E2140" s="208">
        <f t="shared" si="33"/>
        <v>3198.2328299999999</v>
      </c>
    </row>
    <row r="2141" spans="1:5" x14ac:dyDescent="0.25">
      <c r="A2141" s="158">
        <v>615620</v>
      </c>
      <c r="B2141" s="27" t="s">
        <v>2154</v>
      </c>
      <c r="C2141" s="27"/>
      <c r="D2141" s="199">
        <v>8987.83</v>
      </c>
      <c r="E2141" s="208">
        <f t="shared" si="33"/>
        <v>5329.7831900000001</v>
      </c>
    </row>
    <row r="2142" spans="1:5" x14ac:dyDescent="0.25">
      <c r="A2142" s="158">
        <v>615630</v>
      </c>
      <c r="B2142" s="27" t="s">
        <v>2156</v>
      </c>
      <c r="C2142" s="27"/>
      <c r="D2142" s="199">
        <v>15809.27</v>
      </c>
      <c r="E2142" s="208">
        <f t="shared" si="33"/>
        <v>9374.8971099999999</v>
      </c>
    </row>
    <row r="2143" spans="1:5" x14ac:dyDescent="0.25">
      <c r="A2143" s="158">
        <v>615640</v>
      </c>
      <c r="B2143" s="27" t="s">
        <v>2158</v>
      </c>
      <c r="C2143" s="27"/>
      <c r="D2143" s="199">
        <v>7180.97</v>
      </c>
      <c r="E2143" s="208">
        <f t="shared" si="33"/>
        <v>4258.3152099999998</v>
      </c>
    </row>
    <row r="2144" spans="1:5" x14ac:dyDescent="0.25">
      <c r="A2144" s="158">
        <v>615650</v>
      </c>
      <c r="B2144" s="27" t="s">
        <v>2160</v>
      </c>
      <c r="C2144" s="27"/>
      <c r="D2144" s="199">
        <v>11854.18</v>
      </c>
      <c r="E2144" s="208">
        <f t="shared" si="33"/>
        <v>7029.5287399999997</v>
      </c>
    </row>
    <row r="2145" spans="1:5" x14ac:dyDescent="0.25">
      <c r="A2145" s="158">
        <v>615660</v>
      </c>
      <c r="B2145" s="27" t="s">
        <v>2162</v>
      </c>
      <c r="C2145" s="27"/>
      <c r="D2145" s="199">
        <v>4494.41</v>
      </c>
      <c r="E2145" s="208">
        <f t="shared" si="33"/>
        <v>2665.1851299999998</v>
      </c>
    </row>
    <row r="2146" spans="1:5" x14ac:dyDescent="0.25">
      <c r="A2146" s="158">
        <v>615670</v>
      </c>
      <c r="B2146" s="27" t="s">
        <v>2164</v>
      </c>
      <c r="C2146" s="27"/>
      <c r="D2146" s="199">
        <v>11854.18</v>
      </c>
      <c r="E2146" s="208">
        <f t="shared" si="33"/>
        <v>7029.5287399999997</v>
      </c>
    </row>
    <row r="2147" spans="1:5" x14ac:dyDescent="0.25">
      <c r="A2147" s="158">
        <v>615680</v>
      </c>
      <c r="B2147" s="27" t="s">
        <v>2166</v>
      </c>
      <c r="C2147" s="27"/>
      <c r="D2147" s="199">
        <v>5393.31</v>
      </c>
      <c r="E2147" s="208">
        <f t="shared" si="33"/>
        <v>3198.2328299999999</v>
      </c>
    </row>
    <row r="2148" spans="1:5" x14ac:dyDescent="0.25">
      <c r="A2148" s="158" t="s">
        <v>5239</v>
      </c>
      <c r="B2148" s="26" t="s">
        <v>2167</v>
      </c>
      <c r="C2148" s="27"/>
      <c r="D2148" s="199"/>
      <c r="E2148" s="208">
        <f t="shared" si="33"/>
        <v>0</v>
      </c>
    </row>
    <row r="2149" spans="1:5" x14ac:dyDescent="0.25">
      <c r="A2149" s="158">
        <v>615690</v>
      </c>
      <c r="B2149" s="27" t="s">
        <v>2169</v>
      </c>
      <c r="C2149" s="27"/>
      <c r="D2149" s="199">
        <v>2868.33</v>
      </c>
      <c r="E2149" s="208">
        <f t="shared" si="33"/>
        <v>1700.9196899999999</v>
      </c>
    </row>
    <row r="2150" spans="1:5" x14ac:dyDescent="0.25">
      <c r="A2150" s="158">
        <v>615700</v>
      </c>
      <c r="B2150" s="27" t="s">
        <v>2171</v>
      </c>
      <c r="C2150" s="27"/>
      <c r="D2150" s="199">
        <v>4987.38</v>
      </c>
      <c r="E2150" s="208">
        <f t="shared" si="33"/>
        <v>2957.5163400000001</v>
      </c>
    </row>
    <row r="2151" spans="1:5" ht="24" x14ac:dyDescent="0.25">
      <c r="A2151" s="158">
        <v>615710</v>
      </c>
      <c r="B2151" s="27" t="s">
        <v>2173</v>
      </c>
      <c r="C2151" s="27" t="s">
        <v>2174</v>
      </c>
      <c r="D2151" s="199">
        <v>5029.7</v>
      </c>
      <c r="E2151" s="208">
        <f t="shared" si="33"/>
        <v>2982.6120999999998</v>
      </c>
    </row>
    <row r="2152" spans="1:5" x14ac:dyDescent="0.25">
      <c r="A2152" s="158">
        <v>615720</v>
      </c>
      <c r="B2152" s="27" t="s">
        <v>2176</v>
      </c>
      <c r="C2152" s="27"/>
      <c r="D2152" s="199">
        <v>7180.97</v>
      </c>
      <c r="E2152" s="208">
        <f t="shared" si="33"/>
        <v>4258.3152099999998</v>
      </c>
    </row>
    <row r="2153" spans="1:5" ht="24" x14ac:dyDescent="0.25">
      <c r="A2153" s="158" t="s">
        <v>5239</v>
      </c>
      <c r="B2153" s="26" t="s">
        <v>2177</v>
      </c>
      <c r="C2153" s="27"/>
      <c r="D2153" s="199"/>
      <c r="E2153" s="208">
        <f t="shared" si="33"/>
        <v>0</v>
      </c>
    </row>
    <row r="2154" spans="1:5" x14ac:dyDescent="0.25">
      <c r="A2154" s="158">
        <v>615730</v>
      </c>
      <c r="B2154" s="27" t="s">
        <v>2179</v>
      </c>
      <c r="C2154" s="27"/>
      <c r="D2154" s="199">
        <v>1075.6199999999999</v>
      </c>
      <c r="E2154" s="208">
        <f t="shared" si="33"/>
        <v>637.84265999999991</v>
      </c>
    </row>
    <row r="2155" spans="1:5" ht="24" x14ac:dyDescent="0.25">
      <c r="A2155" s="158">
        <v>615750</v>
      </c>
      <c r="B2155" s="27" t="s">
        <v>2181</v>
      </c>
      <c r="C2155" s="27"/>
      <c r="D2155" s="199">
        <v>3074.19</v>
      </c>
      <c r="E2155" s="208">
        <f t="shared" si="33"/>
        <v>1822.99467</v>
      </c>
    </row>
    <row r="2156" spans="1:5" ht="36" x14ac:dyDescent="0.25">
      <c r="A2156" s="158">
        <v>615760</v>
      </c>
      <c r="B2156" s="27" t="s">
        <v>2183</v>
      </c>
      <c r="C2156" s="27" t="s">
        <v>6570</v>
      </c>
      <c r="D2156" s="199">
        <v>8183.24</v>
      </c>
      <c r="E2156" s="208">
        <f t="shared" si="33"/>
        <v>4852.6613199999993</v>
      </c>
    </row>
    <row r="2157" spans="1:5" ht="36" x14ac:dyDescent="0.25">
      <c r="A2157" s="158">
        <v>615761</v>
      </c>
      <c r="B2157" s="27" t="s">
        <v>5098</v>
      </c>
      <c r="C2157" s="27" t="s">
        <v>6571</v>
      </c>
      <c r="D2157" s="199">
        <v>8183.24</v>
      </c>
      <c r="E2157" s="208">
        <f t="shared" si="33"/>
        <v>4852.6613199999993</v>
      </c>
    </row>
    <row r="2158" spans="1:5" ht="36" x14ac:dyDescent="0.25">
      <c r="A2158" s="158">
        <v>615770</v>
      </c>
      <c r="B2158" s="27" t="s">
        <v>2185</v>
      </c>
      <c r="C2158" s="27" t="s">
        <v>6572</v>
      </c>
      <c r="D2158" s="199">
        <v>6186.94</v>
      </c>
      <c r="E2158" s="208">
        <f t="shared" si="33"/>
        <v>3668.8554199999994</v>
      </c>
    </row>
    <row r="2159" spans="1:5" ht="48" x14ac:dyDescent="0.25">
      <c r="A2159" s="158">
        <v>615800</v>
      </c>
      <c r="B2159" s="27" t="s">
        <v>2187</v>
      </c>
      <c r="C2159" s="27" t="s">
        <v>6573</v>
      </c>
      <c r="D2159" s="199">
        <v>7229.85</v>
      </c>
      <c r="E2159" s="208">
        <f t="shared" si="33"/>
        <v>4287.30105</v>
      </c>
    </row>
    <row r="2160" spans="1:5" ht="48" x14ac:dyDescent="0.25">
      <c r="A2160" s="158">
        <v>615801</v>
      </c>
      <c r="B2160" s="27" t="s">
        <v>5100</v>
      </c>
      <c r="C2160" s="27" t="s">
        <v>6574</v>
      </c>
      <c r="D2160" s="199">
        <v>7228.12</v>
      </c>
      <c r="E2160" s="208">
        <f t="shared" si="33"/>
        <v>4286.2751600000001</v>
      </c>
    </row>
    <row r="2161" spans="1:5" ht="36" x14ac:dyDescent="0.25">
      <c r="A2161" s="158">
        <v>615810</v>
      </c>
      <c r="B2161" s="27" t="s">
        <v>2189</v>
      </c>
      <c r="C2161" s="27" t="s">
        <v>6575</v>
      </c>
      <c r="D2161" s="199">
        <v>8895.51</v>
      </c>
      <c r="E2161" s="208">
        <f t="shared" si="33"/>
        <v>5275.0374300000003</v>
      </c>
    </row>
    <row r="2162" spans="1:5" ht="36" x14ac:dyDescent="0.25">
      <c r="A2162" s="158">
        <v>615820</v>
      </c>
      <c r="B2162" s="27" t="s">
        <v>2191</v>
      </c>
      <c r="C2162" s="27" t="s">
        <v>6575</v>
      </c>
      <c r="D2162" s="199">
        <v>13833.11</v>
      </c>
      <c r="E2162" s="208">
        <f t="shared" si="33"/>
        <v>8203.0342299999993</v>
      </c>
    </row>
    <row r="2163" spans="1:5" ht="24" x14ac:dyDescent="0.25">
      <c r="A2163" s="158">
        <v>615830</v>
      </c>
      <c r="B2163" s="27" t="s">
        <v>2193</v>
      </c>
      <c r="C2163" s="27" t="s">
        <v>6576</v>
      </c>
      <c r="D2163" s="199">
        <v>10670.62</v>
      </c>
      <c r="E2163" s="208">
        <f t="shared" si="33"/>
        <v>6327.6776600000003</v>
      </c>
    </row>
    <row r="2164" spans="1:5" x14ac:dyDescent="0.25">
      <c r="A2164" s="158">
        <v>615831</v>
      </c>
      <c r="B2164" s="27" t="s">
        <v>2195</v>
      </c>
      <c r="C2164" s="27"/>
      <c r="D2164" s="199">
        <v>5614.87</v>
      </c>
      <c r="E2164" s="208">
        <f t="shared" si="33"/>
        <v>3329.6179099999999</v>
      </c>
    </row>
    <row r="2165" spans="1:5" ht="48" x14ac:dyDescent="0.25">
      <c r="A2165" s="158">
        <v>615840</v>
      </c>
      <c r="B2165" s="27" t="s">
        <v>6577</v>
      </c>
      <c r="C2165" s="27" t="s">
        <v>6578</v>
      </c>
      <c r="D2165" s="199">
        <v>5319.72</v>
      </c>
      <c r="E2165" s="208">
        <f t="shared" si="33"/>
        <v>3154.5939600000002</v>
      </c>
    </row>
    <row r="2166" spans="1:5" ht="48" x14ac:dyDescent="0.25">
      <c r="A2166" s="158">
        <v>615841</v>
      </c>
      <c r="B2166" s="27" t="s">
        <v>5102</v>
      </c>
      <c r="C2166" s="27" t="s">
        <v>6579</v>
      </c>
      <c r="D2166" s="199">
        <v>5319.72</v>
      </c>
      <c r="E2166" s="208">
        <f t="shared" si="33"/>
        <v>3154.5939600000002</v>
      </c>
    </row>
    <row r="2167" spans="1:5" ht="36" x14ac:dyDescent="0.25">
      <c r="A2167" s="158">
        <v>615850</v>
      </c>
      <c r="B2167" s="27" t="s">
        <v>2199</v>
      </c>
      <c r="C2167" s="27" t="s">
        <v>6580</v>
      </c>
      <c r="D2167" s="199">
        <v>7779.13</v>
      </c>
      <c r="E2167" s="208">
        <f t="shared" si="33"/>
        <v>4613.0240899999999</v>
      </c>
    </row>
    <row r="2168" spans="1:5" ht="36" x14ac:dyDescent="0.25">
      <c r="A2168" s="158">
        <v>615860</v>
      </c>
      <c r="B2168" s="27" t="s">
        <v>2201</v>
      </c>
      <c r="C2168" s="27" t="s">
        <v>6581</v>
      </c>
      <c r="D2168" s="199">
        <v>10207.91</v>
      </c>
      <c r="E2168" s="208">
        <f t="shared" si="33"/>
        <v>6053.2906299999995</v>
      </c>
    </row>
    <row r="2169" spans="1:5" x14ac:dyDescent="0.25">
      <c r="A2169" s="158" t="s">
        <v>5239</v>
      </c>
      <c r="B2169" s="26" t="s">
        <v>2202</v>
      </c>
      <c r="C2169" s="26"/>
      <c r="D2169" s="199"/>
      <c r="E2169" s="208">
        <f t="shared" si="33"/>
        <v>0</v>
      </c>
    </row>
    <row r="2170" spans="1:5" ht="24" x14ac:dyDescent="0.25">
      <c r="A2170" s="158">
        <v>615880</v>
      </c>
      <c r="B2170" s="27" t="s">
        <v>2204</v>
      </c>
      <c r="C2170" s="27" t="s">
        <v>6582</v>
      </c>
      <c r="D2170" s="199">
        <v>2302.75</v>
      </c>
      <c r="E2170" s="208">
        <f t="shared" si="33"/>
        <v>1365.5307499999999</v>
      </c>
    </row>
    <row r="2171" spans="1:5" x14ac:dyDescent="0.25">
      <c r="A2171" s="158">
        <v>615881</v>
      </c>
      <c r="B2171" s="4" t="s">
        <v>5007</v>
      </c>
      <c r="C2171" s="27" t="s">
        <v>6583</v>
      </c>
      <c r="D2171" s="199">
        <v>2814.84</v>
      </c>
      <c r="E2171" s="208">
        <f t="shared" si="33"/>
        <v>1669.20012</v>
      </c>
    </row>
    <row r="2172" spans="1:5" ht="24" x14ac:dyDescent="0.25">
      <c r="A2172" s="158">
        <v>615890</v>
      </c>
      <c r="B2172" s="27" t="s">
        <v>2206</v>
      </c>
      <c r="C2172" s="27" t="s">
        <v>6584</v>
      </c>
      <c r="D2172" s="199">
        <v>2390.8200000000002</v>
      </c>
      <c r="E2172" s="208">
        <f t="shared" si="33"/>
        <v>1417.7562600000001</v>
      </c>
    </row>
    <row r="2173" spans="1:5" x14ac:dyDescent="0.25">
      <c r="A2173" s="158">
        <v>615891</v>
      </c>
      <c r="B2173" s="27" t="s">
        <v>6585</v>
      </c>
      <c r="C2173" s="27" t="s">
        <v>6586</v>
      </c>
      <c r="D2173" s="199">
        <v>1092.4000000000001</v>
      </c>
      <c r="E2173" s="208">
        <f t="shared" si="33"/>
        <v>647.79320000000007</v>
      </c>
    </row>
    <row r="2174" spans="1:5" ht="36" x14ac:dyDescent="0.25">
      <c r="A2174" s="158">
        <v>615895</v>
      </c>
      <c r="B2174" s="27" t="s">
        <v>5198</v>
      </c>
      <c r="C2174" s="27" t="s">
        <v>6587</v>
      </c>
      <c r="D2174" s="199">
        <v>2005.6</v>
      </c>
      <c r="E2174" s="208">
        <f t="shared" si="33"/>
        <v>1189.3208</v>
      </c>
    </row>
    <row r="2175" spans="1:5" x14ac:dyDescent="0.25">
      <c r="A2175" s="158">
        <v>615900</v>
      </c>
      <c r="B2175" s="27" t="s">
        <v>2208</v>
      </c>
      <c r="C2175" s="27" t="s">
        <v>6588</v>
      </c>
      <c r="D2175" s="199">
        <v>2390.8200000000002</v>
      </c>
      <c r="E2175" s="208">
        <f t="shared" si="33"/>
        <v>1417.7562600000001</v>
      </c>
    </row>
    <row r="2176" spans="1:5" x14ac:dyDescent="0.25">
      <c r="A2176" s="158">
        <v>615910</v>
      </c>
      <c r="B2176" s="27" t="s">
        <v>724</v>
      </c>
      <c r="C2176" s="27" t="s">
        <v>6589</v>
      </c>
      <c r="D2176" s="199">
        <v>2302.75</v>
      </c>
      <c r="E2176" s="208">
        <f t="shared" si="33"/>
        <v>1365.5307499999999</v>
      </c>
    </row>
    <row r="2177" spans="1:5" ht="24" x14ac:dyDescent="0.25">
      <c r="A2177" s="158">
        <v>615920</v>
      </c>
      <c r="B2177" s="27" t="s">
        <v>726</v>
      </c>
      <c r="C2177" s="27" t="s">
        <v>6590</v>
      </c>
      <c r="D2177" s="199">
        <v>2516.67</v>
      </c>
      <c r="E2177" s="208">
        <f t="shared" si="33"/>
        <v>1492.3853099999999</v>
      </c>
    </row>
    <row r="2178" spans="1:5" ht="36" x14ac:dyDescent="0.25">
      <c r="A2178" s="158">
        <v>615921</v>
      </c>
      <c r="B2178" s="27" t="s">
        <v>5104</v>
      </c>
      <c r="C2178" s="27" t="s">
        <v>6591</v>
      </c>
      <c r="D2178" s="199">
        <v>2305.84</v>
      </c>
      <c r="E2178" s="208">
        <f t="shared" si="33"/>
        <v>1367.36312</v>
      </c>
    </row>
    <row r="2179" spans="1:5" ht="36" x14ac:dyDescent="0.25">
      <c r="A2179" s="158">
        <v>615922</v>
      </c>
      <c r="B2179" s="27" t="s">
        <v>5106</v>
      </c>
      <c r="C2179" s="27" t="s">
        <v>6592</v>
      </c>
      <c r="D2179" s="199">
        <v>2305.84</v>
      </c>
      <c r="E2179" s="208">
        <f t="shared" si="33"/>
        <v>1367.36312</v>
      </c>
    </row>
    <row r="2180" spans="1:5" ht="24" x14ac:dyDescent="0.25">
      <c r="A2180" s="158">
        <v>615930</v>
      </c>
      <c r="B2180" s="27" t="s">
        <v>728</v>
      </c>
      <c r="C2180" s="27" t="s">
        <v>6582</v>
      </c>
      <c r="D2180" s="199">
        <v>2396.6799999999998</v>
      </c>
      <c r="E2180" s="208">
        <f t="shared" si="33"/>
        <v>1421.2312399999998</v>
      </c>
    </row>
    <row r="2181" spans="1:5" x14ac:dyDescent="0.25">
      <c r="A2181" s="158">
        <v>615931</v>
      </c>
      <c r="B2181" s="27" t="s">
        <v>6593</v>
      </c>
      <c r="C2181" s="27" t="s">
        <v>6594</v>
      </c>
      <c r="D2181" s="199">
        <v>2396.6799999999998</v>
      </c>
      <c r="E2181" s="208">
        <f t="shared" ref="E2181:E2244" si="34">D2181*0.593</f>
        <v>1421.2312399999998</v>
      </c>
    </row>
    <row r="2182" spans="1:5" ht="24" x14ac:dyDescent="0.25">
      <c r="A2182" s="158">
        <v>615940</v>
      </c>
      <c r="B2182" s="27" t="s">
        <v>730</v>
      </c>
      <c r="C2182" s="27" t="s">
        <v>6595</v>
      </c>
      <c r="D2182" s="199">
        <v>2732.21</v>
      </c>
      <c r="E2182" s="208">
        <f t="shared" si="34"/>
        <v>1620.2005299999998</v>
      </c>
    </row>
    <row r="2183" spans="1:5" ht="24" x14ac:dyDescent="0.25">
      <c r="A2183" s="158">
        <v>615941</v>
      </c>
      <c r="B2183" s="4" t="s">
        <v>5009</v>
      </c>
      <c r="C2183" s="27" t="s">
        <v>6583</v>
      </c>
      <c r="D2183" s="199">
        <v>3244.28</v>
      </c>
      <c r="E2183" s="208">
        <f t="shared" si="34"/>
        <v>1923.8580400000001</v>
      </c>
    </row>
    <row r="2184" spans="1:5" ht="36" x14ac:dyDescent="0.25">
      <c r="A2184" s="158">
        <v>615950</v>
      </c>
      <c r="B2184" s="27" t="s">
        <v>6596</v>
      </c>
      <c r="C2184" s="27" t="s">
        <v>6595</v>
      </c>
      <c r="D2184" s="199">
        <v>3585.95</v>
      </c>
      <c r="E2184" s="208">
        <f t="shared" si="34"/>
        <v>2126.4683499999996</v>
      </c>
    </row>
    <row r="2185" spans="1:5" ht="24" x14ac:dyDescent="0.25">
      <c r="A2185" s="158">
        <v>615951</v>
      </c>
      <c r="B2185" s="4" t="s">
        <v>5011</v>
      </c>
      <c r="C2185" s="27" t="s">
        <v>6583</v>
      </c>
      <c r="D2185" s="199">
        <v>2782.23</v>
      </c>
      <c r="E2185" s="208">
        <f t="shared" si="34"/>
        <v>1649.86239</v>
      </c>
    </row>
    <row r="2186" spans="1:5" ht="24" x14ac:dyDescent="0.25">
      <c r="A2186" s="158">
        <v>615960</v>
      </c>
      <c r="B2186" s="27" t="s">
        <v>733</v>
      </c>
      <c r="C2186" s="27" t="s">
        <v>6597</v>
      </c>
      <c r="D2186" s="199">
        <v>2659.67</v>
      </c>
      <c r="E2186" s="208">
        <f t="shared" si="34"/>
        <v>1577.1843099999999</v>
      </c>
    </row>
    <row r="2187" spans="1:5" ht="24" x14ac:dyDescent="0.25">
      <c r="A2187" s="158">
        <v>615970</v>
      </c>
      <c r="B2187" s="27" t="s">
        <v>6598</v>
      </c>
      <c r="C2187" s="27" t="s">
        <v>6599</v>
      </c>
      <c r="D2187" s="199">
        <v>2458.19</v>
      </c>
      <c r="E2187" s="208">
        <f t="shared" si="34"/>
        <v>1457.70667</v>
      </c>
    </row>
    <row r="2188" spans="1:5" ht="24" x14ac:dyDescent="0.25">
      <c r="A2188" s="158">
        <v>615971</v>
      </c>
      <c r="B2188" s="4" t="s">
        <v>4986</v>
      </c>
      <c r="C2188" s="27" t="s">
        <v>6600</v>
      </c>
      <c r="D2188" s="199">
        <v>3166.26</v>
      </c>
      <c r="E2188" s="208">
        <f t="shared" si="34"/>
        <v>1877.5921800000001</v>
      </c>
    </row>
    <row r="2189" spans="1:5" x14ac:dyDescent="0.25">
      <c r="A2189" s="158">
        <v>615972</v>
      </c>
      <c r="B2189" s="4" t="s">
        <v>5013</v>
      </c>
      <c r="C2189" s="27" t="s">
        <v>6583</v>
      </c>
      <c r="D2189" s="199">
        <v>2605.5100000000002</v>
      </c>
      <c r="E2189" s="208">
        <f t="shared" si="34"/>
        <v>1545.0674300000001</v>
      </c>
    </row>
    <row r="2190" spans="1:5" ht="24" x14ac:dyDescent="0.25">
      <c r="A2190" s="158">
        <v>615980</v>
      </c>
      <c r="B2190" s="27" t="s">
        <v>736</v>
      </c>
      <c r="C2190" s="27" t="s">
        <v>6583</v>
      </c>
      <c r="D2190" s="199">
        <v>3590.48</v>
      </c>
      <c r="E2190" s="208">
        <f t="shared" si="34"/>
        <v>2129.1546399999997</v>
      </c>
    </row>
    <row r="2191" spans="1:5" x14ac:dyDescent="0.25">
      <c r="A2191" s="158">
        <v>615990</v>
      </c>
      <c r="B2191" s="4" t="s">
        <v>4753</v>
      </c>
      <c r="C2191" s="27" t="s">
        <v>6583</v>
      </c>
      <c r="D2191" s="199">
        <v>3590.49</v>
      </c>
      <c r="E2191" s="208">
        <f t="shared" si="34"/>
        <v>2129.1605699999996</v>
      </c>
    </row>
    <row r="2192" spans="1:5" ht="36" x14ac:dyDescent="0.25">
      <c r="A2192" s="158">
        <v>615991</v>
      </c>
      <c r="B2192" s="27" t="s">
        <v>5200</v>
      </c>
      <c r="C2192" s="27" t="s">
        <v>6601</v>
      </c>
      <c r="D2192" s="199">
        <v>1759.3</v>
      </c>
      <c r="E2192" s="208">
        <f t="shared" si="34"/>
        <v>1043.2648999999999</v>
      </c>
    </row>
    <row r="2193" spans="1:5" ht="24" x14ac:dyDescent="0.25">
      <c r="A2193" s="158">
        <v>615995</v>
      </c>
      <c r="B2193" s="27" t="s">
        <v>6602</v>
      </c>
      <c r="C2193" s="27" t="s">
        <v>6583</v>
      </c>
      <c r="D2193" s="199">
        <v>1893.71</v>
      </c>
      <c r="E2193" s="208">
        <f t="shared" si="34"/>
        <v>1122.97003</v>
      </c>
    </row>
    <row r="2194" spans="1:5" x14ac:dyDescent="0.25">
      <c r="A2194" s="158" t="s">
        <v>5239</v>
      </c>
      <c r="B2194" s="26" t="s">
        <v>738</v>
      </c>
      <c r="C2194" s="27"/>
      <c r="D2194" s="199"/>
      <c r="E2194" s="208">
        <f t="shared" si="34"/>
        <v>0</v>
      </c>
    </row>
    <row r="2195" spans="1:5" ht="24" x14ac:dyDescent="0.25">
      <c r="A2195" s="158">
        <v>616000</v>
      </c>
      <c r="B2195" s="27" t="s">
        <v>740</v>
      </c>
      <c r="C2195" s="27"/>
      <c r="D2195" s="199">
        <v>3028.25</v>
      </c>
      <c r="E2195" s="208">
        <f t="shared" si="34"/>
        <v>1795.75225</v>
      </c>
    </row>
    <row r="2196" spans="1:5" ht="24" x14ac:dyDescent="0.25">
      <c r="A2196" s="158">
        <v>616010</v>
      </c>
      <c r="B2196" s="27" t="s">
        <v>4257</v>
      </c>
      <c r="C2196" s="27"/>
      <c r="D2196" s="199">
        <v>1024.73</v>
      </c>
      <c r="E2196" s="208">
        <f t="shared" si="34"/>
        <v>607.66489000000001</v>
      </c>
    </row>
    <row r="2197" spans="1:5" x14ac:dyDescent="0.25">
      <c r="A2197" s="158">
        <v>616020</v>
      </c>
      <c r="B2197" s="27" t="s">
        <v>4258</v>
      </c>
      <c r="C2197" s="27" t="s">
        <v>6603</v>
      </c>
      <c r="D2197" s="199">
        <v>1151.3699999999999</v>
      </c>
      <c r="E2197" s="208">
        <f t="shared" si="34"/>
        <v>682.76240999999993</v>
      </c>
    </row>
    <row r="2198" spans="1:5" x14ac:dyDescent="0.25">
      <c r="A2198" s="158">
        <v>616030</v>
      </c>
      <c r="B2198" s="27" t="s">
        <v>4259</v>
      </c>
      <c r="C2198" s="27"/>
      <c r="D2198" s="199">
        <v>1366.12</v>
      </c>
      <c r="E2198" s="208">
        <f t="shared" si="34"/>
        <v>810.10915999999986</v>
      </c>
    </row>
    <row r="2199" spans="1:5" x14ac:dyDescent="0.25">
      <c r="A2199" s="158">
        <v>616040</v>
      </c>
      <c r="B2199" s="27" t="s">
        <v>4260</v>
      </c>
      <c r="C2199" s="27"/>
      <c r="D2199" s="199">
        <v>2561.8000000000002</v>
      </c>
      <c r="E2199" s="208">
        <f t="shared" si="34"/>
        <v>1519.1474000000001</v>
      </c>
    </row>
    <row r="2200" spans="1:5" ht="24" x14ac:dyDescent="0.25">
      <c r="A2200" s="158">
        <v>616050</v>
      </c>
      <c r="B2200" s="27" t="s">
        <v>4261</v>
      </c>
      <c r="C2200" s="27"/>
      <c r="D2200" s="199">
        <v>1708.06</v>
      </c>
      <c r="E2200" s="208">
        <f t="shared" si="34"/>
        <v>1012.8795799999999</v>
      </c>
    </row>
    <row r="2201" spans="1:5" ht="24" x14ac:dyDescent="0.25">
      <c r="A2201" s="158">
        <v>616060</v>
      </c>
      <c r="B2201" s="27" t="s">
        <v>4262</v>
      </c>
      <c r="C2201" s="27"/>
      <c r="D2201" s="199">
        <v>3415.58</v>
      </c>
      <c r="E2201" s="208">
        <f t="shared" si="34"/>
        <v>2025.4389399999998</v>
      </c>
    </row>
    <row r="2202" spans="1:5" x14ac:dyDescent="0.25">
      <c r="A2202" s="158">
        <v>616070</v>
      </c>
      <c r="B2202" s="27" t="s">
        <v>4263</v>
      </c>
      <c r="C2202" s="27"/>
      <c r="D2202" s="199">
        <v>1708.06</v>
      </c>
      <c r="E2202" s="208">
        <f t="shared" si="34"/>
        <v>1012.8795799999999</v>
      </c>
    </row>
    <row r="2203" spans="1:5" x14ac:dyDescent="0.25">
      <c r="A2203" s="158">
        <v>616080</v>
      </c>
      <c r="B2203" s="27" t="s">
        <v>4264</v>
      </c>
      <c r="C2203" s="27"/>
      <c r="D2203" s="199">
        <v>2049.4499999999998</v>
      </c>
      <c r="E2203" s="208">
        <f t="shared" si="34"/>
        <v>1215.3238499999998</v>
      </c>
    </row>
    <row r="2204" spans="1:5" ht="24" x14ac:dyDescent="0.25">
      <c r="A2204" s="158">
        <v>616090</v>
      </c>
      <c r="B2204" s="27" t="s">
        <v>4265</v>
      </c>
      <c r="C2204" s="27"/>
      <c r="D2204" s="199">
        <v>2561.8000000000002</v>
      </c>
      <c r="E2204" s="208">
        <f t="shared" si="34"/>
        <v>1519.1474000000001</v>
      </c>
    </row>
    <row r="2205" spans="1:5" ht="24" x14ac:dyDescent="0.25">
      <c r="A2205" s="158">
        <v>616100</v>
      </c>
      <c r="B2205" s="27" t="s">
        <v>4266</v>
      </c>
      <c r="C2205" s="27" t="s">
        <v>6604</v>
      </c>
      <c r="D2205" s="199">
        <v>1634.95</v>
      </c>
      <c r="E2205" s="208">
        <f t="shared" si="34"/>
        <v>969.52535</v>
      </c>
    </row>
    <row r="2206" spans="1:5" x14ac:dyDescent="0.25">
      <c r="A2206" s="158">
        <v>616110</v>
      </c>
      <c r="B2206" s="27" t="s">
        <v>4267</v>
      </c>
      <c r="C2206" s="27" t="s">
        <v>6604</v>
      </c>
      <c r="D2206" s="199">
        <v>1634.95</v>
      </c>
      <c r="E2206" s="208">
        <f t="shared" si="34"/>
        <v>969.52535</v>
      </c>
    </row>
    <row r="2207" spans="1:5" x14ac:dyDescent="0.25">
      <c r="A2207" s="158">
        <v>616120</v>
      </c>
      <c r="B2207" s="27" t="s">
        <v>4268</v>
      </c>
      <c r="C2207" s="27"/>
      <c r="D2207" s="199">
        <v>2049.4499999999998</v>
      </c>
      <c r="E2207" s="208">
        <f t="shared" si="34"/>
        <v>1215.3238499999998</v>
      </c>
    </row>
    <row r="2208" spans="1:5" x14ac:dyDescent="0.25">
      <c r="A2208" s="158">
        <v>616130</v>
      </c>
      <c r="B2208" s="27" t="s">
        <v>754</v>
      </c>
      <c r="C2208" s="27" t="s">
        <v>755</v>
      </c>
      <c r="D2208" s="199">
        <v>4868.67</v>
      </c>
      <c r="E2208" s="208">
        <f t="shared" si="34"/>
        <v>2887.12131</v>
      </c>
    </row>
    <row r="2209" spans="1:5" x14ac:dyDescent="0.25">
      <c r="A2209" s="158">
        <v>616140</v>
      </c>
      <c r="B2209" s="27" t="s">
        <v>757</v>
      </c>
      <c r="C2209" s="27" t="s">
        <v>6605</v>
      </c>
      <c r="D2209" s="199">
        <v>5302.64</v>
      </c>
      <c r="E2209" s="208">
        <f t="shared" si="34"/>
        <v>3144.4655200000002</v>
      </c>
    </row>
    <row r="2210" spans="1:5" x14ac:dyDescent="0.25">
      <c r="A2210" s="158">
        <v>616141</v>
      </c>
      <c r="B2210" s="27" t="s">
        <v>5108</v>
      </c>
      <c r="C2210" s="27" t="s">
        <v>6606</v>
      </c>
      <c r="D2210" s="199">
        <v>9358.1200000000008</v>
      </c>
      <c r="E2210" s="208">
        <f t="shared" si="34"/>
        <v>5549.3651600000003</v>
      </c>
    </row>
    <row r="2211" spans="1:5" ht="24" x14ac:dyDescent="0.25">
      <c r="A2211" s="158" t="s">
        <v>5239</v>
      </c>
      <c r="B2211" s="26" t="s">
        <v>758</v>
      </c>
      <c r="C2211" s="27"/>
      <c r="D2211" s="199"/>
      <c r="E2211" s="208">
        <f t="shared" si="34"/>
        <v>0</v>
      </c>
    </row>
    <row r="2212" spans="1:5" x14ac:dyDescent="0.25">
      <c r="A2212" s="158">
        <v>616150</v>
      </c>
      <c r="B2212" s="27" t="s">
        <v>760</v>
      </c>
      <c r="C2212" s="27"/>
      <c r="D2212" s="199">
        <v>1226.22</v>
      </c>
      <c r="E2212" s="208">
        <f t="shared" si="34"/>
        <v>727.14846</v>
      </c>
    </row>
    <row r="2213" spans="1:5" x14ac:dyDescent="0.25">
      <c r="A2213" s="158">
        <v>616160</v>
      </c>
      <c r="B2213" s="27" t="s">
        <v>762</v>
      </c>
      <c r="C2213" s="27"/>
      <c r="D2213" s="199">
        <v>1434.16</v>
      </c>
      <c r="E2213" s="208">
        <f t="shared" si="34"/>
        <v>850.45687999999996</v>
      </c>
    </row>
    <row r="2214" spans="1:5" x14ac:dyDescent="0.25">
      <c r="A2214" s="158">
        <v>616170</v>
      </c>
      <c r="B2214" s="27" t="s">
        <v>764</v>
      </c>
      <c r="C2214" s="27"/>
      <c r="D2214" s="199">
        <v>1615.96</v>
      </c>
      <c r="E2214" s="208">
        <f t="shared" si="34"/>
        <v>958.26427999999999</v>
      </c>
    </row>
    <row r="2215" spans="1:5" x14ac:dyDescent="0.25">
      <c r="A2215" s="158">
        <v>616180</v>
      </c>
      <c r="B2215" s="27" t="s">
        <v>766</v>
      </c>
      <c r="C2215" s="27"/>
      <c r="D2215" s="199">
        <v>2156.29</v>
      </c>
      <c r="E2215" s="208">
        <f t="shared" si="34"/>
        <v>1278.6799699999999</v>
      </c>
    </row>
    <row r="2216" spans="1:5" x14ac:dyDescent="0.25">
      <c r="A2216" s="158">
        <v>616190</v>
      </c>
      <c r="B2216" s="27" t="s">
        <v>4754</v>
      </c>
      <c r="C2216" s="27"/>
      <c r="D2216" s="199">
        <v>2514.84</v>
      </c>
      <c r="E2216" s="208">
        <f t="shared" si="34"/>
        <v>1491.3001200000001</v>
      </c>
    </row>
    <row r="2217" spans="1:5" x14ac:dyDescent="0.25">
      <c r="A2217" s="158">
        <v>616200</v>
      </c>
      <c r="B2217" s="27" t="s">
        <v>769</v>
      </c>
      <c r="C2217" s="27"/>
      <c r="D2217" s="199">
        <v>2333.04</v>
      </c>
      <c r="E2217" s="208">
        <f t="shared" si="34"/>
        <v>1383.49272</v>
      </c>
    </row>
    <row r="2218" spans="1:5" x14ac:dyDescent="0.25">
      <c r="A2218" s="158">
        <v>616210</v>
      </c>
      <c r="B2218" s="27" t="s">
        <v>771</v>
      </c>
      <c r="C2218" s="27"/>
      <c r="D2218" s="199">
        <v>7408.84</v>
      </c>
      <c r="E2218" s="208">
        <f t="shared" si="34"/>
        <v>4393.4421199999997</v>
      </c>
    </row>
    <row r="2219" spans="1:5" x14ac:dyDescent="0.25">
      <c r="A2219" s="158">
        <v>616220</v>
      </c>
      <c r="B2219" s="27" t="s">
        <v>773</v>
      </c>
      <c r="C2219" s="27"/>
      <c r="D2219" s="199">
        <v>1634.95</v>
      </c>
      <c r="E2219" s="208">
        <f t="shared" si="34"/>
        <v>969.52535</v>
      </c>
    </row>
    <row r="2220" spans="1:5" x14ac:dyDescent="0.25">
      <c r="A2220" s="158" t="s">
        <v>5239</v>
      </c>
      <c r="B2220" s="26" t="s">
        <v>774</v>
      </c>
      <c r="C2220" s="27"/>
      <c r="D2220" s="199"/>
      <c r="E2220" s="208">
        <f t="shared" si="34"/>
        <v>0</v>
      </c>
    </row>
    <row r="2221" spans="1:5" x14ac:dyDescent="0.25">
      <c r="A2221" s="158">
        <v>616230</v>
      </c>
      <c r="B2221" s="27" t="s">
        <v>776</v>
      </c>
      <c r="C2221" s="27"/>
      <c r="D2221" s="199">
        <v>575.70000000000005</v>
      </c>
      <c r="E2221" s="208">
        <f t="shared" si="34"/>
        <v>341.39010000000002</v>
      </c>
    </row>
    <row r="2222" spans="1:5" x14ac:dyDescent="0.25">
      <c r="A2222" s="158">
        <v>616231</v>
      </c>
      <c r="B2222" s="27" t="s">
        <v>778</v>
      </c>
      <c r="C2222" s="27" t="s">
        <v>5553</v>
      </c>
      <c r="D2222" s="199">
        <v>1075.6199999999999</v>
      </c>
      <c r="E2222" s="208">
        <f t="shared" si="34"/>
        <v>637.84265999999991</v>
      </c>
    </row>
    <row r="2223" spans="1:5" x14ac:dyDescent="0.25">
      <c r="A2223" s="158">
        <v>616240</v>
      </c>
      <c r="B2223" s="27" t="s">
        <v>4755</v>
      </c>
      <c r="C2223" s="27" t="s">
        <v>5553</v>
      </c>
      <c r="D2223" s="199">
        <v>1075.6199999999999</v>
      </c>
      <c r="E2223" s="208">
        <f t="shared" si="34"/>
        <v>637.84265999999991</v>
      </c>
    </row>
    <row r="2224" spans="1:5" x14ac:dyDescent="0.25">
      <c r="A2224" s="158">
        <v>616250</v>
      </c>
      <c r="B2224" s="27" t="s">
        <v>781</v>
      </c>
      <c r="C2224" s="27" t="s">
        <v>5553</v>
      </c>
      <c r="D2224" s="199">
        <v>2156.29</v>
      </c>
      <c r="E2224" s="208">
        <f t="shared" si="34"/>
        <v>1278.6799699999999</v>
      </c>
    </row>
    <row r="2225" spans="1:5" x14ac:dyDescent="0.25">
      <c r="A2225" s="158">
        <v>616260</v>
      </c>
      <c r="B2225" s="27" t="s">
        <v>783</v>
      </c>
      <c r="C2225" s="27" t="s">
        <v>5553</v>
      </c>
      <c r="D2225" s="199">
        <v>1434.16</v>
      </c>
      <c r="E2225" s="208">
        <f t="shared" si="34"/>
        <v>850.45687999999996</v>
      </c>
    </row>
    <row r="2226" spans="1:5" x14ac:dyDescent="0.25">
      <c r="A2226" s="158">
        <v>616270</v>
      </c>
      <c r="B2226" s="27" t="s">
        <v>4756</v>
      </c>
      <c r="C2226" s="27" t="s">
        <v>5553</v>
      </c>
      <c r="D2226" s="199">
        <v>2873.4</v>
      </c>
      <c r="E2226" s="208">
        <f t="shared" si="34"/>
        <v>1703.9261999999999</v>
      </c>
    </row>
    <row r="2227" spans="1:5" x14ac:dyDescent="0.25">
      <c r="A2227" s="158">
        <v>616280</v>
      </c>
      <c r="B2227" s="27" t="s">
        <v>786</v>
      </c>
      <c r="C2227" s="27"/>
      <c r="D2227" s="199">
        <v>1797.76</v>
      </c>
      <c r="E2227" s="208">
        <f t="shared" si="34"/>
        <v>1066.07168</v>
      </c>
    </row>
    <row r="2228" spans="1:5" x14ac:dyDescent="0.25">
      <c r="A2228" s="158">
        <v>616290</v>
      </c>
      <c r="B2228" s="27" t="s">
        <v>788</v>
      </c>
      <c r="C2228" s="27" t="s">
        <v>5553</v>
      </c>
      <c r="D2228" s="199">
        <v>1348.32</v>
      </c>
      <c r="E2228" s="208">
        <f t="shared" si="34"/>
        <v>799.5537599999999</v>
      </c>
    </row>
    <row r="2229" spans="1:5" x14ac:dyDescent="0.25">
      <c r="A2229" s="158">
        <v>616300</v>
      </c>
      <c r="B2229" s="27" t="s">
        <v>790</v>
      </c>
      <c r="C2229" s="27" t="s">
        <v>5553</v>
      </c>
      <c r="D2229" s="199">
        <v>2692.86</v>
      </c>
      <c r="E2229" s="208">
        <f t="shared" si="34"/>
        <v>1596.86598</v>
      </c>
    </row>
    <row r="2230" spans="1:5" x14ac:dyDescent="0.25">
      <c r="A2230" s="158" t="s">
        <v>5239</v>
      </c>
      <c r="B2230" s="26" t="s">
        <v>791</v>
      </c>
      <c r="C2230" s="27"/>
      <c r="D2230" s="199"/>
      <c r="E2230" s="208">
        <f t="shared" si="34"/>
        <v>0</v>
      </c>
    </row>
    <row r="2231" spans="1:5" x14ac:dyDescent="0.25">
      <c r="A2231" s="158">
        <v>616310</v>
      </c>
      <c r="B2231" s="27" t="s">
        <v>793</v>
      </c>
      <c r="C2231" s="27"/>
      <c r="D2231" s="199">
        <v>749.4</v>
      </c>
      <c r="E2231" s="208">
        <f t="shared" si="34"/>
        <v>444.39419999999996</v>
      </c>
    </row>
    <row r="2232" spans="1:5" x14ac:dyDescent="0.25">
      <c r="A2232" s="158">
        <v>616320</v>
      </c>
      <c r="B2232" s="27" t="s">
        <v>795</v>
      </c>
      <c r="C2232" s="27"/>
      <c r="D2232" s="199">
        <v>2696.65</v>
      </c>
      <c r="E2232" s="208">
        <f t="shared" si="34"/>
        <v>1599.1134500000001</v>
      </c>
    </row>
    <row r="2233" spans="1:5" x14ac:dyDescent="0.25">
      <c r="A2233" s="158">
        <v>616330</v>
      </c>
      <c r="B2233" s="27" t="s">
        <v>797</v>
      </c>
      <c r="C2233" s="27"/>
      <c r="D2233" s="199">
        <v>4734.28</v>
      </c>
      <c r="E2233" s="208">
        <f t="shared" si="34"/>
        <v>2807.4280399999998</v>
      </c>
    </row>
    <row r="2234" spans="1:5" ht="36" x14ac:dyDescent="0.25">
      <c r="A2234" s="158">
        <v>616331</v>
      </c>
      <c r="B2234" s="4" t="s">
        <v>4947</v>
      </c>
      <c r="C2234" s="4" t="s">
        <v>6607</v>
      </c>
      <c r="D2234" s="199">
        <v>10481.1</v>
      </c>
      <c r="E2234" s="208">
        <f t="shared" si="34"/>
        <v>6215.2923000000001</v>
      </c>
    </row>
    <row r="2235" spans="1:5" ht="36" x14ac:dyDescent="0.25">
      <c r="A2235" s="158">
        <v>616332</v>
      </c>
      <c r="B2235" s="4" t="s">
        <v>4949</v>
      </c>
      <c r="C2235" s="4" t="s">
        <v>6607</v>
      </c>
      <c r="D2235" s="199">
        <v>15721.65</v>
      </c>
      <c r="E2235" s="208">
        <f t="shared" si="34"/>
        <v>9322.9384499999996</v>
      </c>
    </row>
    <row r="2236" spans="1:5" x14ac:dyDescent="0.25">
      <c r="A2236" s="158">
        <v>616340</v>
      </c>
      <c r="B2236" s="27" t="s">
        <v>799</v>
      </c>
      <c r="C2236" s="27"/>
      <c r="D2236" s="199">
        <v>5188.79</v>
      </c>
      <c r="E2236" s="208">
        <f t="shared" si="34"/>
        <v>3076.9524699999997</v>
      </c>
    </row>
    <row r="2237" spans="1:5" ht="24" x14ac:dyDescent="0.25">
      <c r="A2237" s="158">
        <v>616350</v>
      </c>
      <c r="B2237" s="27" t="s">
        <v>801</v>
      </c>
      <c r="C2237" s="27" t="s">
        <v>5372</v>
      </c>
      <c r="D2237" s="199">
        <v>1198.33</v>
      </c>
      <c r="E2237" s="208">
        <f t="shared" si="34"/>
        <v>710.60968999999989</v>
      </c>
    </row>
    <row r="2238" spans="1:5" x14ac:dyDescent="0.25">
      <c r="A2238" s="158">
        <v>616360</v>
      </c>
      <c r="B2238" s="27" t="s">
        <v>803</v>
      </c>
      <c r="C2238" s="27" t="s">
        <v>6608</v>
      </c>
      <c r="D2238" s="199">
        <v>898.87</v>
      </c>
      <c r="E2238" s="208">
        <f t="shared" si="34"/>
        <v>533.02990999999997</v>
      </c>
    </row>
    <row r="2239" spans="1:5" x14ac:dyDescent="0.25">
      <c r="A2239" s="158">
        <v>616370</v>
      </c>
      <c r="B2239" s="27" t="s">
        <v>805</v>
      </c>
      <c r="C2239" s="27"/>
      <c r="D2239" s="199">
        <v>1198.33</v>
      </c>
      <c r="E2239" s="208">
        <f t="shared" si="34"/>
        <v>710.60968999999989</v>
      </c>
    </row>
    <row r="2240" spans="1:5" ht="24" x14ac:dyDescent="0.25">
      <c r="A2240" s="158">
        <v>616380</v>
      </c>
      <c r="B2240" s="27" t="s">
        <v>807</v>
      </c>
      <c r="C2240" s="27"/>
      <c r="D2240" s="199">
        <v>1434.16</v>
      </c>
      <c r="E2240" s="208">
        <f t="shared" si="34"/>
        <v>850.45687999999996</v>
      </c>
    </row>
    <row r="2241" spans="1:5" ht="36" x14ac:dyDescent="0.25">
      <c r="A2241" s="158">
        <v>616390</v>
      </c>
      <c r="B2241" s="27" t="s">
        <v>809</v>
      </c>
      <c r="C2241" s="27"/>
      <c r="D2241" s="199">
        <v>1634.95</v>
      </c>
      <c r="E2241" s="208">
        <f t="shared" si="34"/>
        <v>969.52535</v>
      </c>
    </row>
    <row r="2242" spans="1:5" x14ac:dyDescent="0.25">
      <c r="A2242" s="158">
        <v>616400</v>
      </c>
      <c r="B2242" s="27" t="s">
        <v>811</v>
      </c>
      <c r="C2242" s="27"/>
      <c r="D2242" s="199">
        <v>1434.16</v>
      </c>
      <c r="E2242" s="208">
        <f t="shared" si="34"/>
        <v>850.45687999999996</v>
      </c>
    </row>
    <row r="2243" spans="1:5" ht="24" x14ac:dyDescent="0.25">
      <c r="A2243" s="158">
        <v>616410</v>
      </c>
      <c r="B2243" s="27" t="s">
        <v>813</v>
      </c>
      <c r="C2243" s="27"/>
      <c r="D2243" s="199">
        <v>1366.12</v>
      </c>
      <c r="E2243" s="208">
        <f t="shared" si="34"/>
        <v>810.10915999999986</v>
      </c>
    </row>
    <row r="2244" spans="1:5" ht="24" x14ac:dyDescent="0.25">
      <c r="A2244" s="158">
        <v>616420</v>
      </c>
      <c r="B2244" s="27" t="s">
        <v>815</v>
      </c>
      <c r="C2244" s="27"/>
      <c r="D2244" s="199">
        <v>6283.35</v>
      </c>
      <c r="E2244" s="208">
        <f t="shared" si="34"/>
        <v>3726.02655</v>
      </c>
    </row>
    <row r="2245" spans="1:5" x14ac:dyDescent="0.25">
      <c r="A2245" s="158" t="s">
        <v>5239</v>
      </c>
      <c r="B2245" s="26" t="s">
        <v>816</v>
      </c>
      <c r="C2245" s="27"/>
      <c r="D2245" s="199"/>
      <c r="E2245" s="208">
        <f t="shared" ref="E2245:E2308" si="35">D2245*0.593</f>
        <v>0</v>
      </c>
    </row>
    <row r="2246" spans="1:5" ht="24" x14ac:dyDescent="0.25">
      <c r="A2246" s="158">
        <v>616430</v>
      </c>
      <c r="B2246" s="27" t="s">
        <v>4960</v>
      </c>
      <c r="C2246" s="160"/>
      <c r="D2246" s="199">
        <v>2072.48</v>
      </c>
      <c r="E2246" s="208">
        <f t="shared" si="35"/>
        <v>1228.98064</v>
      </c>
    </row>
    <row r="2247" spans="1:5" x14ac:dyDescent="0.25">
      <c r="A2247" s="158">
        <v>616431</v>
      </c>
      <c r="B2247" s="27" t="s">
        <v>4951</v>
      </c>
      <c r="C2247" s="4"/>
      <c r="D2247" s="199">
        <v>2389.6799999999998</v>
      </c>
      <c r="E2247" s="208">
        <f t="shared" si="35"/>
        <v>1417.0802399999998</v>
      </c>
    </row>
    <row r="2248" spans="1:5" ht="24" x14ac:dyDescent="0.25">
      <c r="A2248" s="158">
        <v>616440</v>
      </c>
      <c r="B2248" s="27" t="s">
        <v>4961</v>
      </c>
      <c r="C2248" s="160"/>
      <c r="D2248" s="199">
        <v>2507.7199999999998</v>
      </c>
      <c r="E2248" s="208">
        <f t="shared" si="35"/>
        <v>1487.0779599999998</v>
      </c>
    </row>
    <row r="2249" spans="1:5" ht="24" x14ac:dyDescent="0.25">
      <c r="A2249" s="158">
        <v>616441</v>
      </c>
      <c r="B2249" s="27" t="s">
        <v>4953</v>
      </c>
      <c r="C2249" s="4"/>
      <c r="D2249" s="199">
        <v>2731.06</v>
      </c>
      <c r="E2249" s="208">
        <f t="shared" si="35"/>
        <v>1619.5185799999999</v>
      </c>
    </row>
    <row r="2250" spans="1:5" ht="24" x14ac:dyDescent="0.25">
      <c r="A2250" s="158">
        <v>616450</v>
      </c>
      <c r="B2250" s="27" t="s">
        <v>4962</v>
      </c>
      <c r="C2250" s="4" t="s">
        <v>4757</v>
      </c>
      <c r="D2250" s="199">
        <v>1036.95</v>
      </c>
      <c r="E2250" s="208">
        <f t="shared" si="35"/>
        <v>614.91134999999997</v>
      </c>
    </row>
    <row r="2251" spans="1:5" ht="24" x14ac:dyDescent="0.25">
      <c r="A2251" s="158">
        <v>616451</v>
      </c>
      <c r="B2251" s="27" t="s">
        <v>4955</v>
      </c>
      <c r="C2251" s="4" t="s">
        <v>4956</v>
      </c>
      <c r="D2251" s="199">
        <v>1536.22</v>
      </c>
      <c r="E2251" s="208">
        <f t="shared" si="35"/>
        <v>910.97845999999993</v>
      </c>
    </row>
    <row r="2252" spans="1:5" x14ac:dyDescent="0.25">
      <c r="A2252" s="158">
        <v>616460</v>
      </c>
      <c r="B2252" s="27" t="s">
        <v>821</v>
      </c>
      <c r="C2252" s="27"/>
      <c r="D2252" s="199">
        <v>1708.06</v>
      </c>
      <c r="E2252" s="208">
        <f t="shared" si="35"/>
        <v>1012.8795799999999</v>
      </c>
    </row>
    <row r="2253" spans="1:5" x14ac:dyDescent="0.25">
      <c r="A2253" s="158" t="s">
        <v>5239</v>
      </c>
      <c r="B2253" s="26" t="s">
        <v>5636</v>
      </c>
      <c r="C2253" s="26" t="s">
        <v>5373</v>
      </c>
      <c r="D2253" s="199"/>
      <c r="E2253" s="208">
        <f t="shared" si="35"/>
        <v>0</v>
      </c>
    </row>
    <row r="2254" spans="1:5" ht="24" x14ac:dyDescent="0.25">
      <c r="A2254" s="158" t="s">
        <v>5239</v>
      </c>
      <c r="B2254" s="26" t="s">
        <v>822</v>
      </c>
      <c r="C2254" s="27"/>
      <c r="D2254" s="199"/>
      <c r="E2254" s="208">
        <f t="shared" si="35"/>
        <v>0</v>
      </c>
    </row>
    <row r="2255" spans="1:5" x14ac:dyDescent="0.25">
      <c r="A2255" s="158">
        <v>616470</v>
      </c>
      <c r="B2255" s="27" t="s">
        <v>824</v>
      </c>
      <c r="C2255" s="27"/>
      <c r="D2255" s="199">
        <v>898.87</v>
      </c>
      <c r="E2255" s="208">
        <f t="shared" si="35"/>
        <v>533.02990999999997</v>
      </c>
    </row>
    <row r="2256" spans="1:5" x14ac:dyDescent="0.25">
      <c r="A2256" s="158">
        <v>616480</v>
      </c>
      <c r="B2256" s="27" t="s">
        <v>6609</v>
      </c>
      <c r="C2256" s="27" t="s">
        <v>3471</v>
      </c>
      <c r="D2256" s="199">
        <v>749.4</v>
      </c>
      <c r="E2256" s="208">
        <f t="shared" si="35"/>
        <v>444.39419999999996</v>
      </c>
    </row>
    <row r="2257" spans="1:5" x14ac:dyDescent="0.25">
      <c r="A2257" s="158">
        <v>616490</v>
      </c>
      <c r="B2257" s="27" t="s">
        <v>826</v>
      </c>
      <c r="C2257" s="27"/>
      <c r="D2257" s="199">
        <v>562.04</v>
      </c>
      <c r="E2257" s="208">
        <f t="shared" si="35"/>
        <v>333.28971999999999</v>
      </c>
    </row>
    <row r="2258" spans="1:5" x14ac:dyDescent="0.25">
      <c r="A2258" s="158">
        <v>616500</v>
      </c>
      <c r="B2258" s="27" t="s">
        <v>6610</v>
      </c>
      <c r="C2258" s="27" t="s">
        <v>6611</v>
      </c>
      <c r="D2258" s="199">
        <v>224.95</v>
      </c>
      <c r="E2258" s="208">
        <f t="shared" si="35"/>
        <v>133.39534999999998</v>
      </c>
    </row>
    <row r="2259" spans="1:5" x14ac:dyDescent="0.25">
      <c r="A2259" s="158">
        <v>616510</v>
      </c>
      <c r="B2259" s="27" t="s">
        <v>828</v>
      </c>
      <c r="C2259" s="27"/>
      <c r="D2259" s="199">
        <v>562.04</v>
      </c>
      <c r="E2259" s="208">
        <f t="shared" si="35"/>
        <v>333.28971999999999</v>
      </c>
    </row>
    <row r="2260" spans="1:5" x14ac:dyDescent="0.25">
      <c r="A2260" s="158">
        <v>616520</v>
      </c>
      <c r="B2260" s="27" t="s">
        <v>830</v>
      </c>
      <c r="C2260" s="27"/>
      <c r="D2260" s="199">
        <v>562.04</v>
      </c>
      <c r="E2260" s="208">
        <f t="shared" si="35"/>
        <v>333.28971999999999</v>
      </c>
    </row>
    <row r="2261" spans="1:5" x14ac:dyDescent="0.25">
      <c r="A2261" s="158">
        <v>616530</v>
      </c>
      <c r="B2261" s="27" t="s">
        <v>832</v>
      </c>
      <c r="C2261" s="27"/>
      <c r="D2261" s="199">
        <v>854.32</v>
      </c>
      <c r="E2261" s="208">
        <f t="shared" si="35"/>
        <v>506.61176</v>
      </c>
    </row>
    <row r="2262" spans="1:5" x14ac:dyDescent="0.25">
      <c r="A2262" s="158">
        <v>616540</v>
      </c>
      <c r="B2262" s="27" t="s">
        <v>834</v>
      </c>
      <c r="C2262" s="27"/>
      <c r="D2262" s="199">
        <v>1024.73</v>
      </c>
      <c r="E2262" s="208">
        <f t="shared" si="35"/>
        <v>607.66489000000001</v>
      </c>
    </row>
    <row r="2263" spans="1:5" ht="24" x14ac:dyDescent="0.25">
      <c r="A2263" s="158">
        <v>616550</v>
      </c>
      <c r="B2263" s="27" t="s">
        <v>836</v>
      </c>
      <c r="C2263" s="4"/>
      <c r="D2263" s="199">
        <v>674.17</v>
      </c>
      <c r="E2263" s="208">
        <f t="shared" si="35"/>
        <v>399.78280999999998</v>
      </c>
    </row>
    <row r="2264" spans="1:5" ht="24" x14ac:dyDescent="0.25">
      <c r="A2264" s="158">
        <v>616560</v>
      </c>
      <c r="B2264" s="27" t="s">
        <v>838</v>
      </c>
      <c r="C2264" s="27"/>
      <c r="D2264" s="199">
        <v>674.14</v>
      </c>
      <c r="E2264" s="208">
        <f t="shared" si="35"/>
        <v>399.76501999999999</v>
      </c>
    </row>
    <row r="2265" spans="1:5" ht="24" x14ac:dyDescent="0.25">
      <c r="A2265" s="158">
        <v>616570</v>
      </c>
      <c r="B2265" s="27" t="s">
        <v>840</v>
      </c>
      <c r="C2265" s="27"/>
      <c r="D2265" s="199">
        <v>1348.32</v>
      </c>
      <c r="E2265" s="208">
        <f t="shared" si="35"/>
        <v>799.5537599999999</v>
      </c>
    </row>
    <row r="2266" spans="1:5" x14ac:dyDescent="0.25">
      <c r="A2266" s="158">
        <v>616580</v>
      </c>
      <c r="B2266" s="27" t="s">
        <v>842</v>
      </c>
      <c r="C2266" s="27" t="s">
        <v>843</v>
      </c>
      <c r="D2266" s="199">
        <v>749.4</v>
      </c>
      <c r="E2266" s="208">
        <f t="shared" si="35"/>
        <v>444.39419999999996</v>
      </c>
    </row>
    <row r="2267" spans="1:5" x14ac:dyDescent="0.25">
      <c r="A2267" s="158">
        <v>616590</v>
      </c>
      <c r="B2267" s="27" t="s">
        <v>845</v>
      </c>
      <c r="C2267" s="27"/>
      <c r="D2267" s="199">
        <v>854.32</v>
      </c>
      <c r="E2267" s="208">
        <f t="shared" si="35"/>
        <v>506.61176</v>
      </c>
    </row>
    <row r="2268" spans="1:5" x14ac:dyDescent="0.25">
      <c r="A2268" s="158">
        <v>616600</v>
      </c>
      <c r="B2268" s="27" t="s">
        <v>847</v>
      </c>
      <c r="C2268" s="27"/>
      <c r="D2268" s="199">
        <v>299.95</v>
      </c>
      <c r="E2268" s="208">
        <f t="shared" si="35"/>
        <v>177.87034999999997</v>
      </c>
    </row>
    <row r="2269" spans="1:5" x14ac:dyDescent="0.25">
      <c r="A2269" s="158">
        <v>616610</v>
      </c>
      <c r="B2269" s="27" t="s">
        <v>849</v>
      </c>
      <c r="C2269" s="27"/>
      <c r="D2269" s="199">
        <v>224.71</v>
      </c>
      <c r="E2269" s="208">
        <f t="shared" si="35"/>
        <v>133.25303</v>
      </c>
    </row>
    <row r="2270" spans="1:5" ht="24" x14ac:dyDescent="0.25">
      <c r="A2270" s="158">
        <v>616620</v>
      </c>
      <c r="B2270" s="27" t="s">
        <v>851</v>
      </c>
      <c r="C2270" s="27"/>
      <c r="D2270" s="199">
        <v>449.43</v>
      </c>
      <c r="E2270" s="208">
        <f t="shared" si="35"/>
        <v>266.51198999999997</v>
      </c>
    </row>
    <row r="2271" spans="1:5" x14ac:dyDescent="0.25">
      <c r="A2271" s="158">
        <v>616630</v>
      </c>
      <c r="B2271" s="27" t="s">
        <v>853</v>
      </c>
      <c r="C2271" s="27"/>
      <c r="D2271" s="199">
        <v>1348.32</v>
      </c>
      <c r="E2271" s="208">
        <f t="shared" si="35"/>
        <v>799.5537599999999</v>
      </c>
    </row>
    <row r="2272" spans="1:5" x14ac:dyDescent="0.25">
      <c r="A2272" s="158">
        <v>616640</v>
      </c>
      <c r="B2272" s="27" t="s">
        <v>855</v>
      </c>
      <c r="C2272" s="163"/>
      <c r="D2272" s="199">
        <v>631.22</v>
      </c>
      <c r="E2272" s="208">
        <f t="shared" si="35"/>
        <v>374.31346000000002</v>
      </c>
    </row>
    <row r="2273" spans="1:5" x14ac:dyDescent="0.25">
      <c r="A2273" s="158">
        <v>616670</v>
      </c>
      <c r="B2273" s="27" t="s">
        <v>857</v>
      </c>
      <c r="C2273" s="27"/>
      <c r="D2273" s="199">
        <v>299.95</v>
      </c>
      <c r="E2273" s="208">
        <f t="shared" si="35"/>
        <v>177.87034999999997</v>
      </c>
    </row>
    <row r="2274" spans="1:5" x14ac:dyDescent="0.25">
      <c r="A2274" s="158">
        <v>616680</v>
      </c>
      <c r="B2274" s="27" t="s">
        <v>859</v>
      </c>
      <c r="C2274" s="27"/>
      <c r="D2274" s="199">
        <v>134.81</v>
      </c>
      <c r="E2274" s="208">
        <f t="shared" si="35"/>
        <v>79.942329999999998</v>
      </c>
    </row>
    <row r="2275" spans="1:5" x14ac:dyDescent="0.25">
      <c r="A2275" s="158">
        <v>616690</v>
      </c>
      <c r="B2275" s="27" t="s">
        <v>6612</v>
      </c>
      <c r="C2275" s="27"/>
      <c r="D2275" s="199">
        <v>224.95</v>
      </c>
      <c r="E2275" s="208">
        <f t="shared" si="35"/>
        <v>133.39534999999998</v>
      </c>
    </row>
    <row r="2276" spans="1:5" x14ac:dyDescent="0.25">
      <c r="A2276" s="158">
        <v>616700</v>
      </c>
      <c r="B2276" s="27" t="s">
        <v>861</v>
      </c>
      <c r="C2276" s="27"/>
      <c r="D2276" s="199">
        <v>224.71</v>
      </c>
      <c r="E2276" s="208">
        <f t="shared" si="35"/>
        <v>133.25303</v>
      </c>
    </row>
    <row r="2277" spans="1:5" x14ac:dyDescent="0.25">
      <c r="A2277" s="158">
        <v>616710</v>
      </c>
      <c r="B2277" s="27" t="s">
        <v>863</v>
      </c>
      <c r="C2277" s="27"/>
      <c r="D2277" s="199">
        <v>674.14</v>
      </c>
      <c r="E2277" s="208">
        <f t="shared" si="35"/>
        <v>399.76501999999999</v>
      </c>
    </row>
    <row r="2278" spans="1:5" x14ac:dyDescent="0.25">
      <c r="A2278" s="158">
        <v>616720</v>
      </c>
      <c r="B2278" s="27" t="s">
        <v>6613</v>
      </c>
      <c r="C2278" s="27"/>
      <c r="D2278" s="199">
        <v>67.400000000000006</v>
      </c>
      <c r="E2278" s="208">
        <f t="shared" si="35"/>
        <v>39.968200000000003</v>
      </c>
    </row>
    <row r="2279" spans="1:5" ht="24" x14ac:dyDescent="0.25">
      <c r="A2279" s="158">
        <v>616730</v>
      </c>
      <c r="B2279" s="27" t="s">
        <v>865</v>
      </c>
      <c r="C2279" s="27"/>
      <c r="D2279" s="199">
        <v>1498.3</v>
      </c>
      <c r="E2279" s="208">
        <f t="shared" si="35"/>
        <v>888.49189999999999</v>
      </c>
    </row>
    <row r="2280" spans="1:5" ht="24" x14ac:dyDescent="0.25">
      <c r="A2280" s="158">
        <v>616740</v>
      </c>
      <c r="B2280" s="27" t="s">
        <v>867</v>
      </c>
      <c r="C2280" s="27"/>
      <c r="D2280" s="199">
        <v>898.87</v>
      </c>
      <c r="E2280" s="208">
        <f t="shared" si="35"/>
        <v>533.02990999999997</v>
      </c>
    </row>
    <row r="2281" spans="1:5" x14ac:dyDescent="0.25">
      <c r="A2281" s="158">
        <v>616750</v>
      </c>
      <c r="B2281" s="27" t="s">
        <v>869</v>
      </c>
      <c r="C2281" s="27"/>
      <c r="D2281" s="199">
        <v>374.68</v>
      </c>
      <c r="E2281" s="208">
        <f t="shared" si="35"/>
        <v>222.18523999999999</v>
      </c>
    </row>
    <row r="2282" spans="1:5" x14ac:dyDescent="0.25">
      <c r="A2282" s="158">
        <v>616760</v>
      </c>
      <c r="B2282" s="27" t="s">
        <v>871</v>
      </c>
      <c r="C2282" s="27"/>
      <c r="D2282" s="199">
        <v>898.87</v>
      </c>
      <c r="E2282" s="208">
        <f t="shared" si="35"/>
        <v>533.02990999999997</v>
      </c>
    </row>
    <row r="2283" spans="1:5" ht="24" x14ac:dyDescent="0.25">
      <c r="A2283" s="158" t="s">
        <v>5239</v>
      </c>
      <c r="B2283" s="26" t="s">
        <v>872</v>
      </c>
      <c r="C2283" s="27"/>
      <c r="D2283" s="199"/>
      <c r="E2283" s="208">
        <f t="shared" si="35"/>
        <v>0</v>
      </c>
    </row>
    <row r="2284" spans="1:5" x14ac:dyDescent="0.25">
      <c r="A2284" s="158">
        <v>616770</v>
      </c>
      <c r="B2284" s="27" t="s">
        <v>874</v>
      </c>
      <c r="C2284" s="27"/>
      <c r="D2284" s="199">
        <v>136.33000000000001</v>
      </c>
      <c r="E2284" s="208">
        <f t="shared" si="35"/>
        <v>80.843690000000009</v>
      </c>
    </row>
    <row r="2285" spans="1:5" x14ac:dyDescent="0.25">
      <c r="A2285" s="158">
        <v>616780</v>
      </c>
      <c r="B2285" s="27" t="s">
        <v>876</v>
      </c>
      <c r="C2285" s="4"/>
      <c r="D2285" s="199">
        <v>1011.23</v>
      </c>
      <c r="E2285" s="208">
        <f t="shared" si="35"/>
        <v>599.65939000000003</v>
      </c>
    </row>
    <row r="2286" spans="1:5" x14ac:dyDescent="0.25">
      <c r="A2286" s="158">
        <v>616790</v>
      </c>
      <c r="B2286" s="27" t="s">
        <v>878</v>
      </c>
      <c r="C2286" s="4"/>
      <c r="D2286" s="199">
        <v>1011.23</v>
      </c>
      <c r="E2286" s="208">
        <f t="shared" si="35"/>
        <v>599.65939000000003</v>
      </c>
    </row>
    <row r="2287" spans="1:5" x14ac:dyDescent="0.25">
      <c r="A2287" s="158">
        <v>616800</v>
      </c>
      <c r="B2287" s="27" t="s">
        <v>880</v>
      </c>
      <c r="C2287" s="27"/>
      <c r="D2287" s="199">
        <v>674.14</v>
      </c>
      <c r="E2287" s="208">
        <f t="shared" si="35"/>
        <v>399.76501999999999</v>
      </c>
    </row>
    <row r="2288" spans="1:5" ht="24" x14ac:dyDescent="0.25">
      <c r="A2288" s="158">
        <v>616810</v>
      </c>
      <c r="B2288" s="27" t="s">
        <v>882</v>
      </c>
      <c r="C2288" s="27"/>
      <c r="D2288" s="199">
        <v>898.73</v>
      </c>
      <c r="E2288" s="208">
        <f t="shared" si="35"/>
        <v>532.94688999999994</v>
      </c>
    </row>
    <row r="2289" spans="1:5" x14ac:dyDescent="0.25">
      <c r="A2289" s="158">
        <v>616820</v>
      </c>
      <c r="B2289" s="27" t="s">
        <v>884</v>
      </c>
      <c r="C2289" s="27"/>
      <c r="D2289" s="199">
        <v>1024.73</v>
      </c>
      <c r="E2289" s="208">
        <f t="shared" si="35"/>
        <v>607.66489000000001</v>
      </c>
    </row>
    <row r="2290" spans="1:5" x14ac:dyDescent="0.25">
      <c r="A2290" s="158">
        <v>616830</v>
      </c>
      <c r="B2290" s="27" t="s">
        <v>886</v>
      </c>
      <c r="C2290" s="27"/>
      <c r="D2290" s="199">
        <v>898.87</v>
      </c>
      <c r="E2290" s="208">
        <f t="shared" si="35"/>
        <v>533.02990999999997</v>
      </c>
    </row>
    <row r="2291" spans="1:5" x14ac:dyDescent="0.25">
      <c r="A2291" s="158">
        <v>616840</v>
      </c>
      <c r="B2291" s="27" t="s">
        <v>888</v>
      </c>
      <c r="C2291" s="27"/>
      <c r="D2291" s="199">
        <v>179.78</v>
      </c>
      <c r="E2291" s="208">
        <f t="shared" si="35"/>
        <v>106.60954</v>
      </c>
    </row>
    <row r="2292" spans="1:5" x14ac:dyDescent="0.25">
      <c r="A2292" s="158">
        <v>616850</v>
      </c>
      <c r="B2292" s="27" t="s">
        <v>6614</v>
      </c>
      <c r="C2292" s="27"/>
      <c r="D2292" s="199">
        <v>110.15</v>
      </c>
      <c r="E2292" s="208">
        <f t="shared" si="35"/>
        <v>65.318950000000001</v>
      </c>
    </row>
    <row r="2293" spans="1:5" x14ac:dyDescent="0.25">
      <c r="A2293" s="158">
        <v>616860</v>
      </c>
      <c r="B2293" s="27" t="s">
        <v>6615</v>
      </c>
      <c r="C2293" s="27"/>
      <c r="D2293" s="199">
        <v>51.72</v>
      </c>
      <c r="E2293" s="208">
        <f t="shared" si="35"/>
        <v>30.669959999999996</v>
      </c>
    </row>
    <row r="2294" spans="1:5" ht="24" x14ac:dyDescent="0.25">
      <c r="A2294" s="158">
        <v>616870</v>
      </c>
      <c r="B2294" s="27" t="s">
        <v>6616</v>
      </c>
      <c r="C2294" s="27" t="s">
        <v>15212</v>
      </c>
      <c r="D2294" s="199">
        <v>683.33</v>
      </c>
      <c r="E2294" s="208">
        <f t="shared" si="35"/>
        <v>405.21469000000002</v>
      </c>
    </row>
    <row r="2295" spans="1:5" ht="24" x14ac:dyDescent="0.25">
      <c r="A2295" s="158">
        <v>616880</v>
      </c>
      <c r="B2295" s="27" t="s">
        <v>891</v>
      </c>
      <c r="C2295" s="27" t="s">
        <v>892</v>
      </c>
      <c r="D2295" s="199">
        <v>224.95</v>
      </c>
      <c r="E2295" s="208">
        <f t="shared" si="35"/>
        <v>133.39534999999998</v>
      </c>
    </row>
    <row r="2296" spans="1:5" x14ac:dyDescent="0.25">
      <c r="A2296" s="158">
        <v>616890</v>
      </c>
      <c r="B2296" s="27" t="s">
        <v>6617</v>
      </c>
      <c r="C2296" s="27" t="s">
        <v>6618</v>
      </c>
      <c r="D2296" s="199">
        <v>37.49</v>
      </c>
      <c r="E2296" s="208">
        <f t="shared" si="35"/>
        <v>22.231570000000001</v>
      </c>
    </row>
    <row r="2297" spans="1:5" x14ac:dyDescent="0.25">
      <c r="A2297" s="158">
        <v>616900</v>
      </c>
      <c r="B2297" s="27" t="s">
        <v>894</v>
      </c>
      <c r="C2297" s="27"/>
      <c r="D2297" s="199">
        <v>1498.3</v>
      </c>
      <c r="E2297" s="208">
        <f t="shared" si="35"/>
        <v>888.49189999999999</v>
      </c>
    </row>
    <row r="2298" spans="1:5" ht="24" x14ac:dyDescent="0.25">
      <c r="A2298" s="158" t="s">
        <v>5239</v>
      </c>
      <c r="B2298" s="26" t="s">
        <v>4758</v>
      </c>
      <c r="C2298" s="27"/>
      <c r="D2298" s="199"/>
      <c r="E2298" s="208">
        <f t="shared" si="35"/>
        <v>0</v>
      </c>
    </row>
    <row r="2299" spans="1:5" x14ac:dyDescent="0.25">
      <c r="A2299" s="158">
        <v>616910</v>
      </c>
      <c r="B2299" s="27" t="s">
        <v>896</v>
      </c>
      <c r="C2299" s="27"/>
      <c r="D2299" s="199">
        <v>2247.1999999999998</v>
      </c>
      <c r="E2299" s="208">
        <f t="shared" si="35"/>
        <v>1332.5895999999998</v>
      </c>
    </row>
    <row r="2300" spans="1:5" x14ac:dyDescent="0.25">
      <c r="A2300" s="158">
        <v>616920</v>
      </c>
      <c r="B2300" s="27" t="s">
        <v>898</v>
      </c>
      <c r="C2300" s="27"/>
      <c r="D2300" s="199">
        <v>2995.85</v>
      </c>
      <c r="E2300" s="208">
        <f t="shared" si="35"/>
        <v>1776.5390499999999</v>
      </c>
    </row>
    <row r="2301" spans="1:5" ht="24" x14ac:dyDescent="0.25">
      <c r="A2301" s="158">
        <v>616930</v>
      </c>
      <c r="B2301" s="27" t="s">
        <v>900</v>
      </c>
      <c r="C2301" s="27"/>
      <c r="D2301" s="199">
        <v>3370.8</v>
      </c>
      <c r="E2301" s="208">
        <f t="shared" si="35"/>
        <v>1998.8843999999999</v>
      </c>
    </row>
    <row r="2302" spans="1:5" x14ac:dyDescent="0.25">
      <c r="A2302" s="158">
        <v>616940</v>
      </c>
      <c r="B2302" s="27" t="s">
        <v>6619</v>
      </c>
      <c r="C2302" s="27"/>
      <c r="D2302" s="199">
        <v>599.41</v>
      </c>
      <c r="E2302" s="208">
        <f t="shared" si="35"/>
        <v>355.45012999999994</v>
      </c>
    </row>
    <row r="2303" spans="1:5" ht="24" x14ac:dyDescent="0.25">
      <c r="A2303" s="158">
        <v>616950</v>
      </c>
      <c r="B2303" s="27" t="s">
        <v>6620</v>
      </c>
      <c r="C2303" s="27" t="s">
        <v>6621</v>
      </c>
      <c r="D2303" s="199">
        <v>137.47999999999999</v>
      </c>
      <c r="E2303" s="208">
        <f t="shared" si="35"/>
        <v>81.525639999999996</v>
      </c>
    </row>
    <row r="2304" spans="1:5" x14ac:dyDescent="0.25">
      <c r="A2304" s="158">
        <v>616960</v>
      </c>
      <c r="B2304" s="27" t="s">
        <v>902</v>
      </c>
      <c r="C2304" s="27"/>
      <c r="D2304" s="199">
        <v>898.87</v>
      </c>
      <c r="E2304" s="208">
        <f t="shared" si="35"/>
        <v>533.02990999999997</v>
      </c>
    </row>
    <row r="2305" spans="1:5" x14ac:dyDescent="0.25">
      <c r="A2305" s="158">
        <v>616970</v>
      </c>
      <c r="B2305" s="27" t="s">
        <v>904</v>
      </c>
      <c r="C2305" s="27"/>
      <c r="D2305" s="199">
        <v>898.87</v>
      </c>
      <c r="E2305" s="208">
        <f t="shared" si="35"/>
        <v>533.02990999999997</v>
      </c>
    </row>
    <row r="2306" spans="1:5" x14ac:dyDescent="0.25">
      <c r="A2306" s="158">
        <v>616980</v>
      </c>
      <c r="B2306" s="27" t="s">
        <v>906</v>
      </c>
      <c r="C2306" s="27"/>
      <c r="D2306" s="199">
        <v>898.87</v>
      </c>
      <c r="E2306" s="208">
        <f t="shared" si="35"/>
        <v>533.02990999999997</v>
      </c>
    </row>
    <row r="2307" spans="1:5" ht="24" x14ac:dyDescent="0.25">
      <c r="A2307" s="158">
        <v>616990</v>
      </c>
      <c r="B2307" s="27" t="s">
        <v>4270</v>
      </c>
      <c r="C2307" s="27"/>
      <c r="D2307" s="199">
        <v>1198.33</v>
      </c>
      <c r="E2307" s="208">
        <f t="shared" si="35"/>
        <v>710.60968999999989</v>
      </c>
    </row>
    <row r="2308" spans="1:5" ht="24" x14ac:dyDescent="0.25">
      <c r="A2308" s="158" t="s">
        <v>5239</v>
      </c>
      <c r="B2308" s="26" t="s">
        <v>908</v>
      </c>
      <c r="C2308" s="27"/>
      <c r="D2308" s="199"/>
      <c r="E2308" s="208">
        <f t="shared" si="35"/>
        <v>0</v>
      </c>
    </row>
    <row r="2309" spans="1:5" ht="24" x14ac:dyDescent="0.25">
      <c r="A2309" s="158">
        <v>617000</v>
      </c>
      <c r="B2309" s="27" t="s">
        <v>910</v>
      </c>
      <c r="C2309" s="27" t="s">
        <v>15214</v>
      </c>
      <c r="D2309" s="199">
        <v>898.87</v>
      </c>
      <c r="E2309" s="208">
        <f t="shared" ref="E2309:E2372" si="36">D2309*0.593</f>
        <v>533.02990999999997</v>
      </c>
    </row>
    <row r="2310" spans="1:5" x14ac:dyDescent="0.25">
      <c r="A2310" s="158">
        <v>617010</v>
      </c>
      <c r="B2310" s="27" t="s">
        <v>912</v>
      </c>
      <c r="C2310" s="27"/>
      <c r="D2310" s="199">
        <v>1606.8</v>
      </c>
      <c r="E2310" s="208">
        <f t="shared" si="36"/>
        <v>952.83239999999989</v>
      </c>
    </row>
    <row r="2311" spans="1:5" x14ac:dyDescent="0.25">
      <c r="A2311" s="158">
        <v>617020</v>
      </c>
      <c r="B2311" s="27" t="s">
        <v>914</v>
      </c>
      <c r="C2311" s="4"/>
      <c r="D2311" s="199">
        <v>1075.6199999999999</v>
      </c>
      <c r="E2311" s="208">
        <f t="shared" si="36"/>
        <v>637.84265999999991</v>
      </c>
    </row>
    <row r="2312" spans="1:5" x14ac:dyDescent="0.25">
      <c r="A2312" s="158">
        <v>617030</v>
      </c>
      <c r="B2312" s="27" t="s">
        <v>916</v>
      </c>
      <c r="C2312" s="27"/>
      <c r="D2312" s="199">
        <v>1708.06</v>
      </c>
      <c r="E2312" s="208">
        <f t="shared" si="36"/>
        <v>1012.8795799999999</v>
      </c>
    </row>
    <row r="2313" spans="1:5" x14ac:dyDescent="0.25">
      <c r="A2313" s="158">
        <v>617040</v>
      </c>
      <c r="B2313" s="4" t="s">
        <v>918</v>
      </c>
      <c r="C2313" s="4"/>
      <c r="D2313" s="199">
        <v>3615.35</v>
      </c>
      <c r="E2313" s="208">
        <f t="shared" si="36"/>
        <v>2143.9025499999998</v>
      </c>
    </row>
    <row r="2314" spans="1:5" x14ac:dyDescent="0.25">
      <c r="A2314" s="158">
        <v>617050</v>
      </c>
      <c r="B2314" s="27" t="s">
        <v>920</v>
      </c>
      <c r="C2314" s="27"/>
      <c r="D2314" s="199">
        <v>2333.04</v>
      </c>
      <c r="E2314" s="208">
        <f t="shared" si="36"/>
        <v>1383.49272</v>
      </c>
    </row>
    <row r="2315" spans="1:5" ht="48" x14ac:dyDescent="0.25">
      <c r="A2315" s="158">
        <v>617051</v>
      </c>
      <c r="B2315" s="27" t="s">
        <v>922</v>
      </c>
      <c r="C2315" s="27" t="s">
        <v>5328</v>
      </c>
      <c r="D2315" s="199">
        <v>512.07000000000005</v>
      </c>
      <c r="E2315" s="208">
        <f t="shared" si="36"/>
        <v>303.65751</v>
      </c>
    </row>
    <row r="2316" spans="1:5" ht="36" x14ac:dyDescent="0.25">
      <c r="A2316" s="158">
        <v>617052</v>
      </c>
      <c r="B2316" s="27" t="s">
        <v>924</v>
      </c>
      <c r="C2316" s="27" t="s">
        <v>6622</v>
      </c>
      <c r="D2316" s="199">
        <v>1024.1400000000001</v>
      </c>
      <c r="E2316" s="208">
        <f t="shared" si="36"/>
        <v>607.31502</v>
      </c>
    </row>
    <row r="2317" spans="1:5" x14ac:dyDescent="0.25">
      <c r="A2317" s="158">
        <v>617060</v>
      </c>
      <c r="B2317" s="27" t="s">
        <v>926</v>
      </c>
      <c r="C2317" s="27"/>
      <c r="D2317" s="199">
        <v>374.68</v>
      </c>
      <c r="E2317" s="208">
        <f t="shared" si="36"/>
        <v>222.18523999999999</v>
      </c>
    </row>
    <row r="2318" spans="1:5" x14ac:dyDescent="0.25">
      <c r="A2318" s="158">
        <v>617070</v>
      </c>
      <c r="B2318" s="27" t="s">
        <v>928</v>
      </c>
      <c r="C2318" s="27"/>
      <c r="D2318" s="199">
        <v>450.7</v>
      </c>
      <c r="E2318" s="208">
        <f t="shared" si="36"/>
        <v>267.26509999999996</v>
      </c>
    </row>
    <row r="2319" spans="1:5" x14ac:dyDescent="0.25">
      <c r="A2319" s="158">
        <v>617090</v>
      </c>
      <c r="B2319" s="27" t="s">
        <v>930</v>
      </c>
      <c r="C2319" s="163"/>
      <c r="D2319" s="199">
        <v>337.07</v>
      </c>
      <c r="E2319" s="208">
        <f t="shared" si="36"/>
        <v>199.88251</v>
      </c>
    </row>
    <row r="2320" spans="1:5" x14ac:dyDescent="0.25">
      <c r="A2320" s="158">
        <v>617091</v>
      </c>
      <c r="B2320" s="27" t="s">
        <v>6623</v>
      </c>
      <c r="C2320" s="163"/>
      <c r="D2320" s="199">
        <v>239.56</v>
      </c>
      <c r="E2320" s="208">
        <f t="shared" si="36"/>
        <v>142.05907999999999</v>
      </c>
    </row>
    <row r="2321" spans="1:5" x14ac:dyDescent="0.25">
      <c r="A2321" s="158">
        <v>617100</v>
      </c>
      <c r="B2321" s="27" t="s">
        <v>6624</v>
      </c>
      <c r="C2321" s="27"/>
      <c r="D2321" s="199">
        <v>61.79</v>
      </c>
      <c r="E2321" s="208">
        <f t="shared" si="36"/>
        <v>36.641469999999998</v>
      </c>
    </row>
    <row r="2322" spans="1:5" x14ac:dyDescent="0.25">
      <c r="A2322" s="158">
        <v>617110</v>
      </c>
      <c r="B2322" s="27" t="s">
        <v>6625</v>
      </c>
      <c r="C2322" s="27"/>
      <c r="D2322" s="199">
        <v>61.79</v>
      </c>
      <c r="E2322" s="208">
        <f t="shared" si="36"/>
        <v>36.641469999999998</v>
      </c>
    </row>
    <row r="2323" spans="1:5" x14ac:dyDescent="0.2">
      <c r="A2323" s="158">
        <v>617120</v>
      </c>
      <c r="B2323" s="27" t="s">
        <v>932</v>
      </c>
      <c r="C2323" s="67"/>
      <c r="D2323" s="199">
        <v>2596.21</v>
      </c>
      <c r="E2323" s="208">
        <f t="shared" si="36"/>
        <v>1539.5525299999999</v>
      </c>
    </row>
    <row r="2324" spans="1:5" x14ac:dyDescent="0.25">
      <c r="A2324" s="158">
        <v>617130</v>
      </c>
      <c r="B2324" s="27" t="s">
        <v>934</v>
      </c>
      <c r="C2324" s="27"/>
      <c r="D2324" s="199">
        <v>599.41</v>
      </c>
      <c r="E2324" s="208">
        <f t="shared" si="36"/>
        <v>355.45012999999994</v>
      </c>
    </row>
    <row r="2325" spans="1:5" x14ac:dyDescent="0.25">
      <c r="A2325" s="158">
        <v>617140</v>
      </c>
      <c r="B2325" s="27" t="s">
        <v>6626</v>
      </c>
      <c r="C2325" s="27"/>
      <c r="D2325" s="199">
        <v>61.79</v>
      </c>
      <c r="E2325" s="208">
        <f t="shared" si="36"/>
        <v>36.641469999999998</v>
      </c>
    </row>
    <row r="2326" spans="1:5" x14ac:dyDescent="0.25">
      <c r="A2326" s="158">
        <v>617150</v>
      </c>
      <c r="B2326" s="27" t="s">
        <v>6627</v>
      </c>
      <c r="C2326" s="27"/>
      <c r="D2326" s="199">
        <v>61.79</v>
      </c>
      <c r="E2326" s="208">
        <f t="shared" si="36"/>
        <v>36.641469999999998</v>
      </c>
    </row>
    <row r="2327" spans="1:5" x14ac:dyDescent="0.25">
      <c r="A2327" s="158">
        <v>617160</v>
      </c>
      <c r="B2327" s="27" t="s">
        <v>6628</v>
      </c>
      <c r="C2327" s="27"/>
      <c r="D2327" s="199">
        <v>61.79</v>
      </c>
      <c r="E2327" s="208">
        <f t="shared" si="36"/>
        <v>36.641469999999998</v>
      </c>
    </row>
    <row r="2328" spans="1:5" x14ac:dyDescent="0.25">
      <c r="A2328" s="158">
        <v>617170</v>
      </c>
      <c r="B2328" s="27" t="s">
        <v>936</v>
      </c>
      <c r="C2328" s="27"/>
      <c r="D2328" s="199">
        <v>854.32</v>
      </c>
      <c r="E2328" s="208">
        <f t="shared" si="36"/>
        <v>506.61176</v>
      </c>
    </row>
    <row r="2329" spans="1:5" ht="24" x14ac:dyDescent="0.25">
      <c r="A2329" s="158">
        <v>617180</v>
      </c>
      <c r="B2329" s="27" t="s">
        <v>6629</v>
      </c>
      <c r="C2329" s="27"/>
      <c r="D2329" s="199">
        <v>137.47999999999999</v>
      </c>
      <c r="E2329" s="208">
        <f t="shared" si="36"/>
        <v>81.525639999999996</v>
      </c>
    </row>
    <row r="2330" spans="1:5" ht="24" x14ac:dyDescent="0.25">
      <c r="A2330" s="158">
        <v>617190</v>
      </c>
      <c r="B2330" s="27" t="s">
        <v>6630</v>
      </c>
      <c r="C2330" s="27"/>
      <c r="D2330" s="199">
        <v>154.5</v>
      </c>
      <c r="E2330" s="208">
        <f t="shared" si="36"/>
        <v>91.618499999999997</v>
      </c>
    </row>
    <row r="2331" spans="1:5" x14ac:dyDescent="0.25">
      <c r="A2331" s="158">
        <v>617200</v>
      </c>
      <c r="B2331" s="27" t="s">
        <v>6631</v>
      </c>
      <c r="C2331" s="27"/>
      <c r="D2331" s="199">
        <v>412.09</v>
      </c>
      <c r="E2331" s="208">
        <f t="shared" si="36"/>
        <v>244.36936999999998</v>
      </c>
    </row>
    <row r="2332" spans="1:5" x14ac:dyDescent="0.25">
      <c r="A2332" s="158">
        <v>617210</v>
      </c>
      <c r="B2332" s="27" t="s">
        <v>938</v>
      </c>
      <c r="C2332" s="27"/>
      <c r="D2332" s="199">
        <v>227.23</v>
      </c>
      <c r="E2332" s="208">
        <f t="shared" si="36"/>
        <v>134.74739</v>
      </c>
    </row>
    <row r="2333" spans="1:5" x14ac:dyDescent="0.25">
      <c r="A2333" s="158">
        <v>617211</v>
      </c>
      <c r="B2333" s="27" t="s">
        <v>940</v>
      </c>
      <c r="C2333" s="27"/>
      <c r="D2333" s="199">
        <v>492.37</v>
      </c>
      <c r="E2333" s="208">
        <f t="shared" si="36"/>
        <v>291.97541000000001</v>
      </c>
    </row>
    <row r="2334" spans="1:5" x14ac:dyDescent="0.25">
      <c r="A2334" s="158">
        <v>617220</v>
      </c>
      <c r="B2334" s="27" t="s">
        <v>6632</v>
      </c>
      <c r="C2334" s="27" t="s">
        <v>5829</v>
      </c>
      <c r="D2334" s="199">
        <v>51.72</v>
      </c>
      <c r="E2334" s="208">
        <f t="shared" si="36"/>
        <v>30.669959999999996</v>
      </c>
    </row>
    <row r="2335" spans="1:5" ht="84" x14ac:dyDescent="0.25">
      <c r="A2335" s="158" t="s">
        <v>5239</v>
      </c>
      <c r="B2335" s="26" t="s">
        <v>941</v>
      </c>
      <c r="C2335" s="26" t="s">
        <v>6633</v>
      </c>
      <c r="D2335" s="199"/>
      <c r="E2335" s="208">
        <f t="shared" si="36"/>
        <v>0</v>
      </c>
    </row>
    <row r="2336" spans="1:5" x14ac:dyDescent="0.25">
      <c r="A2336" s="158">
        <v>617230</v>
      </c>
      <c r="B2336" s="27" t="s">
        <v>944</v>
      </c>
      <c r="C2336" s="27"/>
      <c r="D2336" s="199">
        <v>1366.12</v>
      </c>
      <c r="E2336" s="208">
        <f t="shared" si="36"/>
        <v>810.10915999999986</v>
      </c>
    </row>
    <row r="2337" spans="1:5" x14ac:dyDescent="0.25">
      <c r="A2337" s="158">
        <v>617240</v>
      </c>
      <c r="B2337" s="27" t="s">
        <v>946</v>
      </c>
      <c r="C2337" s="27"/>
      <c r="D2337" s="199">
        <v>1366.12</v>
      </c>
      <c r="E2337" s="208">
        <f t="shared" si="36"/>
        <v>810.10915999999986</v>
      </c>
    </row>
    <row r="2338" spans="1:5" ht="24" x14ac:dyDescent="0.25">
      <c r="A2338" s="158">
        <v>617250</v>
      </c>
      <c r="B2338" s="4" t="s">
        <v>948</v>
      </c>
      <c r="C2338" s="4"/>
      <c r="D2338" s="199">
        <v>1348.32</v>
      </c>
      <c r="E2338" s="208">
        <f t="shared" si="36"/>
        <v>799.5537599999999</v>
      </c>
    </row>
    <row r="2339" spans="1:5" x14ac:dyDescent="0.25">
      <c r="A2339" s="158">
        <v>617260</v>
      </c>
      <c r="B2339" s="27" t="s">
        <v>950</v>
      </c>
      <c r="C2339" s="27"/>
      <c r="D2339" s="199">
        <v>749.4</v>
      </c>
      <c r="E2339" s="208">
        <f t="shared" si="36"/>
        <v>444.39419999999996</v>
      </c>
    </row>
    <row r="2340" spans="1:5" x14ac:dyDescent="0.25">
      <c r="A2340" s="158">
        <v>617270</v>
      </c>
      <c r="B2340" s="27" t="s">
        <v>952</v>
      </c>
      <c r="C2340" s="27"/>
      <c r="D2340" s="199">
        <v>1024.73</v>
      </c>
      <c r="E2340" s="208">
        <f t="shared" si="36"/>
        <v>607.66489000000001</v>
      </c>
    </row>
    <row r="2341" spans="1:5" x14ac:dyDescent="0.25">
      <c r="A2341" s="158">
        <v>617280</v>
      </c>
      <c r="B2341" s="27" t="s">
        <v>954</v>
      </c>
      <c r="C2341" s="27"/>
      <c r="D2341" s="199">
        <v>1024.73</v>
      </c>
      <c r="E2341" s="208">
        <f t="shared" si="36"/>
        <v>607.66489000000001</v>
      </c>
    </row>
    <row r="2342" spans="1:5" x14ac:dyDescent="0.25">
      <c r="A2342" s="158" t="s">
        <v>5239</v>
      </c>
      <c r="B2342" s="26" t="s">
        <v>955</v>
      </c>
      <c r="C2342" s="27"/>
      <c r="D2342" s="199"/>
      <c r="E2342" s="208">
        <f t="shared" si="36"/>
        <v>0</v>
      </c>
    </row>
    <row r="2343" spans="1:5" x14ac:dyDescent="0.25">
      <c r="A2343" s="158">
        <v>617290</v>
      </c>
      <c r="B2343" s="27" t="s">
        <v>957</v>
      </c>
      <c r="C2343" s="27"/>
      <c r="D2343" s="199">
        <v>478.39</v>
      </c>
      <c r="E2343" s="208">
        <f t="shared" si="36"/>
        <v>283.68527</v>
      </c>
    </row>
    <row r="2344" spans="1:5" ht="24" x14ac:dyDescent="0.25">
      <c r="A2344" s="158">
        <v>617300</v>
      </c>
      <c r="B2344" s="27" t="s">
        <v>959</v>
      </c>
      <c r="C2344" s="27" t="s">
        <v>6634</v>
      </c>
      <c r="D2344" s="199">
        <v>317.2</v>
      </c>
      <c r="E2344" s="208">
        <f t="shared" si="36"/>
        <v>188.09959999999998</v>
      </c>
    </row>
    <row r="2345" spans="1:5" ht="24" x14ac:dyDescent="0.25">
      <c r="A2345" s="158">
        <v>617310</v>
      </c>
      <c r="B2345" s="27" t="s">
        <v>4759</v>
      </c>
      <c r="C2345" s="27" t="s">
        <v>6635</v>
      </c>
      <c r="D2345" s="199">
        <v>419.08</v>
      </c>
      <c r="E2345" s="208">
        <f t="shared" si="36"/>
        <v>248.51443999999998</v>
      </c>
    </row>
    <row r="2346" spans="1:5" s="201" customFormat="1" ht="24" x14ac:dyDescent="0.25">
      <c r="A2346" s="158">
        <v>617320</v>
      </c>
      <c r="B2346" s="27" t="s">
        <v>964</v>
      </c>
      <c r="C2346" s="27" t="s">
        <v>6636</v>
      </c>
      <c r="D2346" s="199">
        <v>1397.18</v>
      </c>
      <c r="E2346" s="208">
        <f t="shared" si="36"/>
        <v>828.52773999999999</v>
      </c>
    </row>
    <row r="2347" spans="1:5" s="201" customFormat="1" ht="24" x14ac:dyDescent="0.25">
      <c r="A2347" s="158">
        <v>617330</v>
      </c>
      <c r="B2347" s="27" t="s">
        <v>967</v>
      </c>
      <c r="C2347" s="27" t="s">
        <v>6637</v>
      </c>
      <c r="D2347" s="199">
        <v>1842.77</v>
      </c>
      <c r="E2347" s="208">
        <f t="shared" si="36"/>
        <v>1092.76261</v>
      </c>
    </row>
    <row r="2348" spans="1:5" s="201" customFormat="1" ht="24" x14ac:dyDescent="0.25">
      <c r="A2348" s="158">
        <v>617340</v>
      </c>
      <c r="B2348" s="27" t="s">
        <v>969</v>
      </c>
      <c r="C2348" s="27" t="s">
        <v>6638</v>
      </c>
      <c r="D2348" s="199">
        <v>1617.98</v>
      </c>
      <c r="E2348" s="208">
        <f t="shared" si="36"/>
        <v>959.46213999999998</v>
      </c>
    </row>
    <row r="2349" spans="1:5" ht="36" x14ac:dyDescent="0.25">
      <c r="A2349" s="158">
        <v>617341</v>
      </c>
      <c r="B2349" s="27" t="s">
        <v>1180</v>
      </c>
      <c r="C2349" s="27" t="s">
        <v>6639</v>
      </c>
      <c r="D2349" s="199">
        <v>1617.98</v>
      </c>
      <c r="E2349" s="208">
        <f t="shared" si="36"/>
        <v>959.46213999999998</v>
      </c>
    </row>
    <row r="2350" spans="1:5" x14ac:dyDescent="0.25">
      <c r="A2350" s="158">
        <v>617342</v>
      </c>
      <c r="B2350" s="27" t="s">
        <v>4857</v>
      </c>
      <c r="C2350" s="27" t="s">
        <v>6640</v>
      </c>
      <c r="D2350" s="199">
        <v>1797.76</v>
      </c>
      <c r="E2350" s="208">
        <f t="shared" si="36"/>
        <v>1066.07168</v>
      </c>
    </row>
    <row r="2351" spans="1:5" x14ac:dyDescent="0.25">
      <c r="A2351" s="158">
        <v>617350</v>
      </c>
      <c r="B2351" s="27" t="s">
        <v>1182</v>
      </c>
      <c r="C2351" s="27" t="s">
        <v>5609</v>
      </c>
      <c r="D2351" s="199">
        <v>288.39999999999998</v>
      </c>
      <c r="E2351" s="208">
        <f t="shared" si="36"/>
        <v>171.02119999999996</v>
      </c>
    </row>
    <row r="2352" spans="1:5" ht="24" x14ac:dyDescent="0.25">
      <c r="A2352" s="158">
        <v>617360</v>
      </c>
      <c r="B2352" s="27" t="s">
        <v>1184</v>
      </c>
      <c r="C2352" s="27" t="s">
        <v>5609</v>
      </c>
      <c r="D2352" s="199">
        <v>377.64</v>
      </c>
      <c r="E2352" s="208">
        <f t="shared" si="36"/>
        <v>223.94051999999999</v>
      </c>
    </row>
    <row r="2353" spans="1:5" ht="24" x14ac:dyDescent="0.25">
      <c r="A2353" s="158">
        <v>617370</v>
      </c>
      <c r="B2353" s="27" t="s">
        <v>1186</v>
      </c>
      <c r="C2353" s="27" t="s">
        <v>5609</v>
      </c>
      <c r="D2353" s="199">
        <v>461.12</v>
      </c>
      <c r="E2353" s="208">
        <f t="shared" si="36"/>
        <v>273.44416000000001</v>
      </c>
    </row>
    <row r="2354" spans="1:5" x14ac:dyDescent="0.25">
      <c r="A2354" s="158">
        <v>617380</v>
      </c>
      <c r="B2354" s="27" t="s">
        <v>1188</v>
      </c>
      <c r="C2354" s="27"/>
      <c r="D2354" s="199">
        <v>346.56</v>
      </c>
      <c r="E2354" s="208">
        <f t="shared" si="36"/>
        <v>205.51007999999999</v>
      </c>
    </row>
    <row r="2355" spans="1:5" s="200" customFormat="1" ht="24" x14ac:dyDescent="0.2">
      <c r="A2355" s="158">
        <v>617390</v>
      </c>
      <c r="B2355" s="27" t="s">
        <v>1190</v>
      </c>
      <c r="C2355" s="27"/>
      <c r="D2355" s="199">
        <v>634.97</v>
      </c>
      <c r="E2355" s="208">
        <f t="shared" si="36"/>
        <v>376.53721000000002</v>
      </c>
    </row>
    <row r="2356" spans="1:5" ht="24" x14ac:dyDescent="0.25">
      <c r="A2356" s="158">
        <v>617400</v>
      </c>
      <c r="B2356" s="27" t="s">
        <v>6641</v>
      </c>
      <c r="C2356" s="27" t="s">
        <v>15212</v>
      </c>
      <c r="D2356" s="199">
        <v>854.32</v>
      </c>
      <c r="E2356" s="208">
        <f t="shared" si="36"/>
        <v>506.61176</v>
      </c>
    </row>
    <row r="2357" spans="1:5" x14ac:dyDescent="0.25">
      <c r="A2357" s="158">
        <v>617410</v>
      </c>
      <c r="B2357" s="27" t="s">
        <v>1193</v>
      </c>
      <c r="C2357" s="163"/>
      <c r="D2357" s="199">
        <v>345.41</v>
      </c>
      <c r="E2357" s="208">
        <f t="shared" si="36"/>
        <v>204.82813000000002</v>
      </c>
    </row>
    <row r="2358" spans="1:5" ht="24" x14ac:dyDescent="0.25">
      <c r="A2358" s="158">
        <v>617420</v>
      </c>
      <c r="B2358" s="27" t="s">
        <v>1195</v>
      </c>
      <c r="C2358" s="27"/>
      <c r="D2358" s="199">
        <v>727.66</v>
      </c>
      <c r="E2358" s="208">
        <f t="shared" si="36"/>
        <v>431.50237999999996</v>
      </c>
    </row>
    <row r="2359" spans="1:5" x14ac:dyDescent="0.25">
      <c r="A2359" s="158">
        <v>617430</v>
      </c>
      <c r="B2359" s="27" t="s">
        <v>1197</v>
      </c>
      <c r="C2359" s="27"/>
      <c r="D2359" s="199">
        <v>634.97</v>
      </c>
      <c r="E2359" s="208">
        <f t="shared" si="36"/>
        <v>376.53721000000002</v>
      </c>
    </row>
    <row r="2360" spans="1:5" x14ac:dyDescent="0.25">
      <c r="A2360" s="158">
        <v>617440</v>
      </c>
      <c r="B2360" s="27" t="s">
        <v>1199</v>
      </c>
      <c r="C2360" s="27"/>
      <c r="D2360" s="199">
        <v>579.71</v>
      </c>
      <c r="E2360" s="208">
        <f t="shared" si="36"/>
        <v>343.76803000000001</v>
      </c>
    </row>
    <row r="2361" spans="1:5" ht="24" x14ac:dyDescent="0.25">
      <c r="A2361" s="158">
        <v>617441</v>
      </c>
      <c r="B2361" s="27" t="s">
        <v>1201</v>
      </c>
      <c r="C2361" s="27" t="s">
        <v>6642</v>
      </c>
      <c r="D2361" s="199">
        <v>307.24</v>
      </c>
      <c r="E2361" s="208">
        <f t="shared" si="36"/>
        <v>182.19332</v>
      </c>
    </row>
    <row r="2362" spans="1:5" ht="24" x14ac:dyDescent="0.25">
      <c r="A2362" s="158">
        <v>617442</v>
      </c>
      <c r="B2362" s="27" t="s">
        <v>1204</v>
      </c>
      <c r="C2362" s="27" t="s">
        <v>6642</v>
      </c>
      <c r="D2362" s="199">
        <v>341.37</v>
      </c>
      <c r="E2362" s="208">
        <f t="shared" si="36"/>
        <v>202.43241</v>
      </c>
    </row>
    <row r="2363" spans="1:5" ht="24" x14ac:dyDescent="0.25">
      <c r="A2363" s="158">
        <v>617450</v>
      </c>
      <c r="B2363" s="27" t="s">
        <v>1206</v>
      </c>
      <c r="C2363" s="27"/>
      <c r="D2363" s="199">
        <v>579.71</v>
      </c>
      <c r="E2363" s="208">
        <f t="shared" si="36"/>
        <v>343.76803000000001</v>
      </c>
    </row>
    <row r="2364" spans="1:5" x14ac:dyDescent="0.25">
      <c r="A2364" s="158">
        <v>617451</v>
      </c>
      <c r="B2364" s="166" t="s">
        <v>1208</v>
      </c>
      <c r="C2364" s="27"/>
      <c r="D2364" s="199">
        <v>256.02</v>
      </c>
      <c r="E2364" s="208">
        <f t="shared" si="36"/>
        <v>151.81985999999998</v>
      </c>
    </row>
    <row r="2365" spans="1:5" x14ac:dyDescent="0.25">
      <c r="A2365" s="158">
        <v>617460</v>
      </c>
      <c r="B2365" s="27" t="s">
        <v>1210</v>
      </c>
      <c r="C2365" s="27"/>
      <c r="D2365" s="199">
        <v>835.89</v>
      </c>
      <c r="E2365" s="208">
        <f t="shared" si="36"/>
        <v>495.68276999999995</v>
      </c>
    </row>
    <row r="2366" spans="1:5" ht="24" x14ac:dyDescent="0.25">
      <c r="A2366" s="158">
        <v>617470</v>
      </c>
      <c r="B2366" s="27" t="s">
        <v>1212</v>
      </c>
      <c r="C2366" s="27"/>
      <c r="D2366" s="199">
        <v>1146.19</v>
      </c>
      <c r="E2366" s="208">
        <f t="shared" si="36"/>
        <v>679.69066999999995</v>
      </c>
    </row>
    <row r="2367" spans="1:5" x14ac:dyDescent="0.25">
      <c r="A2367" s="158">
        <v>617480</v>
      </c>
      <c r="B2367" s="27" t="s">
        <v>1214</v>
      </c>
      <c r="C2367" s="27"/>
      <c r="D2367" s="199">
        <v>291.29000000000002</v>
      </c>
      <c r="E2367" s="208">
        <f t="shared" si="36"/>
        <v>172.73497</v>
      </c>
    </row>
    <row r="2368" spans="1:5" x14ac:dyDescent="0.25">
      <c r="A2368" s="158">
        <v>617490</v>
      </c>
      <c r="B2368" s="27" t="s">
        <v>1216</v>
      </c>
      <c r="C2368" s="27"/>
      <c r="D2368" s="199">
        <v>291.29000000000002</v>
      </c>
      <c r="E2368" s="208">
        <f t="shared" si="36"/>
        <v>172.73497</v>
      </c>
    </row>
    <row r="2369" spans="1:5" x14ac:dyDescent="0.25">
      <c r="A2369" s="158">
        <v>617500</v>
      </c>
      <c r="B2369" s="27" t="s">
        <v>1218</v>
      </c>
      <c r="C2369" s="27"/>
      <c r="D2369" s="199">
        <v>263.36</v>
      </c>
      <c r="E2369" s="208">
        <f t="shared" si="36"/>
        <v>156.17248000000001</v>
      </c>
    </row>
    <row r="2370" spans="1:5" ht="24" x14ac:dyDescent="0.25">
      <c r="A2370" s="158">
        <v>617510</v>
      </c>
      <c r="B2370" s="27" t="s">
        <v>1220</v>
      </c>
      <c r="C2370" s="27"/>
      <c r="D2370" s="199">
        <v>916.77</v>
      </c>
      <c r="E2370" s="208">
        <f t="shared" si="36"/>
        <v>543.64460999999994</v>
      </c>
    </row>
    <row r="2371" spans="1:5" ht="24" x14ac:dyDescent="0.25">
      <c r="A2371" s="158">
        <v>617520</v>
      </c>
      <c r="B2371" s="27" t="s">
        <v>1222</v>
      </c>
      <c r="C2371" s="27"/>
      <c r="D2371" s="199">
        <v>503.47</v>
      </c>
      <c r="E2371" s="208">
        <f t="shared" si="36"/>
        <v>298.55770999999999</v>
      </c>
    </row>
    <row r="2372" spans="1:5" ht="24" x14ac:dyDescent="0.25">
      <c r="A2372" s="158">
        <v>617525</v>
      </c>
      <c r="B2372" s="27" t="s">
        <v>4760</v>
      </c>
      <c r="C2372" s="27"/>
      <c r="D2372" s="199">
        <v>599.41</v>
      </c>
      <c r="E2372" s="208">
        <f t="shared" si="36"/>
        <v>355.45012999999994</v>
      </c>
    </row>
    <row r="2373" spans="1:5" x14ac:dyDescent="0.25">
      <c r="A2373" s="158" t="s">
        <v>5239</v>
      </c>
      <c r="B2373" s="26" t="s">
        <v>1224</v>
      </c>
      <c r="C2373" s="27"/>
      <c r="D2373" s="199"/>
      <c r="E2373" s="208">
        <f t="shared" ref="E2373:E2436" si="37">D2373*0.593</f>
        <v>0</v>
      </c>
    </row>
    <row r="2374" spans="1:5" x14ac:dyDescent="0.25">
      <c r="A2374" s="158">
        <v>617530</v>
      </c>
      <c r="B2374" s="27" t="s">
        <v>1226</v>
      </c>
      <c r="C2374" s="27"/>
      <c r="D2374" s="199">
        <v>598.12</v>
      </c>
      <c r="E2374" s="208">
        <f t="shared" si="37"/>
        <v>354.68516</v>
      </c>
    </row>
    <row r="2375" spans="1:5" x14ac:dyDescent="0.25">
      <c r="A2375" s="158">
        <v>617540</v>
      </c>
      <c r="B2375" s="27" t="s">
        <v>1228</v>
      </c>
      <c r="C2375" s="27"/>
      <c r="D2375" s="199">
        <v>2561.8000000000002</v>
      </c>
      <c r="E2375" s="208">
        <f t="shared" si="37"/>
        <v>1519.1474000000001</v>
      </c>
    </row>
    <row r="2376" spans="1:5" x14ac:dyDescent="0.25">
      <c r="A2376" s="158">
        <v>617550</v>
      </c>
      <c r="B2376" s="27" t="s">
        <v>1230</v>
      </c>
      <c r="C2376" s="27"/>
      <c r="D2376" s="199">
        <v>898.73</v>
      </c>
      <c r="E2376" s="208">
        <f t="shared" si="37"/>
        <v>532.94688999999994</v>
      </c>
    </row>
    <row r="2377" spans="1:5" x14ac:dyDescent="0.25">
      <c r="A2377" s="158">
        <v>617560</v>
      </c>
      <c r="B2377" s="27" t="s">
        <v>1232</v>
      </c>
      <c r="C2377" s="27"/>
      <c r="D2377" s="199">
        <v>75.760000000000005</v>
      </c>
      <c r="E2377" s="208">
        <f t="shared" si="37"/>
        <v>44.92568</v>
      </c>
    </row>
    <row r="2378" spans="1:5" x14ac:dyDescent="0.25">
      <c r="A2378" s="158">
        <v>617570</v>
      </c>
      <c r="B2378" s="27" t="s">
        <v>4761</v>
      </c>
      <c r="C2378" s="27"/>
      <c r="D2378" s="199">
        <v>1498.3</v>
      </c>
      <c r="E2378" s="208">
        <f t="shared" si="37"/>
        <v>888.49189999999999</v>
      </c>
    </row>
    <row r="2379" spans="1:5" x14ac:dyDescent="0.25">
      <c r="A2379" s="158">
        <v>617580</v>
      </c>
      <c r="B2379" s="27" t="s">
        <v>1235</v>
      </c>
      <c r="C2379" s="27"/>
      <c r="D2379" s="199">
        <v>749.4</v>
      </c>
      <c r="E2379" s="208">
        <f t="shared" si="37"/>
        <v>444.39419999999996</v>
      </c>
    </row>
    <row r="2380" spans="1:5" x14ac:dyDescent="0.25">
      <c r="A2380" s="158">
        <v>617590</v>
      </c>
      <c r="B2380" s="27" t="s">
        <v>1237</v>
      </c>
      <c r="C2380" s="27"/>
      <c r="D2380" s="199">
        <v>374.68</v>
      </c>
      <c r="E2380" s="208">
        <f t="shared" si="37"/>
        <v>222.18523999999999</v>
      </c>
    </row>
    <row r="2381" spans="1:5" x14ac:dyDescent="0.25">
      <c r="A2381" s="158">
        <v>617600</v>
      </c>
      <c r="B2381" s="27" t="s">
        <v>1239</v>
      </c>
      <c r="C2381" s="27"/>
      <c r="D2381" s="199">
        <v>374.68</v>
      </c>
      <c r="E2381" s="208">
        <f t="shared" si="37"/>
        <v>222.18523999999999</v>
      </c>
    </row>
    <row r="2382" spans="1:5" x14ac:dyDescent="0.25">
      <c r="A2382" s="158">
        <v>617610</v>
      </c>
      <c r="B2382" s="27" t="s">
        <v>1241</v>
      </c>
      <c r="C2382" s="27"/>
      <c r="D2382" s="199">
        <v>1498.3</v>
      </c>
      <c r="E2382" s="208">
        <f t="shared" si="37"/>
        <v>888.49189999999999</v>
      </c>
    </row>
    <row r="2383" spans="1:5" x14ac:dyDescent="0.25">
      <c r="A2383" s="158">
        <v>617620</v>
      </c>
      <c r="B2383" s="27" t="s">
        <v>1243</v>
      </c>
      <c r="C2383" s="27"/>
      <c r="D2383" s="199">
        <v>1498.3</v>
      </c>
      <c r="E2383" s="208">
        <f t="shared" si="37"/>
        <v>888.49189999999999</v>
      </c>
    </row>
    <row r="2384" spans="1:5" x14ac:dyDescent="0.25">
      <c r="A2384" s="158" t="s">
        <v>5239</v>
      </c>
      <c r="B2384" s="26" t="s">
        <v>1244</v>
      </c>
      <c r="C2384" s="27"/>
      <c r="D2384" s="199"/>
      <c r="E2384" s="208">
        <f t="shared" si="37"/>
        <v>0</v>
      </c>
    </row>
    <row r="2385" spans="1:5" ht="36" x14ac:dyDescent="0.25">
      <c r="A2385" s="158">
        <v>617630</v>
      </c>
      <c r="B2385" s="27" t="s">
        <v>6643</v>
      </c>
      <c r="C2385" s="27" t="s">
        <v>6644</v>
      </c>
      <c r="D2385" s="199">
        <v>308.97000000000003</v>
      </c>
      <c r="E2385" s="208">
        <f t="shared" si="37"/>
        <v>183.21921</v>
      </c>
    </row>
    <row r="2386" spans="1:5" x14ac:dyDescent="0.25">
      <c r="A2386" s="158">
        <v>617631</v>
      </c>
      <c r="B2386" s="27" t="s">
        <v>6645</v>
      </c>
      <c r="C2386" s="27" t="s">
        <v>6646</v>
      </c>
      <c r="D2386" s="199">
        <v>1262.47</v>
      </c>
      <c r="E2386" s="208">
        <f t="shared" si="37"/>
        <v>748.64471000000003</v>
      </c>
    </row>
    <row r="2387" spans="1:5" x14ac:dyDescent="0.25">
      <c r="A2387" s="158">
        <v>617632</v>
      </c>
      <c r="B2387" s="27" t="s">
        <v>6647</v>
      </c>
      <c r="C2387" s="27" t="s">
        <v>6648</v>
      </c>
      <c r="D2387" s="199">
        <v>277.72000000000003</v>
      </c>
      <c r="E2387" s="208">
        <f t="shared" si="37"/>
        <v>164.68796</v>
      </c>
    </row>
    <row r="2388" spans="1:5" x14ac:dyDescent="0.25">
      <c r="A2388" s="158">
        <v>617640</v>
      </c>
      <c r="B2388" s="27" t="s">
        <v>1246</v>
      </c>
      <c r="C2388" s="27"/>
      <c r="D2388" s="199">
        <v>1366.12</v>
      </c>
      <c r="E2388" s="208">
        <f t="shared" si="37"/>
        <v>810.10915999999986</v>
      </c>
    </row>
    <row r="2389" spans="1:5" x14ac:dyDescent="0.25">
      <c r="A2389" s="158">
        <v>617650</v>
      </c>
      <c r="B2389" s="27" t="s">
        <v>1248</v>
      </c>
      <c r="C2389" s="27"/>
      <c r="D2389" s="199">
        <v>5431.37</v>
      </c>
      <c r="E2389" s="208">
        <f t="shared" si="37"/>
        <v>3220.8024099999998</v>
      </c>
    </row>
    <row r="2390" spans="1:5" x14ac:dyDescent="0.25">
      <c r="A2390" s="158">
        <v>617660</v>
      </c>
      <c r="B2390" s="27" t="s">
        <v>1250</v>
      </c>
      <c r="C2390" s="27" t="s">
        <v>1251</v>
      </c>
      <c r="D2390" s="199">
        <v>3740.53</v>
      </c>
      <c r="E2390" s="208">
        <f t="shared" si="37"/>
        <v>2218.13429</v>
      </c>
    </row>
    <row r="2391" spans="1:5" x14ac:dyDescent="0.25">
      <c r="A2391" s="158">
        <v>617661</v>
      </c>
      <c r="B2391" s="27" t="s">
        <v>1253</v>
      </c>
      <c r="C2391" s="27" t="s">
        <v>1251</v>
      </c>
      <c r="D2391" s="199">
        <v>4671.1499999999996</v>
      </c>
      <c r="E2391" s="208">
        <f t="shared" si="37"/>
        <v>2769.9919499999996</v>
      </c>
    </row>
    <row r="2392" spans="1:5" ht="24" x14ac:dyDescent="0.25">
      <c r="A2392" s="158">
        <v>617670</v>
      </c>
      <c r="B2392" s="27" t="s">
        <v>1255</v>
      </c>
      <c r="C2392" s="27" t="s">
        <v>15212</v>
      </c>
      <c r="D2392" s="199">
        <v>1634.95</v>
      </c>
      <c r="E2392" s="208">
        <f t="shared" si="37"/>
        <v>969.52535</v>
      </c>
    </row>
    <row r="2393" spans="1:5" x14ac:dyDescent="0.25">
      <c r="A2393" s="158">
        <v>617680</v>
      </c>
      <c r="B2393" s="27" t="s">
        <v>1257</v>
      </c>
      <c r="C2393" s="27"/>
      <c r="D2393" s="199">
        <v>1634.95</v>
      </c>
      <c r="E2393" s="208">
        <f t="shared" si="37"/>
        <v>969.52535</v>
      </c>
    </row>
    <row r="2394" spans="1:5" x14ac:dyDescent="0.25">
      <c r="A2394" s="158">
        <v>617690</v>
      </c>
      <c r="B2394" s="27" t="s">
        <v>1259</v>
      </c>
      <c r="C2394" s="27" t="s">
        <v>6649</v>
      </c>
      <c r="D2394" s="199">
        <v>1708.06</v>
      </c>
      <c r="E2394" s="208">
        <f t="shared" si="37"/>
        <v>1012.8795799999999</v>
      </c>
    </row>
    <row r="2395" spans="1:5" x14ac:dyDescent="0.25">
      <c r="A2395" s="158">
        <v>617700</v>
      </c>
      <c r="B2395" s="27" t="s">
        <v>1261</v>
      </c>
      <c r="C2395" s="27" t="s">
        <v>3471</v>
      </c>
      <c r="D2395" s="199">
        <v>1075.6199999999999</v>
      </c>
      <c r="E2395" s="208">
        <f t="shared" si="37"/>
        <v>637.84265999999991</v>
      </c>
    </row>
    <row r="2396" spans="1:5" x14ac:dyDescent="0.25">
      <c r="A2396" s="158">
        <v>617710</v>
      </c>
      <c r="B2396" s="27" t="s">
        <v>1263</v>
      </c>
      <c r="C2396" s="27"/>
      <c r="D2396" s="199">
        <v>1634.95</v>
      </c>
      <c r="E2396" s="208">
        <f t="shared" si="37"/>
        <v>969.52535</v>
      </c>
    </row>
    <row r="2397" spans="1:5" x14ac:dyDescent="0.25">
      <c r="A2397" s="158">
        <v>617720</v>
      </c>
      <c r="B2397" s="27" t="s">
        <v>6650</v>
      </c>
      <c r="C2397" s="27"/>
      <c r="D2397" s="199">
        <v>103.1</v>
      </c>
      <c r="E2397" s="208">
        <f t="shared" si="37"/>
        <v>61.138299999999994</v>
      </c>
    </row>
    <row r="2398" spans="1:5" x14ac:dyDescent="0.25">
      <c r="A2398" s="158">
        <v>617730</v>
      </c>
      <c r="B2398" s="27" t="s">
        <v>1265</v>
      </c>
      <c r="C2398" s="27"/>
      <c r="D2398" s="199">
        <v>469.66</v>
      </c>
      <c r="E2398" s="208">
        <f t="shared" si="37"/>
        <v>278.50837999999999</v>
      </c>
    </row>
    <row r="2399" spans="1:5" x14ac:dyDescent="0.25">
      <c r="A2399" s="158" t="s">
        <v>5239</v>
      </c>
      <c r="B2399" s="26" t="s">
        <v>1266</v>
      </c>
      <c r="C2399" s="27"/>
      <c r="D2399" s="199"/>
      <c r="E2399" s="208">
        <f t="shared" si="37"/>
        <v>0</v>
      </c>
    </row>
    <row r="2400" spans="1:5" ht="24" x14ac:dyDescent="0.25">
      <c r="A2400" s="158">
        <v>617740</v>
      </c>
      <c r="B2400" s="27" t="s">
        <v>1268</v>
      </c>
      <c r="C2400" s="27" t="s">
        <v>6651</v>
      </c>
      <c r="D2400" s="199">
        <v>2247.1999999999998</v>
      </c>
      <c r="E2400" s="208">
        <f t="shared" si="37"/>
        <v>1332.5895999999998</v>
      </c>
    </row>
    <row r="2401" spans="1:5" ht="24" x14ac:dyDescent="0.25">
      <c r="A2401" s="158">
        <v>617750</v>
      </c>
      <c r="B2401" s="27" t="s">
        <v>4762</v>
      </c>
      <c r="C2401" s="27" t="s">
        <v>6652</v>
      </c>
      <c r="D2401" s="199">
        <v>3591.75</v>
      </c>
      <c r="E2401" s="208">
        <f t="shared" si="37"/>
        <v>2129.9077499999999</v>
      </c>
    </row>
    <row r="2402" spans="1:5" x14ac:dyDescent="0.25">
      <c r="A2402" s="158">
        <v>617760</v>
      </c>
      <c r="B2402" s="27" t="s">
        <v>1273</v>
      </c>
      <c r="C2402" s="27" t="s">
        <v>6651</v>
      </c>
      <c r="D2402" s="199">
        <v>2695.38</v>
      </c>
      <c r="E2402" s="208">
        <f t="shared" si="37"/>
        <v>1598.36034</v>
      </c>
    </row>
    <row r="2403" spans="1:5" ht="24" x14ac:dyDescent="0.25">
      <c r="A2403" s="158">
        <v>617770</v>
      </c>
      <c r="B2403" s="27" t="s">
        <v>1275</v>
      </c>
      <c r="C2403" s="27"/>
      <c r="D2403" s="199">
        <v>3591.75</v>
      </c>
      <c r="E2403" s="208">
        <f t="shared" si="37"/>
        <v>2129.9077499999999</v>
      </c>
    </row>
    <row r="2404" spans="1:5" x14ac:dyDescent="0.25">
      <c r="A2404" s="158">
        <v>617780</v>
      </c>
      <c r="B2404" s="27" t="s">
        <v>1277</v>
      </c>
      <c r="C2404" s="27"/>
      <c r="D2404" s="199">
        <v>2247.1999999999998</v>
      </c>
      <c r="E2404" s="208">
        <f t="shared" si="37"/>
        <v>1332.5895999999998</v>
      </c>
    </row>
    <row r="2405" spans="1:5" ht="24" x14ac:dyDescent="0.25">
      <c r="A2405" s="158">
        <v>617790</v>
      </c>
      <c r="B2405" s="27" t="s">
        <v>1279</v>
      </c>
      <c r="C2405" s="27"/>
      <c r="D2405" s="199">
        <v>2873.4</v>
      </c>
      <c r="E2405" s="208">
        <f t="shared" si="37"/>
        <v>1703.9261999999999</v>
      </c>
    </row>
    <row r="2406" spans="1:5" x14ac:dyDescent="0.25">
      <c r="A2406" s="158">
        <v>617800</v>
      </c>
      <c r="B2406" s="27" t="s">
        <v>1281</v>
      </c>
      <c r="C2406" s="27"/>
      <c r="D2406" s="199">
        <v>2689.07</v>
      </c>
      <c r="E2406" s="208">
        <f t="shared" si="37"/>
        <v>1594.61851</v>
      </c>
    </row>
    <row r="2407" spans="1:5" x14ac:dyDescent="0.25">
      <c r="A2407" s="158">
        <v>617810</v>
      </c>
      <c r="B2407" s="27" t="s">
        <v>1283</v>
      </c>
      <c r="C2407" s="27"/>
      <c r="D2407" s="199">
        <v>817.47</v>
      </c>
      <c r="E2407" s="208">
        <f t="shared" si="37"/>
        <v>484.75970999999998</v>
      </c>
    </row>
    <row r="2408" spans="1:5" x14ac:dyDescent="0.25">
      <c r="A2408" s="158">
        <v>617820</v>
      </c>
      <c r="B2408" s="27" t="s">
        <v>1285</v>
      </c>
      <c r="C2408" s="27"/>
      <c r="D2408" s="199">
        <v>4968.1400000000003</v>
      </c>
      <c r="E2408" s="208">
        <f t="shared" si="37"/>
        <v>2946.1070199999999</v>
      </c>
    </row>
    <row r="2409" spans="1:5" x14ac:dyDescent="0.25">
      <c r="A2409" s="158">
        <v>617830</v>
      </c>
      <c r="B2409" s="27" t="s">
        <v>1287</v>
      </c>
      <c r="C2409" s="27"/>
      <c r="D2409" s="199">
        <v>2247.1999999999998</v>
      </c>
      <c r="E2409" s="208">
        <f t="shared" si="37"/>
        <v>1332.5895999999998</v>
      </c>
    </row>
    <row r="2410" spans="1:5" x14ac:dyDescent="0.25">
      <c r="A2410" s="158">
        <v>617840</v>
      </c>
      <c r="B2410" s="27" t="s">
        <v>1289</v>
      </c>
      <c r="C2410" s="27"/>
      <c r="D2410" s="199">
        <v>1048.8599999999999</v>
      </c>
      <c r="E2410" s="208">
        <f t="shared" si="37"/>
        <v>621.97397999999987</v>
      </c>
    </row>
    <row r="2411" spans="1:5" x14ac:dyDescent="0.25">
      <c r="A2411" s="158">
        <v>617850</v>
      </c>
      <c r="B2411" s="27" t="s">
        <v>0</v>
      </c>
      <c r="C2411" s="27"/>
      <c r="D2411" s="199">
        <v>1872.88</v>
      </c>
      <c r="E2411" s="208">
        <f t="shared" si="37"/>
        <v>1110.6178400000001</v>
      </c>
    </row>
    <row r="2412" spans="1:5" x14ac:dyDescent="0.25">
      <c r="A2412" s="158">
        <v>617860</v>
      </c>
      <c r="B2412" s="27" t="s">
        <v>2</v>
      </c>
      <c r="C2412" s="27"/>
      <c r="D2412" s="199">
        <v>2430.46</v>
      </c>
      <c r="E2412" s="208">
        <f t="shared" si="37"/>
        <v>1441.26278</v>
      </c>
    </row>
    <row r="2413" spans="1:5" x14ac:dyDescent="0.25">
      <c r="A2413" s="158">
        <v>617870</v>
      </c>
      <c r="B2413" s="27" t="s">
        <v>4</v>
      </c>
      <c r="C2413" s="27"/>
      <c r="D2413" s="199">
        <v>2430.46</v>
      </c>
      <c r="E2413" s="208">
        <f t="shared" si="37"/>
        <v>1441.26278</v>
      </c>
    </row>
    <row r="2414" spans="1:5" x14ac:dyDescent="0.25">
      <c r="A2414" s="158">
        <v>617880</v>
      </c>
      <c r="B2414" s="27" t="s">
        <v>6</v>
      </c>
      <c r="C2414" s="27"/>
      <c r="D2414" s="199">
        <v>2247.1999999999998</v>
      </c>
      <c r="E2414" s="208">
        <f t="shared" si="37"/>
        <v>1332.5895999999998</v>
      </c>
    </row>
    <row r="2415" spans="1:5" x14ac:dyDescent="0.25">
      <c r="A2415" s="158">
        <v>617890</v>
      </c>
      <c r="B2415" s="27" t="s">
        <v>6653</v>
      </c>
      <c r="C2415" s="27"/>
      <c r="D2415" s="199">
        <v>1325.6</v>
      </c>
      <c r="E2415" s="208">
        <f t="shared" si="37"/>
        <v>786.08079999999995</v>
      </c>
    </row>
    <row r="2416" spans="1:5" x14ac:dyDescent="0.25">
      <c r="A2416" s="158">
        <v>617900</v>
      </c>
      <c r="B2416" s="27" t="s">
        <v>8</v>
      </c>
      <c r="C2416" s="27"/>
      <c r="D2416" s="199">
        <v>1123.5899999999999</v>
      </c>
      <c r="E2416" s="208">
        <f t="shared" si="37"/>
        <v>666.28886999999997</v>
      </c>
    </row>
    <row r="2417" spans="1:5" x14ac:dyDescent="0.25">
      <c r="A2417" s="158">
        <v>617910</v>
      </c>
      <c r="B2417" s="27" t="s">
        <v>10</v>
      </c>
      <c r="C2417" s="27"/>
      <c r="D2417" s="199">
        <v>2247.1999999999998</v>
      </c>
      <c r="E2417" s="208">
        <f t="shared" si="37"/>
        <v>1332.5895999999998</v>
      </c>
    </row>
    <row r="2418" spans="1:5" x14ac:dyDescent="0.25">
      <c r="A2418" s="158">
        <v>617920</v>
      </c>
      <c r="B2418" s="27" t="s">
        <v>6654</v>
      </c>
      <c r="C2418" s="27"/>
      <c r="D2418" s="199">
        <v>51.72</v>
      </c>
      <c r="E2418" s="208">
        <f t="shared" si="37"/>
        <v>30.669959999999996</v>
      </c>
    </row>
    <row r="2419" spans="1:5" x14ac:dyDescent="0.25">
      <c r="A2419" s="158">
        <v>617930</v>
      </c>
      <c r="B2419" s="27" t="s">
        <v>12</v>
      </c>
      <c r="C2419" s="27" t="s">
        <v>13</v>
      </c>
      <c r="D2419" s="199">
        <v>2247.1999999999998</v>
      </c>
      <c r="E2419" s="208">
        <f t="shared" si="37"/>
        <v>1332.5895999999998</v>
      </c>
    </row>
    <row r="2420" spans="1:5" x14ac:dyDescent="0.25">
      <c r="A2420" s="158">
        <v>617940</v>
      </c>
      <c r="B2420" s="27" t="s">
        <v>6655</v>
      </c>
      <c r="C2420" s="27"/>
      <c r="D2420" s="199">
        <v>137.47999999999999</v>
      </c>
      <c r="E2420" s="208">
        <f t="shared" si="37"/>
        <v>81.525639999999996</v>
      </c>
    </row>
    <row r="2421" spans="1:5" x14ac:dyDescent="0.25">
      <c r="A2421" s="158">
        <v>617950</v>
      </c>
      <c r="B2421" s="27" t="s">
        <v>15</v>
      </c>
      <c r="C2421" s="27" t="s">
        <v>5520</v>
      </c>
      <c r="D2421" s="199">
        <v>898.87</v>
      </c>
      <c r="E2421" s="208">
        <f t="shared" si="37"/>
        <v>533.02990999999997</v>
      </c>
    </row>
    <row r="2422" spans="1:5" ht="24" x14ac:dyDescent="0.25">
      <c r="A2422" s="158" t="s">
        <v>5239</v>
      </c>
      <c r="B2422" s="26" t="s">
        <v>5635</v>
      </c>
      <c r="C2422" s="27"/>
      <c r="D2422" s="199"/>
      <c r="E2422" s="208">
        <f t="shared" si="37"/>
        <v>0</v>
      </c>
    </row>
    <row r="2423" spans="1:5" ht="24" x14ac:dyDescent="0.25">
      <c r="A2423" s="158">
        <v>617960</v>
      </c>
      <c r="B2423" s="27" t="s">
        <v>17</v>
      </c>
      <c r="C2423" s="27"/>
      <c r="D2423" s="199">
        <v>1198.33</v>
      </c>
      <c r="E2423" s="208">
        <f t="shared" si="37"/>
        <v>710.60968999999989</v>
      </c>
    </row>
    <row r="2424" spans="1:5" x14ac:dyDescent="0.25">
      <c r="A2424" s="158">
        <v>617970</v>
      </c>
      <c r="B2424" s="27" t="s">
        <v>6656</v>
      </c>
      <c r="C2424" s="27"/>
      <c r="D2424" s="199">
        <v>274.95</v>
      </c>
      <c r="E2424" s="208">
        <f t="shared" si="37"/>
        <v>163.04534999999998</v>
      </c>
    </row>
    <row r="2425" spans="1:5" x14ac:dyDescent="0.25">
      <c r="A2425" s="158">
        <v>617980</v>
      </c>
      <c r="B2425" s="27" t="s">
        <v>6657</v>
      </c>
      <c r="C2425" s="27"/>
      <c r="D2425" s="199">
        <v>144.41999999999999</v>
      </c>
      <c r="E2425" s="208">
        <f t="shared" si="37"/>
        <v>85.641059999999982</v>
      </c>
    </row>
    <row r="2426" spans="1:5" x14ac:dyDescent="0.25">
      <c r="A2426" s="158">
        <v>617990</v>
      </c>
      <c r="B2426" s="27" t="s">
        <v>19</v>
      </c>
      <c r="C2426" s="27"/>
      <c r="D2426" s="199">
        <v>683.34</v>
      </c>
      <c r="E2426" s="208">
        <f t="shared" si="37"/>
        <v>405.22062</v>
      </c>
    </row>
    <row r="2427" spans="1:5" x14ac:dyDescent="0.25">
      <c r="A2427" s="158">
        <v>618000</v>
      </c>
      <c r="B2427" s="27" t="s">
        <v>21</v>
      </c>
      <c r="C2427" s="27"/>
      <c r="D2427" s="199">
        <v>1366.12</v>
      </c>
      <c r="E2427" s="208">
        <f t="shared" si="37"/>
        <v>810.10915999999986</v>
      </c>
    </row>
    <row r="2428" spans="1:5" x14ac:dyDescent="0.25">
      <c r="A2428" s="158">
        <v>618010</v>
      </c>
      <c r="B2428" s="27" t="s">
        <v>23</v>
      </c>
      <c r="C2428" s="27"/>
      <c r="D2428" s="199">
        <v>1605.59</v>
      </c>
      <c r="E2428" s="208">
        <f t="shared" si="37"/>
        <v>952.11486999999988</v>
      </c>
    </row>
    <row r="2429" spans="1:5" x14ac:dyDescent="0.25">
      <c r="A2429" s="158">
        <v>618020</v>
      </c>
      <c r="B2429" s="27" t="s">
        <v>6658</v>
      </c>
      <c r="C2429" s="27"/>
      <c r="D2429" s="199">
        <v>20.83</v>
      </c>
      <c r="E2429" s="208">
        <f t="shared" si="37"/>
        <v>12.352189999999998</v>
      </c>
    </row>
    <row r="2430" spans="1:5" x14ac:dyDescent="0.25">
      <c r="A2430" s="158">
        <v>618021</v>
      </c>
      <c r="B2430" s="27" t="s">
        <v>25</v>
      </c>
      <c r="C2430" s="27" t="s">
        <v>6659</v>
      </c>
      <c r="D2430" s="199">
        <v>3231.95</v>
      </c>
      <c r="E2430" s="208">
        <f t="shared" si="37"/>
        <v>1916.5463499999998</v>
      </c>
    </row>
    <row r="2431" spans="1:5" x14ac:dyDescent="0.25">
      <c r="A2431" s="158">
        <v>618030</v>
      </c>
      <c r="B2431" s="27" t="s">
        <v>28</v>
      </c>
      <c r="C2431" s="27"/>
      <c r="D2431" s="199">
        <v>2731.99</v>
      </c>
      <c r="E2431" s="208">
        <f t="shared" si="37"/>
        <v>1620.0700699999998</v>
      </c>
    </row>
    <row r="2432" spans="1:5" x14ac:dyDescent="0.25">
      <c r="A2432" s="158">
        <v>618040</v>
      </c>
      <c r="B2432" s="27" t="s">
        <v>6660</v>
      </c>
      <c r="C2432" s="27"/>
      <c r="D2432" s="199">
        <v>205.99</v>
      </c>
      <c r="E2432" s="208">
        <f t="shared" si="37"/>
        <v>122.15206999999999</v>
      </c>
    </row>
    <row r="2433" spans="1:5" x14ac:dyDescent="0.25">
      <c r="A2433" s="158">
        <v>618050</v>
      </c>
      <c r="B2433" s="27" t="s">
        <v>30</v>
      </c>
      <c r="C2433" s="27"/>
      <c r="D2433" s="199">
        <v>659.52</v>
      </c>
      <c r="E2433" s="208">
        <f t="shared" si="37"/>
        <v>391.09535999999997</v>
      </c>
    </row>
    <row r="2434" spans="1:5" ht="24" x14ac:dyDescent="0.25">
      <c r="A2434" s="158">
        <v>618060</v>
      </c>
      <c r="B2434" s="27" t="s">
        <v>32</v>
      </c>
      <c r="C2434" s="27" t="s">
        <v>6661</v>
      </c>
      <c r="D2434" s="199">
        <v>1651.32</v>
      </c>
      <c r="E2434" s="208">
        <f t="shared" si="37"/>
        <v>979.23275999999987</v>
      </c>
    </row>
    <row r="2435" spans="1:5" x14ac:dyDescent="0.25">
      <c r="A2435" s="158">
        <v>618070</v>
      </c>
      <c r="B2435" s="27" t="s">
        <v>6662</v>
      </c>
      <c r="C2435" s="27"/>
      <c r="D2435" s="199">
        <v>52.08</v>
      </c>
      <c r="E2435" s="208">
        <f t="shared" si="37"/>
        <v>30.883439999999997</v>
      </c>
    </row>
    <row r="2436" spans="1:5" ht="24" x14ac:dyDescent="0.25">
      <c r="A2436" s="158">
        <v>618080</v>
      </c>
      <c r="B2436" s="27" t="s">
        <v>35</v>
      </c>
      <c r="C2436" s="27"/>
      <c r="D2436" s="199">
        <v>359.8</v>
      </c>
      <c r="E2436" s="208">
        <f t="shared" si="37"/>
        <v>213.3614</v>
      </c>
    </row>
    <row r="2437" spans="1:5" x14ac:dyDescent="0.25">
      <c r="A2437" s="158">
        <v>618090</v>
      </c>
      <c r="B2437" s="27" t="s">
        <v>37</v>
      </c>
      <c r="C2437" s="27" t="s">
        <v>38</v>
      </c>
      <c r="D2437" s="199">
        <v>1634.95</v>
      </c>
      <c r="E2437" s="208">
        <f t="shared" ref="E2437:E2500" si="38">D2437*0.593</f>
        <v>969.52535</v>
      </c>
    </row>
    <row r="2438" spans="1:5" x14ac:dyDescent="0.25">
      <c r="A2438" s="158">
        <v>618100</v>
      </c>
      <c r="B2438" s="27" t="s">
        <v>40</v>
      </c>
      <c r="C2438" s="27" t="s">
        <v>6663</v>
      </c>
      <c r="D2438" s="199">
        <v>2247.1999999999998</v>
      </c>
      <c r="E2438" s="208">
        <f t="shared" si="38"/>
        <v>1332.5895999999998</v>
      </c>
    </row>
    <row r="2439" spans="1:5" x14ac:dyDescent="0.25">
      <c r="A2439" s="158">
        <v>618110</v>
      </c>
      <c r="B2439" s="27" t="s">
        <v>42</v>
      </c>
      <c r="C2439" s="27" t="s">
        <v>6664</v>
      </c>
      <c r="D2439" s="199">
        <v>2097.2199999999998</v>
      </c>
      <c r="E2439" s="208">
        <f t="shared" si="38"/>
        <v>1243.6514599999998</v>
      </c>
    </row>
    <row r="2440" spans="1:5" x14ac:dyDescent="0.25">
      <c r="A2440" s="158">
        <v>618120</v>
      </c>
      <c r="B2440" s="27" t="s">
        <v>45</v>
      </c>
      <c r="C2440" s="27" t="s">
        <v>6665</v>
      </c>
      <c r="D2440" s="199">
        <v>2514.84</v>
      </c>
      <c r="E2440" s="208">
        <f t="shared" si="38"/>
        <v>1491.3001200000001</v>
      </c>
    </row>
    <row r="2441" spans="1:5" x14ac:dyDescent="0.25">
      <c r="A2441" s="158">
        <v>618130</v>
      </c>
      <c r="B2441" s="27" t="s">
        <v>48</v>
      </c>
      <c r="C2441" s="27" t="s">
        <v>6665</v>
      </c>
      <c r="D2441" s="199">
        <v>2396.6799999999998</v>
      </c>
      <c r="E2441" s="208">
        <f t="shared" si="38"/>
        <v>1421.2312399999998</v>
      </c>
    </row>
    <row r="2442" spans="1:5" ht="24" x14ac:dyDescent="0.25">
      <c r="A2442" s="158">
        <v>618140</v>
      </c>
      <c r="B2442" s="27" t="s">
        <v>50</v>
      </c>
      <c r="C2442" s="27" t="s">
        <v>5379</v>
      </c>
      <c r="D2442" s="199">
        <v>9948.98</v>
      </c>
      <c r="E2442" s="208">
        <f t="shared" si="38"/>
        <v>5899.7451399999991</v>
      </c>
    </row>
    <row r="2443" spans="1:5" ht="24" x14ac:dyDescent="0.25">
      <c r="A2443" s="158">
        <v>618150</v>
      </c>
      <c r="B2443" s="27" t="s">
        <v>52</v>
      </c>
      <c r="C2443" s="27" t="s">
        <v>5380</v>
      </c>
      <c r="D2443" s="199">
        <v>6785.12</v>
      </c>
      <c r="E2443" s="208">
        <f t="shared" si="38"/>
        <v>4023.5761599999996</v>
      </c>
    </row>
    <row r="2444" spans="1:5" ht="24" x14ac:dyDescent="0.25">
      <c r="A2444" s="158">
        <v>618160</v>
      </c>
      <c r="B2444" s="27" t="s">
        <v>54</v>
      </c>
      <c r="C2444" s="27"/>
      <c r="D2444" s="199">
        <v>4523.41</v>
      </c>
      <c r="E2444" s="208">
        <f t="shared" si="38"/>
        <v>2682.38213</v>
      </c>
    </row>
    <row r="2445" spans="1:5" x14ac:dyDescent="0.25">
      <c r="A2445" s="158">
        <v>618170</v>
      </c>
      <c r="B2445" s="27" t="s">
        <v>56</v>
      </c>
      <c r="C2445" s="27"/>
      <c r="D2445" s="199">
        <v>898.87</v>
      </c>
      <c r="E2445" s="208">
        <f t="shared" si="38"/>
        <v>533.02990999999997</v>
      </c>
    </row>
    <row r="2446" spans="1:5" x14ac:dyDescent="0.25">
      <c r="A2446" s="158">
        <v>618171</v>
      </c>
      <c r="B2446" s="27" t="s">
        <v>58</v>
      </c>
      <c r="C2446" s="27" t="s">
        <v>5379</v>
      </c>
      <c r="D2446" s="199">
        <v>5617.38</v>
      </c>
      <c r="E2446" s="208">
        <f t="shared" si="38"/>
        <v>3331.1063399999998</v>
      </c>
    </row>
    <row r="2447" spans="1:5" x14ac:dyDescent="0.25">
      <c r="A2447" s="158">
        <v>618172</v>
      </c>
      <c r="B2447" s="27" t="s">
        <v>60</v>
      </c>
      <c r="C2447" s="27" t="s">
        <v>5379</v>
      </c>
      <c r="D2447" s="199">
        <v>7826.86</v>
      </c>
      <c r="E2447" s="208">
        <f t="shared" si="38"/>
        <v>4641.32798</v>
      </c>
    </row>
    <row r="2448" spans="1:5" x14ac:dyDescent="0.25">
      <c r="A2448" s="158">
        <v>618173</v>
      </c>
      <c r="B2448" s="27" t="s">
        <v>62</v>
      </c>
      <c r="C2448" s="27" t="s">
        <v>5379</v>
      </c>
      <c r="D2448" s="199">
        <v>9062.1299999999992</v>
      </c>
      <c r="E2448" s="208">
        <f t="shared" si="38"/>
        <v>5373.8430899999994</v>
      </c>
    </row>
    <row r="2449" spans="1:5" x14ac:dyDescent="0.25">
      <c r="A2449" s="158">
        <v>618180</v>
      </c>
      <c r="B2449" s="27" t="s">
        <v>64</v>
      </c>
      <c r="C2449" s="27"/>
      <c r="D2449" s="199">
        <v>1257.42</v>
      </c>
      <c r="E2449" s="208">
        <f t="shared" si="38"/>
        <v>745.65006000000005</v>
      </c>
    </row>
    <row r="2450" spans="1:5" ht="36" x14ac:dyDescent="0.25">
      <c r="A2450" s="158">
        <v>618190</v>
      </c>
      <c r="B2450" s="27" t="s">
        <v>5331</v>
      </c>
      <c r="C2450" s="27" t="s">
        <v>6666</v>
      </c>
      <c r="D2450" s="199">
        <v>898.73</v>
      </c>
      <c r="E2450" s="208">
        <f t="shared" si="38"/>
        <v>532.94688999999994</v>
      </c>
    </row>
    <row r="2451" spans="1:5" ht="72" x14ac:dyDescent="0.25">
      <c r="A2451" s="158">
        <v>618200</v>
      </c>
      <c r="B2451" s="27" t="s">
        <v>5256</v>
      </c>
      <c r="C2451" s="27" t="s">
        <v>15215</v>
      </c>
      <c r="D2451" s="199">
        <v>4878.9799999999996</v>
      </c>
      <c r="E2451" s="208">
        <f t="shared" si="38"/>
        <v>2893.2351399999998</v>
      </c>
    </row>
    <row r="2452" spans="1:5" ht="36" x14ac:dyDescent="0.25">
      <c r="A2452" s="158">
        <v>618201</v>
      </c>
      <c r="B2452" s="27" t="s">
        <v>68</v>
      </c>
      <c r="C2452" s="27" t="s">
        <v>15216</v>
      </c>
      <c r="D2452" s="199">
        <v>4039.92</v>
      </c>
      <c r="E2452" s="208">
        <f t="shared" si="38"/>
        <v>2395.67256</v>
      </c>
    </row>
    <row r="2453" spans="1:5" ht="72" x14ac:dyDescent="0.25">
      <c r="A2453" s="158">
        <v>618202</v>
      </c>
      <c r="B2453" s="27" t="s">
        <v>5129</v>
      </c>
      <c r="C2453" s="27" t="s">
        <v>15217</v>
      </c>
      <c r="D2453" s="199">
        <v>2621.54</v>
      </c>
      <c r="E2453" s="208">
        <f t="shared" si="38"/>
        <v>1554.57322</v>
      </c>
    </row>
    <row r="2454" spans="1:5" ht="36" x14ac:dyDescent="0.25">
      <c r="A2454" s="158">
        <v>618203</v>
      </c>
      <c r="B2454" s="27" t="s">
        <v>71</v>
      </c>
      <c r="C2454" s="27" t="s">
        <v>15218</v>
      </c>
      <c r="D2454" s="199">
        <v>6066.2</v>
      </c>
      <c r="E2454" s="208">
        <f t="shared" si="38"/>
        <v>3597.2565999999997</v>
      </c>
    </row>
    <row r="2455" spans="1:5" ht="48" x14ac:dyDescent="0.25">
      <c r="A2455" s="158">
        <v>618204</v>
      </c>
      <c r="B2455" s="27" t="s">
        <v>6667</v>
      </c>
      <c r="C2455" s="27" t="s">
        <v>15219</v>
      </c>
      <c r="D2455" s="199">
        <v>5066.1400000000003</v>
      </c>
      <c r="E2455" s="208">
        <f t="shared" si="38"/>
        <v>3004.22102</v>
      </c>
    </row>
    <row r="2456" spans="1:5" ht="84" x14ac:dyDescent="0.25">
      <c r="A2456" s="158">
        <v>618205</v>
      </c>
      <c r="B2456" s="27" t="s">
        <v>5113</v>
      </c>
      <c r="C2456" s="27" t="s">
        <v>15220</v>
      </c>
      <c r="D2456" s="199">
        <v>1123.5899999999999</v>
      </c>
      <c r="E2456" s="208">
        <f t="shared" si="38"/>
        <v>666.28886999999997</v>
      </c>
    </row>
    <row r="2457" spans="1:5" ht="48" x14ac:dyDescent="0.25">
      <c r="A2457" s="158">
        <v>618206</v>
      </c>
      <c r="B2457" s="27" t="s">
        <v>6668</v>
      </c>
      <c r="C2457" s="27" t="s">
        <v>15221</v>
      </c>
      <c r="D2457" s="199">
        <v>299.45999999999998</v>
      </c>
      <c r="E2457" s="208">
        <f t="shared" si="38"/>
        <v>177.57977999999997</v>
      </c>
    </row>
    <row r="2458" spans="1:5" ht="72" x14ac:dyDescent="0.25">
      <c r="A2458" s="158">
        <v>618207</v>
      </c>
      <c r="B2458" s="27" t="s">
        <v>5117</v>
      </c>
      <c r="C2458" s="27" t="s">
        <v>15222</v>
      </c>
      <c r="D2458" s="199">
        <v>5839.47</v>
      </c>
      <c r="E2458" s="208">
        <f t="shared" si="38"/>
        <v>3462.8057100000001</v>
      </c>
    </row>
    <row r="2459" spans="1:5" ht="36" x14ac:dyDescent="0.25">
      <c r="A2459" s="158">
        <v>618208</v>
      </c>
      <c r="B2459" s="27" t="s">
        <v>6669</v>
      </c>
      <c r="C2459" s="27" t="s">
        <v>15223</v>
      </c>
      <c r="D2459" s="199">
        <v>1301.05</v>
      </c>
      <c r="E2459" s="208">
        <f t="shared" si="38"/>
        <v>771.52264999999989</v>
      </c>
    </row>
    <row r="2460" spans="1:5" x14ac:dyDescent="0.25">
      <c r="A2460" s="158">
        <v>618210</v>
      </c>
      <c r="B2460" s="27" t="s">
        <v>73</v>
      </c>
      <c r="C2460" s="27"/>
      <c r="D2460" s="199">
        <v>1198.33</v>
      </c>
      <c r="E2460" s="208">
        <f t="shared" si="38"/>
        <v>710.60968999999989</v>
      </c>
    </row>
    <row r="2461" spans="1:5" x14ac:dyDescent="0.25">
      <c r="A2461" s="158">
        <v>618220</v>
      </c>
      <c r="B2461" s="27" t="s">
        <v>75</v>
      </c>
      <c r="C2461" s="27"/>
      <c r="D2461" s="199">
        <v>4488.1000000000004</v>
      </c>
      <c r="E2461" s="208">
        <f t="shared" si="38"/>
        <v>2661.4432999999999</v>
      </c>
    </row>
    <row r="2462" spans="1:5" ht="24" x14ac:dyDescent="0.25">
      <c r="A2462" s="158">
        <v>618230</v>
      </c>
      <c r="B2462" s="27" t="s">
        <v>77</v>
      </c>
      <c r="C2462" s="27"/>
      <c r="D2462" s="199">
        <v>1634.95</v>
      </c>
      <c r="E2462" s="208">
        <f t="shared" si="38"/>
        <v>969.52535</v>
      </c>
    </row>
    <row r="2463" spans="1:5" x14ac:dyDescent="0.25">
      <c r="A2463" s="158">
        <v>618250</v>
      </c>
      <c r="B2463" s="27" t="s">
        <v>79</v>
      </c>
      <c r="C2463" s="27"/>
      <c r="D2463" s="199">
        <v>4493.7700000000004</v>
      </c>
      <c r="E2463" s="208">
        <f t="shared" si="38"/>
        <v>2664.8056100000003</v>
      </c>
    </row>
    <row r="2464" spans="1:5" x14ac:dyDescent="0.25">
      <c r="A2464" s="158">
        <v>618260</v>
      </c>
      <c r="B2464" s="27" t="s">
        <v>81</v>
      </c>
      <c r="C2464" s="27" t="s">
        <v>6670</v>
      </c>
      <c r="D2464" s="199">
        <v>1198.33</v>
      </c>
      <c r="E2464" s="208">
        <f t="shared" si="38"/>
        <v>710.60968999999989</v>
      </c>
    </row>
    <row r="2465" spans="1:5" x14ac:dyDescent="0.25">
      <c r="A2465" s="158">
        <v>618270</v>
      </c>
      <c r="B2465" s="27" t="s">
        <v>84</v>
      </c>
      <c r="C2465" s="27" t="s">
        <v>6671</v>
      </c>
      <c r="D2465" s="199">
        <v>3370.8</v>
      </c>
      <c r="E2465" s="208">
        <f t="shared" si="38"/>
        <v>1998.8843999999999</v>
      </c>
    </row>
    <row r="2466" spans="1:5" x14ac:dyDescent="0.25">
      <c r="A2466" s="158">
        <v>618280</v>
      </c>
      <c r="B2466" s="27" t="s">
        <v>87</v>
      </c>
      <c r="C2466" s="27"/>
      <c r="D2466" s="199">
        <v>2695.38</v>
      </c>
      <c r="E2466" s="208">
        <f t="shared" si="38"/>
        <v>1598.36034</v>
      </c>
    </row>
    <row r="2467" spans="1:5" x14ac:dyDescent="0.25">
      <c r="A2467" s="158">
        <v>618290</v>
      </c>
      <c r="B2467" s="27" t="s">
        <v>89</v>
      </c>
      <c r="C2467" s="27"/>
      <c r="D2467" s="199">
        <v>1198.33</v>
      </c>
      <c r="E2467" s="208">
        <f t="shared" si="38"/>
        <v>710.60968999999989</v>
      </c>
    </row>
    <row r="2468" spans="1:5" x14ac:dyDescent="0.25">
      <c r="A2468" s="158">
        <v>618300</v>
      </c>
      <c r="B2468" s="27" t="s">
        <v>6672</v>
      </c>
      <c r="C2468" s="27"/>
      <c r="D2468" s="199">
        <v>103.1</v>
      </c>
      <c r="E2468" s="208">
        <f t="shared" si="38"/>
        <v>61.138299999999994</v>
      </c>
    </row>
    <row r="2469" spans="1:5" x14ac:dyDescent="0.25">
      <c r="A2469" s="158">
        <v>618310</v>
      </c>
      <c r="B2469" s="27" t="s">
        <v>91</v>
      </c>
      <c r="C2469" s="27"/>
      <c r="D2469" s="199">
        <v>1123.73</v>
      </c>
      <c r="E2469" s="208">
        <f t="shared" si="38"/>
        <v>666.37189000000001</v>
      </c>
    </row>
    <row r="2470" spans="1:5" x14ac:dyDescent="0.25">
      <c r="A2470" s="158">
        <v>618315</v>
      </c>
      <c r="B2470" s="27" t="s">
        <v>5032</v>
      </c>
      <c r="C2470" s="27"/>
      <c r="D2470" s="199">
        <v>1498.3</v>
      </c>
      <c r="E2470" s="208">
        <f t="shared" si="38"/>
        <v>888.49189999999999</v>
      </c>
    </row>
    <row r="2471" spans="1:5" x14ac:dyDescent="0.25">
      <c r="A2471" s="158">
        <v>618320</v>
      </c>
      <c r="B2471" s="27" t="s">
        <v>93</v>
      </c>
      <c r="C2471" s="27"/>
      <c r="D2471" s="199">
        <v>717.09</v>
      </c>
      <c r="E2471" s="208">
        <f t="shared" si="38"/>
        <v>425.23437000000001</v>
      </c>
    </row>
    <row r="2472" spans="1:5" ht="24" x14ac:dyDescent="0.25">
      <c r="A2472" s="158">
        <v>618330</v>
      </c>
      <c r="B2472" s="27" t="s">
        <v>95</v>
      </c>
      <c r="C2472" s="27"/>
      <c r="D2472" s="199">
        <v>1797.76</v>
      </c>
      <c r="E2472" s="208">
        <f t="shared" si="38"/>
        <v>1066.07168</v>
      </c>
    </row>
    <row r="2473" spans="1:5" ht="24" x14ac:dyDescent="0.25">
      <c r="A2473" s="158">
        <v>618340</v>
      </c>
      <c r="B2473" s="27" t="s">
        <v>97</v>
      </c>
      <c r="C2473" s="27"/>
      <c r="D2473" s="199">
        <v>1797.76</v>
      </c>
      <c r="E2473" s="208">
        <f t="shared" si="38"/>
        <v>1066.07168</v>
      </c>
    </row>
    <row r="2474" spans="1:5" ht="24" x14ac:dyDescent="0.25">
      <c r="A2474" s="158">
        <v>618350</v>
      </c>
      <c r="B2474" s="27" t="s">
        <v>99</v>
      </c>
      <c r="C2474" s="27" t="s">
        <v>6673</v>
      </c>
      <c r="D2474" s="199">
        <v>1011.23</v>
      </c>
      <c r="E2474" s="208">
        <f t="shared" si="38"/>
        <v>599.65939000000003</v>
      </c>
    </row>
    <row r="2475" spans="1:5" x14ac:dyDescent="0.25">
      <c r="A2475" s="158">
        <v>618360</v>
      </c>
      <c r="B2475" s="27" t="s">
        <v>6674</v>
      </c>
      <c r="C2475" s="27"/>
      <c r="D2475" s="199">
        <v>144.41999999999999</v>
      </c>
      <c r="E2475" s="208">
        <f t="shared" si="38"/>
        <v>85.641059999999982</v>
      </c>
    </row>
    <row r="2476" spans="1:5" x14ac:dyDescent="0.25">
      <c r="A2476" s="158">
        <v>618365</v>
      </c>
      <c r="B2476" s="27" t="s">
        <v>6675</v>
      </c>
      <c r="C2476" s="27" t="s">
        <v>5383</v>
      </c>
      <c r="D2476" s="199">
        <v>205.88</v>
      </c>
      <c r="E2476" s="208">
        <f t="shared" si="38"/>
        <v>122.08684</v>
      </c>
    </row>
    <row r="2477" spans="1:5" ht="24" x14ac:dyDescent="0.25">
      <c r="A2477" s="158">
        <v>618370</v>
      </c>
      <c r="B2477" s="27" t="s">
        <v>102</v>
      </c>
      <c r="C2477" s="27"/>
      <c r="D2477" s="199">
        <v>8131.98</v>
      </c>
      <c r="E2477" s="208">
        <f t="shared" si="38"/>
        <v>4822.2641399999993</v>
      </c>
    </row>
    <row r="2478" spans="1:5" ht="24" x14ac:dyDescent="0.25">
      <c r="A2478" s="158">
        <v>618380</v>
      </c>
      <c r="B2478" s="27" t="s">
        <v>104</v>
      </c>
      <c r="C2478" s="27" t="s">
        <v>6676</v>
      </c>
      <c r="D2478" s="199">
        <v>5728.86</v>
      </c>
      <c r="E2478" s="208">
        <f t="shared" si="38"/>
        <v>3397.2139799999995</v>
      </c>
    </row>
    <row r="2479" spans="1:5" x14ac:dyDescent="0.25">
      <c r="A2479" s="158">
        <v>618390</v>
      </c>
      <c r="B2479" s="27" t="s">
        <v>107</v>
      </c>
      <c r="C2479" s="27"/>
      <c r="D2479" s="199">
        <v>2866.92</v>
      </c>
      <c r="E2479" s="208">
        <f t="shared" si="38"/>
        <v>1700.08356</v>
      </c>
    </row>
    <row r="2480" spans="1:5" x14ac:dyDescent="0.25">
      <c r="A2480" s="158">
        <v>618391</v>
      </c>
      <c r="B2480" s="27" t="s">
        <v>6677</v>
      </c>
      <c r="C2480" s="27" t="s">
        <v>6678</v>
      </c>
      <c r="D2480" s="199">
        <v>412.09</v>
      </c>
      <c r="E2480" s="208">
        <f t="shared" si="38"/>
        <v>244.36936999999998</v>
      </c>
    </row>
    <row r="2481" spans="1:5" x14ac:dyDescent="0.25">
      <c r="A2481" s="158">
        <v>618400</v>
      </c>
      <c r="B2481" s="27" t="s">
        <v>109</v>
      </c>
      <c r="C2481" s="27"/>
      <c r="D2481" s="199">
        <v>4681.26</v>
      </c>
      <c r="E2481" s="208">
        <f t="shared" si="38"/>
        <v>2775.9871800000001</v>
      </c>
    </row>
    <row r="2482" spans="1:5" ht="24" x14ac:dyDescent="0.25">
      <c r="A2482" s="158">
        <v>618410</v>
      </c>
      <c r="B2482" s="27" t="s">
        <v>111</v>
      </c>
      <c r="C2482" s="27" t="s">
        <v>6679</v>
      </c>
      <c r="D2482" s="199">
        <v>2097.2199999999998</v>
      </c>
      <c r="E2482" s="208">
        <f t="shared" si="38"/>
        <v>1243.6514599999998</v>
      </c>
    </row>
    <row r="2483" spans="1:5" x14ac:dyDescent="0.25">
      <c r="A2483" s="158">
        <v>618411</v>
      </c>
      <c r="B2483" s="27" t="s">
        <v>113</v>
      </c>
      <c r="C2483" s="27" t="s">
        <v>6680</v>
      </c>
      <c r="D2483" s="199">
        <v>537.79999999999995</v>
      </c>
      <c r="E2483" s="208">
        <f t="shared" si="38"/>
        <v>318.91539999999998</v>
      </c>
    </row>
    <row r="2484" spans="1:5" x14ac:dyDescent="0.25">
      <c r="A2484" s="158" t="s">
        <v>5239</v>
      </c>
      <c r="B2484" s="26" t="s">
        <v>5634</v>
      </c>
      <c r="C2484" s="27"/>
      <c r="D2484" s="199"/>
      <c r="E2484" s="208">
        <f t="shared" si="38"/>
        <v>0</v>
      </c>
    </row>
    <row r="2485" spans="1:5" x14ac:dyDescent="0.25">
      <c r="A2485" s="158">
        <v>618420</v>
      </c>
      <c r="B2485" s="27" t="s">
        <v>115</v>
      </c>
      <c r="C2485" s="27" t="s">
        <v>6681</v>
      </c>
      <c r="D2485" s="199">
        <v>3745.12</v>
      </c>
      <c r="E2485" s="208">
        <f t="shared" si="38"/>
        <v>2220.8561599999998</v>
      </c>
    </row>
    <row r="2486" spans="1:5" x14ac:dyDescent="0.25">
      <c r="A2486" s="158">
        <v>618430</v>
      </c>
      <c r="B2486" s="27" t="s">
        <v>118</v>
      </c>
      <c r="C2486" s="27" t="s">
        <v>6682</v>
      </c>
      <c r="D2486" s="199">
        <v>5390.77</v>
      </c>
      <c r="E2486" s="208">
        <f t="shared" si="38"/>
        <v>3196.7266100000002</v>
      </c>
    </row>
    <row r="2487" spans="1:5" x14ac:dyDescent="0.25">
      <c r="A2487" s="158">
        <v>618440</v>
      </c>
      <c r="B2487" s="27" t="s">
        <v>121</v>
      </c>
      <c r="C2487" s="27" t="s">
        <v>122</v>
      </c>
      <c r="D2487" s="199">
        <v>4488.1000000000004</v>
      </c>
      <c r="E2487" s="208">
        <f t="shared" si="38"/>
        <v>2661.4432999999999</v>
      </c>
    </row>
    <row r="2488" spans="1:5" x14ac:dyDescent="0.25">
      <c r="A2488" s="158">
        <v>618450</v>
      </c>
      <c r="B2488" s="27" t="s">
        <v>124</v>
      </c>
      <c r="C2488" s="27"/>
      <c r="D2488" s="199">
        <v>717.09</v>
      </c>
      <c r="E2488" s="208">
        <f t="shared" si="38"/>
        <v>425.23437000000001</v>
      </c>
    </row>
    <row r="2489" spans="1:5" x14ac:dyDescent="0.25">
      <c r="A2489" s="158">
        <v>618460</v>
      </c>
      <c r="B2489" s="27" t="s">
        <v>126</v>
      </c>
      <c r="C2489" s="27"/>
      <c r="D2489" s="199">
        <v>1708.06</v>
      </c>
      <c r="E2489" s="208">
        <f t="shared" si="38"/>
        <v>1012.8795799999999</v>
      </c>
    </row>
    <row r="2490" spans="1:5" x14ac:dyDescent="0.25">
      <c r="A2490" s="158">
        <v>618470</v>
      </c>
      <c r="B2490" s="27" t="s">
        <v>128</v>
      </c>
      <c r="C2490" s="27"/>
      <c r="D2490" s="199">
        <v>1964.25</v>
      </c>
      <c r="E2490" s="208">
        <f t="shared" si="38"/>
        <v>1164.80025</v>
      </c>
    </row>
    <row r="2491" spans="1:5" x14ac:dyDescent="0.25">
      <c r="A2491" s="158">
        <v>618480</v>
      </c>
      <c r="B2491" s="27" t="s">
        <v>130</v>
      </c>
      <c r="C2491" s="27"/>
      <c r="D2491" s="199">
        <v>2219.86</v>
      </c>
      <c r="E2491" s="208">
        <f t="shared" si="38"/>
        <v>1316.37698</v>
      </c>
    </row>
    <row r="2492" spans="1:5" x14ac:dyDescent="0.25">
      <c r="A2492" s="158">
        <v>618490</v>
      </c>
      <c r="B2492" s="27" t="s">
        <v>132</v>
      </c>
      <c r="C2492" s="27"/>
      <c r="D2492" s="199">
        <v>2903.19</v>
      </c>
      <c r="E2492" s="208">
        <f t="shared" si="38"/>
        <v>1721.59167</v>
      </c>
    </row>
    <row r="2493" spans="1:5" ht="24" x14ac:dyDescent="0.25">
      <c r="A2493" s="158">
        <v>618500</v>
      </c>
      <c r="B2493" s="27" t="s">
        <v>4643</v>
      </c>
      <c r="C2493" s="27"/>
      <c r="D2493" s="199">
        <v>2476.0300000000002</v>
      </c>
      <c r="E2493" s="208">
        <f t="shared" si="38"/>
        <v>1468.2857900000001</v>
      </c>
    </row>
    <row r="2494" spans="1:5" ht="36" x14ac:dyDescent="0.25">
      <c r="A2494" s="158">
        <v>618510</v>
      </c>
      <c r="B2494" s="27" t="s">
        <v>6683</v>
      </c>
      <c r="C2494" s="27" t="s">
        <v>6684</v>
      </c>
      <c r="D2494" s="199">
        <v>3275.67</v>
      </c>
      <c r="E2494" s="208">
        <f t="shared" si="38"/>
        <v>1942.4723099999999</v>
      </c>
    </row>
    <row r="2495" spans="1:5" ht="24" x14ac:dyDescent="0.25">
      <c r="A2495" s="158">
        <v>618511</v>
      </c>
      <c r="B2495" s="27" t="s">
        <v>5235</v>
      </c>
      <c r="C2495" s="27" t="s">
        <v>5236</v>
      </c>
      <c r="D2495" s="199">
        <v>3275.67</v>
      </c>
      <c r="E2495" s="208">
        <f t="shared" si="38"/>
        <v>1942.4723099999999</v>
      </c>
    </row>
    <row r="2496" spans="1:5" x14ac:dyDescent="0.25">
      <c r="A2496" s="158">
        <v>618520</v>
      </c>
      <c r="B2496" s="27" t="s">
        <v>136</v>
      </c>
      <c r="C2496" s="27"/>
      <c r="D2496" s="199">
        <v>854.32</v>
      </c>
      <c r="E2496" s="208">
        <f t="shared" si="38"/>
        <v>506.61176</v>
      </c>
    </row>
    <row r="2497" spans="1:5" x14ac:dyDescent="0.25">
      <c r="A2497" s="158">
        <v>618530</v>
      </c>
      <c r="B2497" s="27" t="s">
        <v>138</v>
      </c>
      <c r="C2497" s="27"/>
      <c r="D2497" s="199">
        <v>2049.4499999999998</v>
      </c>
      <c r="E2497" s="208">
        <f t="shared" si="38"/>
        <v>1215.3238499999998</v>
      </c>
    </row>
    <row r="2498" spans="1:5" x14ac:dyDescent="0.25">
      <c r="A2498" s="158">
        <v>618540</v>
      </c>
      <c r="B2498" s="27" t="s">
        <v>140</v>
      </c>
      <c r="C2498" s="27"/>
      <c r="D2498" s="199">
        <v>2903.19</v>
      </c>
      <c r="E2498" s="208">
        <f t="shared" si="38"/>
        <v>1721.59167</v>
      </c>
    </row>
    <row r="2499" spans="1:5" x14ac:dyDescent="0.25">
      <c r="A2499" s="158">
        <v>618550</v>
      </c>
      <c r="B2499" s="27" t="s">
        <v>142</v>
      </c>
      <c r="C2499" s="27"/>
      <c r="D2499" s="199">
        <v>9034.1200000000008</v>
      </c>
      <c r="E2499" s="208">
        <f t="shared" si="38"/>
        <v>5357.2331599999998</v>
      </c>
    </row>
    <row r="2500" spans="1:5" ht="24" x14ac:dyDescent="0.25">
      <c r="A2500" s="158">
        <v>618551</v>
      </c>
      <c r="B2500" s="27" t="s">
        <v>144</v>
      </c>
      <c r="C2500" s="27"/>
      <c r="D2500" s="199">
        <v>9041.76</v>
      </c>
      <c r="E2500" s="208">
        <f t="shared" si="38"/>
        <v>5361.76368</v>
      </c>
    </row>
    <row r="2501" spans="1:5" ht="24" x14ac:dyDescent="0.25">
      <c r="A2501" s="158">
        <v>618560</v>
      </c>
      <c r="B2501" s="27" t="s">
        <v>146</v>
      </c>
      <c r="C2501" s="27"/>
      <c r="D2501" s="199">
        <v>6327.69</v>
      </c>
      <c r="E2501" s="208">
        <f t="shared" ref="E2501:E2564" si="39">D2501*0.593</f>
        <v>3752.3201699999995</v>
      </c>
    </row>
    <row r="2502" spans="1:5" x14ac:dyDescent="0.25">
      <c r="A2502" s="158">
        <v>618570</v>
      </c>
      <c r="B2502" s="27" t="s">
        <v>148</v>
      </c>
      <c r="C2502" s="27"/>
      <c r="D2502" s="199">
        <v>9724.84</v>
      </c>
      <c r="E2502" s="208">
        <f t="shared" si="39"/>
        <v>5766.8301199999996</v>
      </c>
    </row>
    <row r="2503" spans="1:5" x14ac:dyDescent="0.25">
      <c r="A2503" s="158" t="s">
        <v>5239</v>
      </c>
      <c r="B2503" s="26" t="s">
        <v>5633</v>
      </c>
      <c r="C2503" s="27"/>
      <c r="D2503" s="199"/>
      <c r="E2503" s="208">
        <f t="shared" si="39"/>
        <v>0</v>
      </c>
    </row>
    <row r="2504" spans="1:5" x14ac:dyDescent="0.25">
      <c r="A2504" s="158" t="s">
        <v>5239</v>
      </c>
      <c r="B2504" s="26" t="s">
        <v>149</v>
      </c>
      <c r="C2504" s="27"/>
      <c r="D2504" s="199"/>
      <c r="E2504" s="208">
        <f t="shared" si="39"/>
        <v>0</v>
      </c>
    </row>
    <row r="2505" spans="1:5" x14ac:dyDescent="0.25">
      <c r="A2505" s="158">
        <v>618580</v>
      </c>
      <c r="B2505" s="27" t="s">
        <v>151</v>
      </c>
      <c r="C2505" s="27"/>
      <c r="D2505" s="199">
        <v>4870.68</v>
      </c>
      <c r="E2505" s="208">
        <f t="shared" si="39"/>
        <v>2888.31324</v>
      </c>
    </row>
    <row r="2506" spans="1:5" x14ac:dyDescent="0.25">
      <c r="A2506" s="158">
        <v>618590</v>
      </c>
      <c r="B2506" s="27" t="s">
        <v>153</v>
      </c>
      <c r="C2506" s="27"/>
      <c r="D2506" s="199">
        <v>1265.77</v>
      </c>
      <c r="E2506" s="208">
        <f t="shared" si="39"/>
        <v>750.60160999999994</v>
      </c>
    </row>
    <row r="2507" spans="1:5" x14ac:dyDescent="0.25">
      <c r="A2507" s="158">
        <v>618600</v>
      </c>
      <c r="B2507" s="27" t="s">
        <v>155</v>
      </c>
      <c r="C2507" s="27"/>
      <c r="D2507" s="199">
        <v>1586.67</v>
      </c>
      <c r="E2507" s="208">
        <f t="shared" si="39"/>
        <v>940.89530999999999</v>
      </c>
    </row>
    <row r="2508" spans="1:5" x14ac:dyDescent="0.25">
      <c r="A2508" s="158">
        <v>618610</v>
      </c>
      <c r="B2508" s="27" t="s">
        <v>157</v>
      </c>
      <c r="C2508" s="27"/>
      <c r="D2508" s="199">
        <v>7342.24</v>
      </c>
      <c r="E2508" s="208">
        <f t="shared" si="39"/>
        <v>4353.9483199999995</v>
      </c>
    </row>
    <row r="2509" spans="1:5" x14ac:dyDescent="0.25">
      <c r="A2509" s="158">
        <v>618620</v>
      </c>
      <c r="B2509" s="27" t="s">
        <v>159</v>
      </c>
      <c r="C2509" s="27"/>
      <c r="D2509" s="199">
        <v>12478.8</v>
      </c>
      <c r="E2509" s="208">
        <f t="shared" si="39"/>
        <v>7399.9283999999989</v>
      </c>
    </row>
    <row r="2510" spans="1:5" x14ac:dyDescent="0.25">
      <c r="A2510" s="158">
        <v>618630</v>
      </c>
      <c r="B2510" s="27" t="s">
        <v>161</v>
      </c>
      <c r="C2510" s="27"/>
      <c r="D2510" s="199">
        <v>2319.5700000000002</v>
      </c>
      <c r="E2510" s="208">
        <f t="shared" si="39"/>
        <v>1375.5050100000001</v>
      </c>
    </row>
    <row r="2511" spans="1:5" ht="36" x14ac:dyDescent="0.25">
      <c r="A2511" s="158">
        <v>618640</v>
      </c>
      <c r="B2511" s="27" t="s">
        <v>4763</v>
      </c>
      <c r="C2511" s="27" t="s">
        <v>5332</v>
      </c>
      <c r="D2511" s="199">
        <v>596.59</v>
      </c>
      <c r="E2511" s="208">
        <f t="shared" si="39"/>
        <v>353.77787000000001</v>
      </c>
    </row>
    <row r="2512" spans="1:5" ht="36" x14ac:dyDescent="0.25">
      <c r="A2512" s="158">
        <v>618641</v>
      </c>
      <c r="B2512" s="27" t="s">
        <v>4764</v>
      </c>
      <c r="C2512" s="27" t="s">
        <v>5332</v>
      </c>
      <c r="D2512" s="199">
        <v>445.29</v>
      </c>
      <c r="E2512" s="208">
        <f t="shared" si="39"/>
        <v>264.05696999999998</v>
      </c>
    </row>
    <row r="2513" spans="1:5" ht="36" x14ac:dyDescent="0.25">
      <c r="A2513" s="158">
        <v>618642</v>
      </c>
      <c r="B2513" s="27" t="s">
        <v>4765</v>
      </c>
      <c r="C2513" s="27" t="s">
        <v>6685</v>
      </c>
      <c r="D2513" s="199">
        <v>297.12</v>
      </c>
      <c r="E2513" s="208">
        <f t="shared" si="39"/>
        <v>176.19216</v>
      </c>
    </row>
    <row r="2514" spans="1:5" x14ac:dyDescent="0.25">
      <c r="A2514" s="158">
        <v>618650</v>
      </c>
      <c r="B2514" s="27" t="s">
        <v>166</v>
      </c>
      <c r="C2514" s="27"/>
      <c r="D2514" s="199">
        <v>8895.51</v>
      </c>
      <c r="E2514" s="208">
        <f t="shared" si="39"/>
        <v>5275.0374300000003</v>
      </c>
    </row>
    <row r="2515" spans="1:5" x14ac:dyDescent="0.25">
      <c r="A2515" s="158">
        <v>618660</v>
      </c>
      <c r="B2515" s="27" t="s">
        <v>168</v>
      </c>
      <c r="C2515" s="27"/>
      <c r="D2515" s="199">
        <v>2229.63</v>
      </c>
      <c r="E2515" s="208">
        <f t="shared" si="39"/>
        <v>1322.1705899999999</v>
      </c>
    </row>
    <row r="2516" spans="1:5" x14ac:dyDescent="0.25">
      <c r="A2516" s="158">
        <v>618670</v>
      </c>
      <c r="B2516" s="27" t="s">
        <v>170</v>
      </c>
      <c r="C2516" s="27"/>
      <c r="D2516" s="199">
        <v>2899.45</v>
      </c>
      <c r="E2516" s="208">
        <f t="shared" si="39"/>
        <v>1719.3738499999997</v>
      </c>
    </row>
    <row r="2517" spans="1:5" x14ac:dyDescent="0.25">
      <c r="A2517" s="158">
        <v>618680</v>
      </c>
      <c r="B2517" s="27" t="s">
        <v>172</v>
      </c>
      <c r="C2517" s="27"/>
      <c r="D2517" s="199">
        <v>8220.92</v>
      </c>
      <c r="E2517" s="208">
        <f t="shared" si="39"/>
        <v>4875.0055599999996</v>
      </c>
    </row>
    <row r="2518" spans="1:5" x14ac:dyDescent="0.25">
      <c r="A2518" s="158">
        <v>618690</v>
      </c>
      <c r="B2518" s="27" t="s">
        <v>174</v>
      </c>
      <c r="C2518" s="27"/>
      <c r="D2518" s="199">
        <v>7623.73</v>
      </c>
      <c r="E2518" s="208">
        <f t="shared" si="39"/>
        <v>4520.8718899999994</v>
      </c>
    </row>
    <row r="2519" spans="1:5" x14ac:dyDescent="0.25">
      <c r="A2519" s="158">
        <v>618700</v>
      </c>
      <c r="B2519" s="27" t="s">
        <v>176</v>
      </c>
      <c r="C2519" s="27"/>
      <c r="D2519" s="199">
        <v>2380.02</v>
      </c>
      <c r="E2519" s="208">
        <f t="shared" si="39"/>
        <v>1411.35186</v>
      </c>
    </row>
    <row r="2520" spans="1:5" x14ac:dyDescent="0.25">
      <c r="A2520" s="158">
        <v>618710</v>
      </c>
      <c r="B2520" s="27" t="s">
        <v>178</v>
      </c>
      <c r="C2520" s="27"/>
      <c r="D2520" s="199">
        <v>3474.66</v>
      </c>
      <c r="E2520" s="208">
        <f t="shared" si="39"/>
        <v>2060.4733799999999</v>
      </c>
    </row>
    <row r="2521" spans="1:5" x14ac:dyDescent="0.25">
      <c r="A2521" s="158">
        <v>618720</v>
      </c>
      <c r="B2521" s="27" t="s">
        <v>180</v>
      </c>
      <c r="C2521" s="27"/>
      <c r="D2521" s="199">
        <v>2115.2600000000002</v>
      </c>
      <c r="E2521" s="208">
        <f t="shared" si="39"/>
        <v>1254.3491800000002</v>
      </c>
    </row>
    <row r="2522" spans="1:5" x14ac:dyDescent="0.25">
      <c r="A2522" s="158">
        <v>618730</v>
      </c>
      <c r="B2522" s="27" t="s">
        <v>182</v>
      </c>
      <c r="C2522" s="27"/>
      <c r="D2522" s="199">
        <v>4122.68</v>
      </c>
      <c r="E2522" s="208">
        <f t="shared" si="39"/>
        <v>2444.7492400000001</v>
      </c>
    </row>
    <row r="2523" spans="1:5" x14ac:dyDescent="0.25">
      <c r="A2523" s="158">
        <v>618740</v>
      </c>
      <c r="B2523" s="27" t="s">
        <v>184</v>
      </c>
      <c r="C2523" s="27"/>
      <c r="D2523" s="199">
        <v>3427.39</v>
      </c>
      <c r="E2523" s="208">
        <f t="shared" si="39"/>
        <v>2032.4422699999998</v>
      </c>
    </row>
    <row r="2524" spans="1:5" x14ac:dyDescent="0.25">
      <c r="A2524" s="158">
        <v>618750</v>
      </c>
      <c r="B2524" s="27" t="s">
        <v>186</v>
      </c>
      <c r="C2524" s="27"/>
      <c r="D2524" s="199">
        <v>1265.77</v>
      </c>
      <c r="E2524" s="208">
        <f t="shared" si="39"/>
        <v>750.60160999999994</v>
      </c>
    </row>
    <row r="2525" spans="1:5" x14ac:dyDescent="0.25">
      <c r="A2525" s="158">
        <v>618760</v>
      </c>
      <c r="B2525" s="27" t="s">
        <v>188</v>
      </c>
      <c r="C2525" s="27"/>
      <c r="D2525" s="199">
        <v>2536</v>
      </c>
      <c r="E2525" s="208">
        <f t="shared" si="39"/>
        <v>1503.848</v>
      </c>
    </row>
    <row r="2526" spans="1:5" x14ac:dyDescent="0.25">
      <c r="A2526" s="158">
        <v>618770</v>
      </c>
      <c r="B2526" s="27" t="s">
        <v>190</v>
      </c>
      <c r="C2526" s="27"/>
      <c r="D2526" s="199">
        <v>1265.77</v>
      </c>
      <c r="E2526" s="208">
        <f t="shared" si="39"/>
        <v>750.60160999999994</v>
      </c>
    </row>
    <row r="2527" spans="1:5" x14ac:dyDescent="0.25">
      <c r="A2527" s="158">
        <v>618780</v>
      </c>
      <c r="B2527" s="27" t="s">
        <v>192</v>
      </c>
      <c r="C2527" s="27"/>
      <c r="D2527" s="199">
        <v>1903.11</v>
      </c>
      <c r="E2527" s="208">
        <f t="shared" si="39"/>
        <v>1128.54423</v>
      </c>
    </row>
    <row r="2528" spans="1:5" x14ac:dyDescent="0.25">
      <c r="A2528" s="158">
        <v>618790</v>
      </c>
      <c r="B2528" s="27" t="s">
        <v>194</v>
      </c>
      <c r="C2528" s="27"/>
      <c r="D2528" s="199">
        <v>2286.4</v>
      </c>
      <c r="E2528" s="208">
        <f t="shared" si="39"/>
        <v>1355.8352</v>
      </c>
    </row>
    <row r="2529" spans="1:5" x14ac:dyDescent="0.25">
      <c r="A2529" s="158">
        <v>618800</v>
      </c>
      <c r="B2529" s="27" t="s">
        <v>196</v>
      </c>
      <c r="C2529" s="27"/>
      <c r="D2529" s="199">
        <v>12210.68</v>
      </c>
      <c r="E2529" s="208">
        <f t="shared" si="39"/>
        <v>7240.9332399999994</v>
      </c>
    </row>
    <row r="2530" spans="1:5" x14ac:dyDescent="0.25">
      <c r="A2530" s="158">
        <v>618810</v>
      </c>
      <c r="B2530" s="27" t="s">
        <v>198</v>
      </c>
      <c r="C2530" s="27"/>
      <c r="D2530" s="199">
        <v>4173.5</v>
      </c>
      <c r="E2530" s="208">
        <f t="shared" si="39"/>
        <v>2474.8854999999999</v>
      </c>
    </row>
    <row r="2531" spans="1:5" x14ac:dyDescent="0.25">
      <c r="A2531" s="158">
        <v>618820</v>
      </c>
      <c r="B2531" s="27" t="s">
        <v>200</v>
      </c>
      <c r="C2531" s="27"/>
      <c r="D2531" s="199">
        <v>793.34</v>
      </c>
      <c r="E2531" s="208">
        <f t="shared" si="39"/>
        <v>470.45062000000001</v>
      </c>
    </row>
    <row r="2532" spans="1:5" x14ac:dyDescent="0.25">
      <c r="A2532" s="158">
        <v>618830</v>
      </c>
      <c r="B2532" s="27" t="s">
        <v>4271</v>
      </c>
      <c r="C2532" s="27"/>
      <c r="D2532" s="199">
        <v>1586.67</v>
      </c>
      <c r="E2532" s="208">
        <f t="shared" si="39"/>
        <v>940.89530999999999</v>
      </c>
    </row>
    <row r="2533" spans="1:5" x14ac:dyDescent="0.25">
      <c r="A2533" s="158">
        <v>618840</v>
      </c>
      <c r="B2533" s="27" t="s">
        <v>4272</v>
      </c>
      <c r="C2533" s="27" t="s">
        <v>6686</v>
      </c>
      <c r="D2533" s="199">
        <v>1983.33</v>
      </c>
      <c r="E2533" s="208">
        <f t="shared" si="39"/>
        <v>1176.1146899999999</v>
      </c>
    </row>
    <row r="2534" spans="1:5" x14ac:dyDescent="0.25">
      <c r="A2534" s="158">
        <v>618850</v>
      </c>
      <c r="B2534" s="27" t="s">
        <v>4273</v>
      </c>
      <c r="C2534" s="27"/>
      <c r="D2534" s="199">
        <v>1190</v>
      </c>
      <c r="E2534" s="208">
        <f t="shared" si="39"/>
        <v>705.67</v>
      </c>
    </row>
    <row r="2535" spans="1:5" x14ac:dyDescent="0.25">
      <c r="A2535" s="158">
        <v>618860</v>
      </c>
      <c r="B2535" s="27" t="s">
        <v>205</v>
      </c>
      <c r="C2535" s="27"/>
      <c r="D2535" s="199">
        <v>3479.05</v>
      </c>
      <c r="E2535" s="208">
        <f t="shared" si="39"/>
        <v>2063.07665</v>
      </c>
    </row>
    <row r="2536" spans="1:5" x14ac:dyDescent="0.25">
      <c r="A2536" s="158">
        <v>618861</v>
      </c>
      <c r="B2536" s="27" t="s">
        <v>207</v>
      </c>
      <c r="C2536" s="27"/>
      <c r="D2536" s="199">
        <v>11302.2</v>
      </c>
      <c r="E2536" s="208">
        <f t="shared" si="39"/>
        <v>6702.2046</v>
      </c>
    </row>
    <row r="2537" spans="1:5" x14ac:dyDescent="0.25">
      <c r="A2537" s="158">
        <v>618870</v>
      </c>
      <c r="B2537" s="27" t="s">
        <v>209</v>
      </c>
      <c r="C2537" s="27"/>
      <c r="D2537" s="199">
        <v>1322.37</v>
      </c>
      <c r="E2537" s="208">
        <f t="shared" si="39"/>
        <v>784.16540999999995</v>
      </c>
    </row>
    <row r="2538" spans="1:5" x14ac:dyDescent="0.25">
      <c r="A2538" s="158">
        <v>618880</v>
      </c>
      <c r="B2538" s="27" t="s">
        <v>211</v>
      </c>
      <c r="C2538" s="27"/>
      <c r="D2538" s="199">
        <v>3474.66</v>
      </c>
      <c r="E2538" s="208">
        <f t="shared" si="39"/>
        <v>2060.4733799999999</v>
      </c>
    </row>
    <row r="2539" spans="1:5" x14ac:dyDescent="0.25">
      <c r="A2539" s="158">
        <v>618890</v>
      </c>
      <c r="B2539" s="27" t="s">
        <v>213</v>
      </c>
      <c r="C2539" s="27"/>
      <c r="D2539" s="199">
        <v>441</v>
      </c>
      <c r="E2539" s="208">
        <f t="shared" si="39"/>
        <v>261.51299999999998</v>
      </c>
    </row>
    <row r="2540" spans="1:5" x14ac:dyDescent="0.25">
      <c r="A2540" s="158">
        <v>618900</v>
      </c>
      <c r="B2540" s="27" t="s">
        <v>215</v>
      </c>
      <c r="C2540" s="27"/>
      <c r="D2540" s="199">
        <v>2087.73</v>
      </c>
      <c r="E2540" s="208">
        <f t="shared" si="39"/>
        <v>1238.0238899999999</v>
      </c>
    </row>
    <row r="2541" spans="1:5" x14ac:dyDescent="0.25">
      <c r="A2541" s="158" t="s">
        <v>5239</v>
      </c>
      <c r="B2541" s="26" t="s">
        <v>216</v>
      </c>
      <c r="C2541" s="27"/>
      <c r="D2541" s="199"/>
      <c r="E2541" s="208">
        <f t="shared" si="39"/>
        <v>0</v>
      </c>
    </row>
    <row r="2542" spans="1:5" ht="24" x14ac:dyDescent="0.25">
      <c r="A2542" s="158">
        <v>618910</v>
      </c>
      <c r="B2542" s="27" t="s">
        <v>218</v>
      </c>
      <c r="C2542" s="27" t="s">
        <v>6687</v>
      </c>
      <c r="D2542" s="199">
        <v>1739.77</v>
      </c>
      <c r="E2542" s="208">
        <f t="shared" si="39"/>
        <v>1031.68361</v>
      </c>
    </row>
    <row r="2543" spans="1:5" x14ac:dyDescent="0.25">
      <c r="A2543" s="158">
        <v>618920</v>
      </c>
      <c r="B2543" s="27" t="s">
        <v>220</v>
      </c>
      <c r="C2543" s="27"/>
      <c r="D2543" s="199">
        <v>260.95999999999998</v>
      </c>
      <c r="E2543" s="208">
        <f t="shared" si="39"/>
        <v>154.74927999999997</v>
      </c>
    </row>
    <row r="2544" spans="1:5" x14ac:dyDescent="0.25">
      <c r="A2544" s="158">
        <v>618930</v>
      </c>
      <c r="B2544" s="27" t="s">
        <v>222</v>
      </c>
      <c r="C2544" s="27"/>
      <c r="D2544" s="199">
        <v>2219.5500000000002</v>
      </c>
      <c r="E2544" s="208">
        <f t="shared" si="39"/>
        <v>1316.1931500000001</v>
      </c>
    </row>
    <row r="2545" spans="1:5" x14ac:dyDescent="0.25">
      <c r="A2545" s="158">
        <v>618940</v>
      </c>
      <c r="B2545" s="27" t="s">
        <v>224</v>
      </c>
      <c r="C2545" s="27"/>
      <c r="D2545" s="199">
        <v>1586.67</v>
      </c>
      <c r="E2545" s="208">
        <f t="shared" si="39"/>
        <v>940.89530999999999</v>
      </c>
    </row>
    <row r="2546" spans="1:5" x14ac:dyDescent="0.25">
      <c r="A2546" s="158">
        <v>618950</v>
      </c>
      <c r="B2546" s="27" t="s">
        <v>226</v>
      </c>
      <c r="C2546" s="27"/>
      <c r="D2546" s="199">
        <v>6407.74</v>
      </c>
      <c r="E2546" s="208">
        <f t="shared" si="39"/>
        <v>3799.7898199999995</v>
      </c>
    </row>
    <row r="2547" spans="1:5" x14ac:dyDescent="0.25">
      <c r="A2547" s="158">
        <v>618960</v>
      </c>
      <c r="B2547" s="27" t="s">
        <v>4275</v>
      </c>
      <c r="C2547" s="27" t="s">
        <v>5333</v>
      </c>
      <c r="D2547" s="199">
        <v>347.95</v>
      </c>
      <c r="E2547" s="208">
        <f t="shared" si="39"/>
        <v>206.33434999999997</v>
      </c>
    </row>
    <row r="2548" spans="1:5" x14ac:dyDescent="0.25">
      <c r="A2548" s="158">
        <v>618970</v>
      </c>
      <c r="B2548" s="27" t="s">
        <v>229</v>
      </c>
      <c r="C2548" s="27"/>
      <c r="D2548" s="199">
        <v>347.95</v>
      </c>
      <c r="E2548" s="208">
        <f t="shared" si="39"/>
        <v>206.33434999999997</v>
      </c>
    </row>
    <row r="2549" spans="1:5" ht="24" x14ac:dyDescent="0.25">
      <c r="A2549" s="158">
        <v>618980</v>
      </c>
      <c r="B2549" s="27" t="s">
        <v>4274</v>
      </c>
      <c r="C2549" s="27"/>
      <c r="D2549" s="199">
        <v>793.34</v>
      </c>
      <c r="E2549" s="208">
        <f t="shared" si="39"/>
        <v>470.45062000000001</v>
      </c>
    </row>
    <row r="2550" spans="1:5" ht="24" x14ac:dyDescent="0.25">
      <c r="A2550" s="158">
        <v>618990</v>
      </c>
      <c r="B2550" s="27" t="s">
        <v>232</v>
      </c>
      <c r="C2550" s="27" t="s">
        <v>6688</v>
      </c>
      <c r="D2550" s="199">
        <v>347.95</v>
      </c>
      <c r="E2550" s="208">
        <f t="shared" si="39"/>
        <v>206.33434999999997</v>
      </c>
    </row>
    <row r="2551" spans="1:5" x14ac:dyDescent="0.25">
      <c r="A2551" s="158">
        <v>619000</v>
      </c>
      <c r="B2551" s="27" t="s">
        <v>4644</v>
      </c>
      <c r="C2551" s="27" t="s">
        <v>5334</v>
      </c>
      <c r="D2551" s="199">
        <v>4173.5</v>
      </c>
      <c r="E2551" s="208">
        <f t="shared" si="39"/>
        <v>2474.8854999999999</v>
      </c>
    </row>
    <row r="2552" spans="1:5" x14ac:dyDescent="0.25">
      <c r="A2552" s="158">
        <v>619010</v>
      </c>
      <c r="B2552" s="27" t="s">
        <v>2882</v>
      </c>
      <c r="C2552" s="27" t="s">
        <v>6689</v>
      </c>
      <c r="D2552" s="199">
        <v>1251.07</v>
      </c>
      <c r="E2552" s="208">
        <f t="shared" si="39"/>
        <v>741.88450999999998</v>
      </c>
    </row>
    <row r="2553" spans="1:5" x14ac:dyDescent="0.25">
      <c r="A2553" s="158">
        <v>619020</v>
      </c>
      <c r="B2553" s="27" t="s">
        <v>2884</v>
      </c>
      <c r="C2553" s="27"/>
      <c r="D2553" s="199">
        <v>2247.63</v>
      </c>
      <c r="E2553" s="208">
        <f t="shared" si="39"/>
        <v>1332.8445899999999</v>
      </c>
    </row>
    <row r="2554" spans="1:5" x14ac:dyDescent="0.25">
      <c r="A2554" s="158">
        <v>619030</v>
      </c>
      <c r="B2554" s="27" t="s">
        <v>2886</v>
      </c>
      <c r="C2554" s="27"/>
      <c r="D2554" s="199">
        <v>2899.45</v>
      </c>
      <c r="E2554" s="208">
        <f t="shared" si="39"/>
        <v>1719.3738499999997</v>
      </c>
    </row>
    <row r="2555" spans="1:5" x14ac:dyDescent="0.25">
      <c r="A2555" s="158">
        <v>619040</v>
      </c>
      <c r="B2555" s="27" t="s">
        <v>2888</v>
      </c>
      <c r="C2555" s="27"/>
      <c r="D2555" s="199">
        <v>1850.96</v>
      </c>
      <c r="E2555" s="208">
        <f t="shared" si="39"/>
        <v>1097.6192799999999</v>
      </c>
    </row>
    <row r="2556" spans="1:5" x14ac:dyDescent="0.25">
      <c r="A2556" s="158">
        <v>619050</v>
      </c>
      <c r="B2556" s="27" t="s">
        <v>2890</v>
      </c>
      <c r="C2556" s="27"/>
      <c r="D2556" s="199">
        <v>1322.37</v>
      </c>
      <c r="E2556" s="208">
        <f t="shared" si="39"/>
        <v>784.16540999999995</v>
      </c>
    </row>
    <row r="2557" spans="1:5" x14ac:dyDescent="0.25">
      <c r="A2557" s="158">
        <v>619060</v>
      </c>
      <c r="B2557" s="27" t="s">
        <v>2892</v>
      </c>
      <c r="C2557" s="27"/>
      <c r="D2557" s="199">
        <v>1322.37</v>
      </c>
      <c r="E2557" s="208">
        <f t="shared" si="39"/>
        <v>784.16540999999995</v>
      </c>
    </row>
    <row r="2558" spans="1:5" ht="24" x14ac:dyDescent="0.25">
      <c r="A2558" s="158">
        <v>619070</v>
      </c>
      <c r="B2558" s="27" t="s">
        <v>2894</v>
      </c>
      <c r="C2558" s="27" t="s">
        <v>6690</v>
      </c>
      <c r="D2558" s="199">
        <v>3172.9</v>
      </c>
      <c r="E2558" s="208">
        <f t="shared" si="39"/>
        <v>1881.5297</v>
      </c>
    </row>
    <row r="2559" spans="1:5" ht="24" x14ac:dyDescent="0.25">
      <c r="A2559" s="158">
        <v>619080</v>
      </c>
      <c r="B2559" s="27" t="s">
        <v>2896</v>
      </c>
      <c r="C2559" s="27" t="s">
        <v>6691</v>
      </c>
      <c r="D2559" s="199">
        <v>2644.32</v>
      </c>
      <c r="E2559" s="208">
        <f t="shared" si="39"/>
        <v>1568.08176</v>
      </c>
    </row>
    <row r="2560" spans="1:5" ht="24" x14ac:dyDescent="0.25">
      <c r="A2560" s="158">
        <v>619090</v>
      </c>
      <c r="B2560" s="27" t="s">
        <v>2898</v>
      </c>
      <c r="C2560" s="27" t="s">
        <v>6692</v>
      </c>
      <c r="D2560" s="199">
        <v>1850.96</v>
      </c>
      <c r="E2560" s="208">
        <f t="shared" si="39"/>
        <v>1097.6192799999999</v>
      </c>
    </row>
    <row r="2561" spans="1:5" x14ac:dyDescent="0.25">
      <c r="A2561" s="158">
        <v>619100</v>
      </c>
      <c r="B2561" s="27" t="s">
        <v>2900</v>
      </c>
      <c r="C2561" s="27"/>
      <c r="D2561" s="199">
        <v>1586.67</v>
      </c>
      <c r="E2561" s="208">
        <f t="shared" si="39"/>
        <v>940.89530999999999</v>
      </c>
    </row>
    <row r="2562" spans="1:5" x14ac:dyDescent="0.25">
      <c r="A2562" s="158">
        <v>619110</v>
      </c>
      <c r="B2562" s="27" t="s">
        <v>2902</v>
      </c>
      <c r="C2562" s="27"/>
      <c r="D2562" s="199">
        <v>1586.67</v>
      </c>
      <c r="E2562" s="208">
        <f t="shared" si="39"/>
        <v>940.89530999999999</v>
      </c>
    </row>
    <row r="2563" spans="1:5" x14ac:dyDescent="0.25">
      <c r="A2563" s="158">
        <v>619120</v>
      </c>
      <c r="B2563" s="27" t="s">
        <v>2904</v>
      </c>
      <c r="C2563" s="27" t="s">
        <v>6693</v>
      </c>
      <c r="D2563" s="199">
        <v>1586.67</v>
      </c>
      <c r="E2563" s="208">
        <f t="shared" si="39"/>
        <v>940.89530999999999</v>
      </c>
    </row>
    <row r="2564" spans="1:5" x14ac:dyDescent="0.25">
      <c r="A2564" s="158">
        <v>619130</v>
      </c>
      <c r="B2564" s="27" t="s">
        <v>2907</v>
      </c>
      <c r="C2564" s="27" t="s">
        <v>6694</v>
      </c>
      <c r="D2564" s="199">
        <v>1057.6400000000001</v>
      </c>
      <c r="E2564" s="208">
        <f t="shared" si="39"/>
        <v>627.18052</v>
      </c>
    </row>
    <row r="2565" spans="1:5" ht="24" x14ac:dyDescent="0.25">
      <c r="A2565" s="158">
        <v>619140</v>
      </c>
      <c r="B2565" s="27" t="s">
        <v>2910</v>
      </c>
      <c r="C2565" s="27" t="s">
        <v>2911</v>
      </c>
      <c r="D2565" s="199">
        <v>6030.37</v>
      </c>
      <c r="E2565" s="208">
        <f t="shared" ref="E2565:E2628" si="40">D2565*0.593</f>
        <v>3576.0094099999997</v>
      </c>
    </row>
    <row r="2566" spans="1:5" x14ac:dyDescent="0.25">
      <c r="A2566" s="158">
        <v>619150</v>
      </c>
      <c r="B2566" s="27" t="s">
        <v>2913</v>
      </c>
      <c r="C2566" s="27" t="s">
        <v>6695</v>
      </c>
      <c r="D2566" s="199">
        <v>1322.37</v>
      </c>
      <c r="E2566" s="208">
        <f t="shared" si="40"/>
        <v>784.16540999999995</v>
      </c>
    </row>
    <row r="2567" spans="1:5" x14ac:dyDescent="0.25">
      <c r="A2567" s="158">
        <v>619160</v>
      </c>
      <c r="B2567" s="27" t="s">
        <v>2916</v>
      </c>
      <c r="C2567" s="27" t="s">
        <v>6695</v>
      </c>
      <c r="D2567" s="199">
        <v>1983.33</v>
      </c>
      <c r="E2567" s="208">
        <f t="shared" si="40"/>
        <v>1176.1146899999999</v>
      </c>
    </row>
    <row r="2568" spans="1:5" x14ac:dyDescent="0.25">
      <c r="A2568" s="158">
        <v>619170</v>
      </c>
      <c r="B2568" s="27" t="s">
        <v>2918</v>
      </c>
      <c r="C2568" s="27"/>
      <c r="D2568" s="199">
        <v>1322.37</v>
      </c>
      <c r="E2568" s="208">
        <f t="shared" si="40"/>
        <v>784.16540999999995</v>
      </c>
    </row>
    <row r="2569" spans="1:5" x14ac:dyDescent="0.25">
      <c r="A2569" s="158">
        <v>619180</v>
      </c>
      <c r="B2569" s="27" t="s">
        <v>2920</v>
      </c>
      <c r="C2569" s="27"/>
      <c r="D2569" s="199">
        <v>2115.2600000000002</v>
      </c>
      <c r="E2569" s="208">
        <f t="shared" si="40"/>
        <v>1254.3491800000002</v>
      </c>
    </row>
    <row r="2570" spans="1:5" x14ac:dyDescent="0.25">
      <c r="A2570" s="158">
        <v>619190</v>
      </c>
      <c r="B2570" s="27" t="s">
        <v>2922</v>
      </c>
      <c r="C2570" s="27"/>
      <c r="D2570" s="199">
        <v>1322.37</v>
      </c>
      <c r="E2570" s="208">
        <f t="shared" si="40"/>
        <v>784.16540999999995</v>
      </c>
    </row>
    <row r="2571" spans="1:5" x14ac:dyDescent="0.25">
      <c r="A2571" s="158">
        <v>619200</v>
      </c>
      <c r="B2571" s="27" t="s">
        <v>2924</v>
      </c>
      <c r="C2571" s="27"/>
      <c r="D2571" s="199">
        <v>1586.67</v>
      </c>
      <c r="E2571" s="208">
        <f t="shared" si="40"/>
        <v>940.89530999999999</v>
      </c>
    </row>
    <row r="2572" spans="1:5" x14ac:dyDescent="0.25">
      <c r="A2572" s="158">
        <v>619210</v>
      </c>
      <c r="B2572" s="27" t="s">
        <v>2926</v>
      </c>
      <c r="C2572" s="27" t="s">
        <v>4788</v>
      </c>
      <c r="D2572" s="199">
        <v>5214.4399999999996</v>
      </c>
      <c r="E2572" s="208">
        <f t="shared" si="40"/>
        <v>3092.1629199999998</v>
      </c>
    </row>
    <row r="2573" spans="1:5" x14ac:dyDescent="0.25">
      <c r="A2573" s="158">
        <v>619220</v>
      </c>
      <c r="B2573" s="27" t="s">
        <v>2928</v>
      </c>
      <c r="C2573" s="27" t="s">
        <v>4788</v>
      </c>
      <c r="D2573" s="199">
        <v>6353.11</v>
      </c>
      <c r="E2573" s="208">
        <f t="shared" si="40"/>
        <v>3767.3942299999994</v>
      </c>
    </row>
    <row r="2574" spans="1:5" x14ac:dyDescent="0.25">
      <c r="A2574" s="158">
        <v>619230</v>
      </c>
      <c r="B2574" s="27" t="s">
        <v>2930</v>
      </c>
      <c r="C2574" s="27"/>
      <c r="D2574" s="199">
        <v>3474.66</v>
      </c>
      <c r="E2574" s="208">
        <f t="shared" si="40"/>
        <v>2060.4733799999999</v>
      </c>
    </row>
    <row r="2575" spans="1:5" x14ac:dyDescent="0.25">
      <c r="A2575" s="158">
        <v>619240</v>
      </c>
      <c r="B2575" s="27" t="s">
        <v>2932</v>
      </c>
      <c r="C2575" s="27"/>
      <c r="D2575" s="199">
        <v>5214.4399999999996</v>
      </c>
      <c r="E2575" s="208">
        <f t="shared" si="40"/>
        <v>3092.1629199999998</v>
      </c>
    </row>
    <row r="2576" spans="1:5" x14ac:dyDescent="0.25">
      <c r="A2576" s="158" t="s">
        <v>5239</v>
      </c>
      <c r="B2576" s="26" t="s">
        <v>2933</v>
      </c>
      <c r="C2576" s="27"/>
      <c r="D2576" s="199"/>
      <c r="E2576" s="208">
        <f t="shared" si="40"/>
        <v>0</v>
      </c>
    </row>
    <row r="2577" spans="1:5" x14ac:dyDescent="0.25">
      <c r="A2577" s="158">
        <v>619250</v>
      </c>
      <c r="B2577" s="27" t="s">
        <v>2935</v>
      </c>
      <c r="C2577" s="27"/>
      <c r="D2577" s="199">
        <v>3474.66</v>
      </c>
      <c r="E2577" s="208">
        <f t="shared" si="40"/>
        <v>2060.4733799999999</v>
      </c>
    </row>
    <row r="2578" spans="1:5" x14ac:dyDescent="0.25">
      <c r="A2578" s="158">
        <v>619260</v>
      </c>
      <c r="B2578" s="27" t="s">
        <v>2937</v>
      </c>
      <c r="C2578" s="27"/>
      <c r="D2578" s="199">
        <v>2780.71</v>
      </c>
      <c r="E2578" s="208">
        <f t="shared" si="40"/>
        <v>1648.9610299999999</v>
      </c>
    </row>
    <row r="2579" spans="1:5" x14ac:dyDescent="0.25">
      <c r="A2579" s="158">
        <v>619270</v>
      </c>
      <c r="B2579" s="27" t="s">
        <v>2939</v>
      </c>
      <c r="C2579" s="27" t="s">
        <v>4788</v>
      </c>
      <c r="D2579" s="199">
        <v>5214.4399999999996</v>
      </c>
      <c r="E2579" s="208">
        <f t="shared" si="40"/>
        <v>3092.1629199999998</v>
      </c>
    </row>
    <row r="2580" spans="1:5" x14ac:dyDescent="0.25">
      <c r="A2580" s="158">
        <v>619280</v>
      </c>
      <c r="B2580" s="27" t="s">
        <v>2941</v>
      </c>
      <c r="C2580" s="27"/>
      <c r="D2580" s="199">
        <v>3474.66</v>
      </c>
      <c r="E2580" s="208">
        <f t="shared" si="40"/>
        <v>2060.4733799999999</v>
      </c>
    </row>
    <row r="2581" spans="1:5" x14ac:dyDescent="0.25">
      <c r="A2581" s="158">
        <v>619290</v>
      </c>
      <c r="B2581" s="27" t="s">
        <v>2943</v>
      </c>
      <c r="C2581" s="27"/>
      <c r="D2581" s="199">
        <v>3474.66</v>
      </c>
      <c r="E2581" s="208">
        <f t="shared" si="40"/>
        <v>2060.4733799999999</v>
      </c>
    </row>
    <row r="2582" spans="1:5" x14ac:dyDescent="0.25">
      <c r="A2582" s="158">
        <v>619300</v>
      </c>
      <c r="B2582" s="27" t="s">
        <v>2945</v>
      </c>
      <c r="C2582" s="27"/>
      <c r="D2582" s="199">
        <v>3474.66</v>
      </c>
      <c r="E2582" s="208">
        <f t="shared" si="40"/>
        <v>2060.4733799999999</v>
      </c>
    </row>
    <row r="2583" spans="1:5" x14ac:dyDescent="0.25">
      <c r="A2583" s="158">
        <v>619310</v>
      </c>
      <c r="B2583" s="27" t="s">
        <v>2947</v>
      </c>
      <c r="C2583" s="27"/>
      <c r="D2583" s="199">
        <v>6958.32</v>
      </c>
      <c r="E2583" s="208">
        <f t="shared" si="40"/>
        <v>4126.2837599999993</v>
      </c>
    </row>
    <row r="2584" spans="1:5" x14ac:dyDescent="0.25">
      <c r="A2584" s="158">
        <v>619320</v>
      </c>
      <c r="B2584" s="27" t="s">
        <v>2949</v>
      </c>
      <c r="C2584" s="27"/>
      <c r="D2584" s="199">
        <v>1739.77</v>
      </c>
      <c r="E2584" s="208">
        <f t="shared" si="40"/>
        <v>1031.68361</v>
      </c>
    </row>
    <row r="2585" spans="1:5" x14ac:dyDescent="0.25">
      <c r="A2585" s="158">
        <v>619330</v>
      </c>
      <c r="B2585" s="27" t="s">
        <v>4766</v>
      </c>
      <c r="C2585" s="27"/>
      <c r="D2585" s="199">
        <v>2899.45</v>
      </c>
      <c r="E2585" s="208">
        <f t="shared" si="40"/>
        <v>1719.3738499999997</v>
      </c>
    </row>
    <row r="2586" spans="1:5" x14ac:dyDescent="0.25">
      <c r="A2586" s="158">
        <v>619340</v>
      </c>
      <c r="B2586" s="27" t="s">
        <v>2952</v>
      </c>
      <c r="C2586" s="27" t="s">
        <v>6696</v>
      </c>
      <c r="D2586" s="199">
        <v>1159.68</v>
      </c>
      <c r="E2586" s="208">
        <f t="shared" si="40"/>
        <v>687.69024000000002</v>
      </c>
    </row>
    <row r="2587" spans="1:5" ht="24" x14ac:dyDescent="0.25">
      <c r="A2587" s="158">
        <v>619350</v>
      </c>
      <c r="B2587" s="27" t="s">
        <v>4787</v>
      </c>
      <c r="C2587" s="27" t="s">
        <v>5554</v>
      </c>
      <c r="D2587" s="199">
        <v>1252.04</v>
      </c>
      <c r="E2587" s="208">
        <f t="shared" si="40"/>
        <v>742.45971999999995</v>
      </c>
    </row>
    <row r="2588" spans="1:5" x14ac:dyDescent="0.25">
      <c r="A2588" s="158">
        <v>619360</v>
      </c>
      <c r="B2588" s="27" t="s">
        <v>2956</v>
      </c>
      <c r="C2588" s="27"/>
      <c r="D2588" s="199">
        <v>2319.37</v>
      </c>
      <c r="E2588" s="208">
        <f t="shared" si="40"/>
        <v>1375.3864099999998</v>
      </c>
    </row>
    <row r="2589" spans="1:5" x14ac:dyDescent="0.25">
      <c r="A2589" s="158">
        <v>619370</v>
      </c>
      <c r="B2589" s="27" t="s">
        <v>2958</v>
      </c>
      <c r="C2589" s="27"/>
      <c r="D2589" s="199">
        <v>1739.77</v>
      </c>
      <c r="E2589" s="208">
        <f t="shared" si="40"/>
        <v>1031.68361</v>
      </c>
    </row>
    <row r="2590" spans="1:5" x14ac:dyDescent="0.25">
      <c r="A2590" s="158">
        <v>619380</v>
      </c>
      <c r="B2590" s="27" t="s">
        <v>6697</v>
      </c>
      <c r="C2590" s="27"/>
      <c r="D2590" s="199">
        <v>86.4</v>
      </c>
      <c r="E2590" s="208">
        <f t="shared" si="40"/>
        <v>51.235199999999999</v>
      </c>
    </row>
    <row r="2591" spans="1:5" x14ac:dyDescent="0.25">
      <c r="A2591" s="158">
        <v>619390</v>
      </c>
      <c r="B2591" s="27" t="s">
        <v>2960</v>
      </c>
      <c r="C2591" s="27" t="s">
        <v>6695</v>
      </c>
      <c r="D2591" s="199">
        <v>6206.23</v>
      </c>
      <c r="E2591" s="208">
        <f t="shared" si="40"/>
        <v>3680.2943899999996</v>
      </c>
    </row>
    <row r="2592" spans="1:5" x14ac:dyDescent="0.25">
      <c r="A2592" s="158">
        <v>619400</v>
      </c>
      <c r="B2592" s="27" t="s">
        <v>2962</v>
      </c>
      <c r="C2592" s="27" t="s">
        <v>6695</v>
      </c>
      <c r="D2592" s="199">
        <v>8866.16</v>
      </c>
      <c r="E2592" s="208">
        <f t="shared" si="40"/>
        <v>5257.6328800000001</v>
      </c>
    </row>
    <row r="2593" spans="1:5" x14ac:dyDescent="0.25">
      <c r="A2593" s="158">
        <v>619410</v>
      </c>
      <c r="B2593" s="27" t="s">
        <v>2964</v>
      </c>
      <c r="C2593" s="27" t="s">
        <v>6698</v>
      </c>
      <c r="D2593" s="199">
        <v>3015.19</v>
      </c>
      <c r="E2593" s="208">
        <f t="shared" si="40"/>
        <v>1788.00767</v>
      </c>
    </row>
    <row r="2594" spans="1:5" x14ac:dyDescent="0.25">
      <c r="A2594" s="158">
        <v>619415</v>
      </c>
      <c r="B2594" s="27" t="s">
        <v>5675</v>
      </c>
      <c r="C2594" s="27" t="s">
        <v>6699</v>
      </c>
      <c r="D2594" s="199">
        <v>951.86</v>
      </c>
      <c r="E2594" s="208">
        <f t="shared" si="40"/>
        <v>564.45298000000003</v>
      </c>
    </row>
    <row r="2595" spans="1:5" x14ac:dyDescent="0.25">
      <c r="A2595" s="158">
        <v>619420</v>
      </c>
      <c r="B2595" s="27" t="s">
        <v>2967</v>
      </c>
      <c r="C2595" s="27"/>
      <c r="D2595" s="199">
        <v>5425.56</v>
      </c>
      <c r="E2595" s="208">
        <f t="shared" si="40"/>
        <v>3217.3570800000002</v>
      </c>
    </row>
    <row r="2596" spans="1:5" x14ac:dyDescent="0.25">
      <c r="A2596" s="158">
        <v>619430</v>
      </c>
      <c r="B2596" s="27" t="s">
        <v>2969</v>
      </c>
      <c r="C2596" s="27" t="s">
        <v>6695</v>
      </c>
      <c r="D2596" s="199">
        <v>3769.93</v>
      </c>
      <c r="E2596" s="208">
        <f t="shared" si="40"/>
        <v>2235.5684899999997</v>
      </c>
    </row>
    <row r="2597" spans="1:5" ht="36" x14ac:dyDescent="0.25">
      <c r="A2597" s="158">
        <v>619440</v>
      </c>
      <c r="B2597" s="27" t="s">
        <v>2971</v>
      </c>
      <c r="C2597" s="27" t="s">
        <v>6700</v>
      </c>
      <c r="D2597" s="199">
        <v>2827.45</v>
      </c>
      <c r="E2597" s="208">
        <f t="shared" si="40"/>
        <v>1676.6778499999998</v>
      </c>
    </row>
    <row r="2598" spans="1:5" x14ac:dyDescent="0.25">
      <c r="A2598" s="158">
        <v>619450</v>
      </c>
      <c r="B2598" s="27" t="s">
        <v>2973</v>
      </c>
      <c r="C2598" s="27" t="s">
        <v>5384</v>
      </c>
      <c r="D2598" s="199">
        <v>6949.33</v>
      </c>
      <c r="E2598" s="208">
        <f t="shared" si="40"/>
        <v>4120.9526900000001</v>
      </c>
    </row>
    <row r="2599" spans="1:5" x14ac:dyDescent="0.25">
      <c r="A2599" s="158">
        <v>619460</v>
      </c>
      <c r="B2599" s="27" t="s">
        <v>2975</v>
      </c>
      <c r="C2599" s="27"/>
      <c r="D2599" s="199">
        <v>3479.05</v>
      </c>
      <c r="E2599" s="208">
        <f t="shared" si="40"/>
        <v>2063.07665</v>
      </c>
    </row>
    <row r="2600" spans="1:5" x14ac:dyDescent="0.25">
      <c r="A2600" s="158">
        <v>619470</v>
      </c>
      <c r="B2600" s="27" t="s">
        <v>2977</v>
      </c>
      <c r="C2600" s="27"/>
      <c r="D2600" s="199">
        <v>4864.53</v>
      </c>
      <c r="E2600" s="208">
        <f t="shared" si="40"/>
        <v>2884.6662899999997</v>
      </c>
    </row>
    <row r="2601" spans="1:5" x14ac:dyDescent="0.25">
      <c r="A2601" s="158">
        <v>619480</v>
      </c>
      <c r="B2601" s="27" t="s">
        <v>2979</v>
      </c>
      <c r="C2601" s="27"/>
      <c r="D2601" s="199">
        <v>3352.82</v>
      </c>
      <c r="E2601" s="208">
        <f t="shared" si="40"/>
        <v>1988.22226</v>
      </c>
    </row>
    <row r="2602" spans="1:5" ht="36" x14ac:dyDescent="0.25">
      <c r="A2602" s="158">
        <v>619490</v>
      </c>
      <c r="B2602" s="27" t="s">
        <v>2981</v>
      </c>
      <c r="C2602" s="27" t="s">
        <v>6701</v>
      </c>
      <c r="D2602" s="199">
        <v>8928.57</v>
      </c>
      <c r="E2602" s="208">
        <f t="shared" si="40"/>
        <v>5294.6420099999996</v>
      </c>
    </row>
    <row r="2603" spans="1:5" x14ac:dyDescent="0.25">
      <c r="A2603" s="158">
        <v>619500</v>
      </c>
      <c r="B2603" s="27" t="s">
        <v>2983</v>
      </c>
      <c r="C2603" s="27"/>
      <c r="D2603" s="199">
        <v>1190</v>
      </c>
      <c r="E2603" s="208">
        <f t="shared" si="40"/>
        <v>705.67</v>
      </c>
    </row>
    <row r="2604" spans="1:5" x14ac:dyDescent="0.25">
      <c r="A2604" s="158">
        <v>619510</v>
      </c>
      <c r="B2604" s="27" t="s">
        <v>2985</v>
      </c>
      <c r="C2604" s="27" t="s">
        <v>6695</v>
      </c>
      <c r="D2604" s="199">
        <v>1322.37</v>
      </c>
      <c r="E2604" s="208">
        <f t="shared" si="40"/>
        <v>784.16540999999995</v>
      </c>
    </row>
    <row r="2605" spans="1:5" x14ac:dyDescent="0.25">
      <c r="A2605" s="158">
        <v>619520</v>
      </c>
      <c r="B2605" s="27" t="s">
        <v>2987</v>
      </c>
      <c r="C2605" s="27" t="s">
        <v>6702</v>
      </c>
      <c r="D2605" s="199">
        <v>304.64</v>
      </c>
      <c r="E2605" s="208">
        <f t="shared" si="40"/>
        <v>180.65151999999998</v>
      </c>
    </row>
    <row r="2606" spans="1:5" ht="24" x14ac:dyDescent="0.25">
      <c r="A2606" s="158">
        <v>619530</v>
      </c>
      <c r="B2606" s="27" t="s">
        <v>2990</v>
      </c>
      <c r="C2606" s="27" t="s">
        <v>6703</v>
      </c>
      <c r="D2606" s="199">
        <v>260.95999999999998</v>
      </c>
      <c r="E2606" s="208">
        <f t="shared" si="40"/>
        <v>154.74927999999997</v>
      </c>
    </row>
    <row r="2607" spans="1:5" x14ac:dyDescent="0.25">
      <c r="A2607" s="158">
        <v>619540</v>
      </c>
      <c r="B2607" s="27" t="s">
        <v>2993</v>
      </c>
      <c r="C2607" s="27"/>
      <c r="D2607" s="199">
        <v>1057.6400000000001</v>
      </c>
      <c r="E2607" s="208">
        <f t="shared" si="40"/>
        <v>627.18052</v>
      </c>
    </row>
    <row r="2608" spans="1:5" x14ac:dyDescent="0.25">
      <c r="A2608" s="158">
        <v>619550</v>
      </c>
      <c r="B2608" s="27" t="s">
        <v>2995</v>
      </c>
      <c r="C2608" s="27"/>
      <c r="D2608" s="199">
        <v>316.44</v>
      </c>
      <c r="E2608" s="208">
        <f t="shared" si="40"/>
        <v>187.64891999999998</v>
      </c>
    </row>
    <row r="2609" spans="1:5" x14ac:dyDescent="0.25">
      <c r="A2609" s="158">
        <v>619560</v>
      </c>
      <c r="B2609" s="27" t="s">
        <v>2997</v>
      </c>
      <c r="C2609" s="27"/>
      <c r="D2609" s="199">
        <v>396.66</v>
      </c>
      <c r="E2609" s="208">
        <f t="shared" si="40"/>
        <v>235.21938</v>
      </c>
    </row>
    <row r="2610" spans="1:5" x14ac:dyDescent="0.25">
      <c r="A2610" s="158">
        <v>619570</v>
      </c>
      <c r="B2610" s="27" t="s">
        <v>2999</v>
      </c>
      <c r="C2610" s="27"/>
      <c r="D2610" s="199">
        <v>1586.67</v>
      </c>
      <c r="E2610" s="208">
        <f t="shared" si="40"/>
        <v>940.89530999999999</v>
      </c>
    </row>
    <row r="2611" spans="1:5" x14ac:dyDescent="0.25">
      <c r="A2611" s="158">
        <v>619580</v>
      </c>
      <c r="B2611" s="27" t="s">
        <v>3001</v>
      </c>
      <c r="C2611" s="27"/>
      <c r="D2611" s="199">
        <v>2780.71</v>
      </c>
      <c r="E2611" s="208">
        <f t="shared" si="40"/>
        <v>1648.9610299999999</v>
      </c>
    </row>
    <row r="2612" spans="1:5" x14ac:dyDescent="0.25">
      <c r="A2612" s="158">
        <v>619590</v>
      </c>
      <c r="B2612" s="27" t="s">
        <v>3003</v>
      </c>
      <c r="C2612" s="27"/>
      <c r="D2612" s="199">
        <v>3365.82</v>
      </c>
      <c r="E2612" s="208">
        <f t="shared" si="40"/>
        <v>1995.9312600000001</v>
      </c>
    </row>
    <row r="2613" spans="1:5" x14ac:dyDescent="0.25">
      <c r="A2613" s="158">
        <v>619600</v>
      </c>
      <c r="B2613" s="27" t="s">
        <v>3005</v>
      </c>
      <c r="C2613" s="27"/>
      <c r="D2613" s="199">
        <v>3127.68</v>
      </c>
      <c r="E2613" s="208">
        <f t="shared" si="40"/>
        <v>1854.7142399999998</v>
      </c>
    </row>
    <row r="2614" spans="1:5" x14ac:dyDescent="0.25">
      <c r="A2614" s="158">
        <v>619610</v>
      </c>
      <c r="B2614" s="27" t="s">
        <v>3007</v>
      </c>
      <c r="C2614" s="27"/>
      <c r="D2614" s="199">
        <v>3127.68</v>
      </c>
      <c r="E2614" s="208">
        <f t="shared" si="40"/>
        <v>1854.7142399999998</v>
      </c>
    </row>
    <row r="2615" spans="1:5" x14ac:dyDescent="0.25">
      <c r="A2615" s="158">
        <v>619620</v>
      </c>
      <c r="B2615" s="27" t="s">
        <v>3009</v>
      </c>
      <c r="C2615" s="27"/>
      <c r="D2615" s="199">
        <v>793.34</v>
      </c>
      <c r="E2615" s="208">
        <f t="shared" si="40"/>
        <v>470.45062000000001</v>
      </c>
    </row>
    <row r="2616" spans="1:5" x14ac:dyDescent="0.25">
      <c r="A2616" s="158">
        <v>619630</v>
      </c>
      <c r="B2616" s="27" t="s">
        <v>3011</v>
      </c>
      <c r="C2616" s="27"/>
      <c r="D2616" s="199">
        <v>949.33</v>
      </c>
      <c r="E2616" s="208">
        <f t="shared" si="40"/>
        <v>562.95268999999996</v>
      </c>
    </row>
    <row r="2617" spans="1:5" ht="24" x14ac:dyDescent="0.25">
      <c r="A2617" s="158">
        <v>619640</v>
      </c>
      <c r="B2617" s="27" t="s">
        <v>3013</v>
      </c>
      <c r="C2617" s="27"/>
      <c r="D2617" s="199">
        <v>1850.96</v>
      </c>
      <c r="E2617" s="208">
        <f t="shared" si="40"/>
        <v>1097.6192799999999</v>
      </c>
    </row>
    <row r="2618" spans="1:5" ht="24" x14ac:dyDescent="0.25">
      <c r="A2618" s="158">
        <v>619650</v>
      </c>
      <c r="B2618" s="27" t="s">
        <v>3015</v>
      </c>
      <c r="C2618" s="27"/>
      <c r="D2618" s="199">
        <v>1586.67</v>
      </c>
      <c r="E2618" s="208">
        <f t="shared" si="40"/>
        <v>940.89530999999999</v>
      </c>
    </row>
    <row r="2619" spans="1:5" x14ac:dyDescent="0.25">
      <c r="A2619" s="158" t="s">
        <v>5239</v>
      </c>
      <c r="B2619" s="26" t="s">
        <v>3016</v>
      </c>
      <c r="C2619" s="27"/>
      <c r="D2619" s="199"/>
      <c r="E2619" s="208">
        <f t="shared" si="40"/>
        <v>0</v>
      </c>
    </row>
    <row r="2620" spans="1:5" x14ac:dyDescent="0.25">
      <c r="A2620" s="158">
        <v>619660</v>
      </c>
      <c r="B2620" s="27" t="s">
        <v>3018</v>
      </c>
      <c r="C2620" s="27"/>
      <c r="D2620" s="199">
        <v>2551.02</v>
      </c>
      <c r="E2620" s="208">
        <f t="shared" si="40"/>
        <v>1512.75486</v>
      </c>
    </row>
    <row r="2621" spans="1:5" x14ac:dyDescent="0.25">
      <c r="A2621" s="158">
        <v>619670</v>
      </c>
      <c r="B2621" s="27" t="s">
        <v>3020</v>
      </c>
      <c r="C2621" s="27"/>
      <c r="D2621" s="199">
        <v>1449.97</v>
      </c>
      <c r="E2621" s="208">
        <f t="shared" si="40"/>
        <v>859.83220999999992</v>
      </c>
    </row>
    <row r="2622" spans="1:5" x14ac:dyDescent="0.25">
      <c r="A2622" s="158">
        <v>619681</v>
      </c>
      <c r="B2622" s="27" t="s">
        <v>3022</v>
      </c>
      <c r="C2622" s="27"/>
      <c r="D2622" s="199">
        <v>3052.72</v>
      </c>
      <c r="E2622" s="208">
        <f t="shared" si="40"/>
        <v>1810.2629599999998</v>
      </c>
    </row>
    <row r="2623" spans="1:5" x14ac:dyDescent="0.25">
      <c r="A2623" s="158">
        <v>619682</v>
      </c>
      <c r="B2623" s="27" t="s">
        <v>3024</v>
      </c>
      <c r="C2623" s="27"/>
      <c r="D2623" s="199">
        <v>3052.72</v>
      </c>
      <c r="E2623" s="208">
        <f t="shared" si="40"/>
        <v>1810.2629599999998</v>
      </c>
    </row>
    <row r="2624" spans="1:5" x14ac:dyDescent="0.25">
      <c r="A2624" s="158">
        <v>619690</v>
      </c>
      <c r="B2624" s="27" t="s">
        <v>3026</v>
      </c>
      <c r="C2624" s="27" t="s">
        <v>6704</v>
      </c>
      <c r="D2624" s="199">
        <v>1057.6400000000001</v>
      </c>
      <c r="E2624" s="208">
        <f t="shared" si="40"/>
        <v>627.18052</v>
      </c>
    </row>
    <row r="2625" spans="1:5" x14ac:dyDescent="0.25">
      <c r="A2625" s="158">
        <v>619700</v>
      </c>
      <c r="B2625" s="27" t="s">
        <v>3028</v>
      </c>
      <c r="C2625" s="27"/>
      <c r="D2625" s="199">
        <v>925.7</v>
      </c>
      <c r="E2625" s="208">
        <f t="shared" si="40"/>
        <v>548.94010000000003</v>
      </c>
    </row>
    <row r="2626" spans="1:5" x14ac:dyDescent="0.25">
      <c r="A2626" s="158">
        <v>619710</v>
      </c>
      <c r="B2626" s="27" t="s">
        <v>3030</v>
      </c>
      <c r="C2626" s="27"/>
      <c r="D2626" s="199">
        <v>1586.67</v>
      </c>
      <c r="E2626" s="208">
        <f t="shared" si="40"/>
        <v>940.89530999999999</v>
      </c>
    </row>
    <row r="2627" spans="1:5" ht="24" x14ac:dyDescent="0.25">
      <c r="A2627" s="158">
        <v>619720</v>
      </c>
      <c r="B2627" s="27" t="s">
        <v>4645</v>
      </c>
      <c r="C2627" s="27"/>
      <c r="D2627" s="199">
        <v>1903.11</v>
      </c>
      <c r="E2627" s="208">
        <f t="shared" si="40"/>
        <v>1128.54423</v>
      </c>
    </row>
    <row r="2628" spans="1:5" x14ac:dyDescent="0.25">
      <c r="A2628" s="158">
        <v>619730</v>
      </c>
      <c r="B2628" s="27" t="s">
        <v>3033</v>
      </c>
      <c r="C2628" s="27"/>
      <c r="D2628" s="199">
        <v>2644.32</v>
      </c>
      <c r="E2628" s="208">
        <f t="shared" si="40"/>
        <v>1568.08176</v>
      </c>
    </row>
    <row r="2629" spans="1:5" x14ac:dyDescent="0.25">
      <c r="A2629" s="158">
        <v>619740</v>
      </c>
      <c r="B2629" s="27" t="s">
        <v>3035</v>
      </c>
      <c r="C2629" s="27"/>
      <c r="D2629" s="199">
        <v>3168.9</v>
      </c>
      <c r="E2629" s="208">
        <f t="shared" ref="E2629:E2692" si="41">D2629*0.593</f>
        <v>1879.1577</v>
      </c>
    </row>
    <row r="2630" spans="1:5" x14ac:dyDescent="0.25">
      <c r="A2630" s="158">
        <v>619750</v>
      </c>
      <c r="B2630" s="27" t="s">
        <v>3037</v>
      </c>
      <c r="C2630" s="27"/>
      <c r="D2630" s="199">
        <v>217.57</v>
      </c>
      <c r="E2630" s="208">
        <f t="shared" si="41"/>
        <v>129.01900999999998</v>
      </c>
    </row>
    <row r="2631" spans="1:5" ht="24" x14ac:dyDescent="0.25">
      <c r="A2631" s="158">
        <v>619760</v>
      </c>
      <c r="B2631" s="27" t="s">
        <v>3039</v>
      </c>
      <c r="C2631" s="27" t="s">
        <v>6695</v>
      </c>
      <c r="D2631" s="199">
        <v>351.85</v>
      </c>
      <c r="E2631" s="208">
        <f t="shared" si="41"/>
        <v>208.64705000000001</v>
      </c>
    </row>
    <row r="2632" spans="1:5" ht="24" x14ac:dyDescent="0.25">
      <c r="A2632" s="158">
        <v>619770</v>
      </c>
      <c r="B2632" s="27" t="s">
        <v>3041</v>
      </c>
      <c r="C2632" s="27"/>
      <c r="D2632" s="199">
        <v>521.91</v>
      </c>
      <c r="E2632" s="208">
        <f t="shared" si="41"/>
        <v>309.49262999999996</v>
      </c>
    </row>
    <row r="2633" spans="1:5" x14ac:dyDescent="0.25">
      <c r="A2633" s="158">
        <v>619780</v>
      </c>
      <c r="B2633" s="27" t="s">
        <v>3043</v>
      </c>
      <c r="C2633" s="27"/>
      <c r="D2633" s="199">
        <v>1057.6400000000001</v>
      </c>
      <c r="E2633" s="208">
        <f t="shared" si="41"/>
        <v>627.18052</v>
      </c>
    </row>
    <row r="2634" spans="1:5" x14ac:dyDescent="0.25">
      <c r="A2634" s="158">
        <v>619790</v>
      </c>
      <c r="B2634" s="27" t="s">
        <v>3045</v>
      </c>
      <c r="C2634" s="27"/>
      <c r="D2634" s="199">
        <v>1057.6400000000001</v>
      </c>
      <c r="E2634" s="208">
        <f t="shared" si="41"/>
        <v>627.18052</v>
      </c>
    </row>
    <row r="2635" spans="1:5" x14ac:dyDescent="0.25">
      <c r="A2635" s="158">
        <v>619800</v>
      </c>
      <c r="B2635" s="27" t="s">
        <v>3047</v>
      </c>
      <c r="C2635" s="27"/>
      <c r="D2635" s="199">
        <v>102.62</v>
      </c>
      <c r="E2635" s="208">
        <f t="shared" si="41"/>
        <v>60.853659999999998</v>
      </c>
    </row>
    <row r="2636" spans="1:5" x14ac:dyDescent="0.25">
      <c r="A2636" s="158">
        <v>619810</v>
      </c>
      <c r="B2636" s="27" t="s">
        <v>3049</v>
      </c>
      <c r="C2636" s="27"/>
      <c r="D2636" s="199">
        <v>1190</v>
      </c>
      <c r="E2636" s="208">
        <f t="shared" si="41"/>
        <v>705.67</v>
      </c>
    </row>
    <row r="2637" spans="1:5" x14ac:dyDescent="0.25">
      <c r="A2637" s="158">
        <v>619820</v>
      </c>
      <c r="B2637" s="27" t="s">
        <v>3051</v>
      </c>
      <c r="C2637" s="27"/>
      <c r="D2637" s="199">
        <v>4449.1400000000003</v>
      </c>
      <c r="E2637" s="208">
        <f t="shared" si="41"/>
        <v>2638.3400200000001</v>
      </c>
    </row>
    <row r="2638" spans="1:5" x14ac:dyDescent="0.25">
      <c r="A2638" s="158">
        <v>619830</v>
      </c>
      <c r="B2638" s="27" t="s">
        <v>3053</v>
      </c>
      <c r="C2638" s="27"/>
      <c r="D2638" s="199">
        <v>661.41</v>
      </c>
      <c r="E2638" s="208">
        <f t="shared" si="41"/>
        <v>392.21612999999996</v>
      </c>
    </row>
    <row r="2639" spans="1:5" x14ac:dyDescent="0.25">
      <c r="A2639" s="158">
        <v>619840</v>
      </c>
      <c r="B2639" s="27" t="s">
        <v>3055</v>
      </c>
      <c r="C2639" s="27"/>
      <c r="D2639" s="199">
        <v>2536</v>
      </c>
      <c r="E2639" s="208">
        <f t="shared" si="41"/>
        <v>1503.848</v>
      </c>
    </row>
    <row r="2640" spans="1:5" x14ac:dyDescent="0.25">
      <c r="A2640" s="158">
        <v>619850</v>
      </c>
      <c r="B2640" s="27" t="s">
        <v>3057</v>
      </c>
      <c r="C2640" s="27"/>
      <c r="D2640" s="199">
        <v>2536</v>
      </c>
      <c r="E2640" s="208">
        <f t="shared" si="41"/>
        <v>1503.848</v>
      </c>
    </row>
    <row r="2641" spans="1:5" x14ac:dyDescent="0.25">
      <c r="A2641" s="158">
        <v>619860</v>
      </c>
      <c r="B2641" s="27" t="s">
        <v>3059</v>
      </c>
      <c r="C2641" s="27"/>
      <c r="D2641" s="199">
        <v>3168.9</v>
      </c>
      <c r="E2641" s="208">
        <f t="shared" si="41"/>
        <v>1879.1577</v>
      </c>
    </row>
    <row r="2642" spans="1:5" x14ac:dyDescent="0.25">
      <c r="A2642" s="158">
        <v>619870</v>
      </c>
      <c r="B2642" s="27" t="s">
        <v>3061</v>
      </c>
      <c r="C2642" s="27"/>
      <c r="D2642" s="199">
        <v>3168.9</v>
      </c>
      <c r="E2642" s="208">
        <f t="shared" si="41"/>
        <v>1879.1577</v>
      </c>
    </row>
    <row r="2643" spans="1:5" x14ac:dyDescent="0.25">
      <c r="A2643" s="158">
        <v>619880</v>
      </c>
      <c r="B2643" s="27" t="s">
        <v>3063</v>
      </c>
      <c r="C2643" s="27"/>
      <c r="D2643" s="199">
        <v>1426.21</v>
      </c>
      <c r="E2643" s="208">
        <f t="shared" si="41"/>
        <v>845.74252999999999</v>
      </c>
    </row>
    <row r="2644" spans="1:5" x14ac:dyDescent="0.25">
      <c r="A2644" s="158">
        <v>619890</v>
      </c>
      <c r="B2644" s="27" t="s">
        <v>3065</v>
      </c>
      <c r="C2644" s="27"/>
      <c r="D2644" s="199">
        <v>925.7</v>
      </c>
      <c r="E2644" s="208">
        <f t="shared" si="41"/>
        <v>548.94010000000003</v>
      </c>
    </row>
    <row r="2645" spans="1:5" x14ac:dyDescent="0.25">
      <c r="A2645" s="158">
        <v>619900</v>
      </c>
      <c r="B2645" s="27" t="s">
        <v>3067</v>
      </c>
      <c r="C2645" s="27"/>
      <c r="D2645" s="199">
        <v>2379.56</v>
      </c>
      <c r="E2645" s="208">
        <f t="shared" si="41"/>
        <v>1411.07908</v>
      </c>
    </row>
    <row r="2646" spans="1:5" ht="24" x14ac:dyDescent="0.25">
      <c r="A2646" s="158" t="s">
        <v>5239</v>
      </c>
      <c r="B2646" s="26" t="s">
        <v>5632</v>
      </c>
      <c r="C2646" s="27"/>
      <c r="D2646" s="199"/>
      <c r="E2646" s="208">
        <f t="shared" si="41"/>
        <v>0</v>
      </c>
    </row>
    <row r="2647" spans="1:5" ht="24" x14ac:dyDescent="0.25">
      <c r="A2647" s="158" t="s">
        <v>5239</v>
      </c>
      <c r="B2647" s="26" t="s">
        <v>3068</v>
      </c>
      <c r="C2647" s="26" t="s">
        <v>3069</v>
      </c>
      <c r="D2647" s="199"/>
      <c r="E2647" s="208">
        <f t="shared" si="41"/>
        <v>0</v>
      </c>
    </row>
    <row r="2648" spans="1:5" x14ac:dyDescent="0.25">
      <c r="A2648" s="158">
        <v>619910</v>
      </c>
      <c r="B2648" s="27" t="s">
        <v>3071</v>
      </c>
      <c r="C2648" s="27"/>
      <c r="D2648" s="199">
        <v>1155.43</v>
      </c>
      <c r="E2648" s="208">
        <f t="shared" si="41"/>
        <v>685.16998999999998</v>
      </c>
    </row>
    <row r="2649" spans="1:5" x14ac:dyDescent="0.25">
      <c r="A2649" s="158">
        <v>619911</v>
      </c>
      <c r="B2649" s="27" t="s">
        <v>3073</v>
      </c>
      <c r="C2649" s="27" t="s">
        <v>6705</v>
      </c>
      <c r="D2649" s="199">
        <v>1579.65</v>
      </c>
      <c r="E2649" s="208">
        <f t="shared" si="41"/>
        <v>936.73244999999997</v>
      </c>
    </row>
    <row r="2650" spans="1:5" x14ac:dyDescent="0.25">
      <c r="A2650" s="158">
        <v>619912</v>
      </c>
      <c r="B2650" s="27" t="s">
        <v>3075</v>
      </c>
      <c r="C2650" s="4"/>
      <c r="D2650" s="199">
        <v>902.64</v>
      </c>
      <c r="E2650" s="208">
        <f t="shared" si="41"/>
        <v>535.26551999999992</v>
      </c>
    </row>
    <row r="2651" spans="1:5" x14ac:dyDescent="0.25">
      <c r="A2651" s="158">
        <v>619913</v>
      </c>
      <c r="B2651" s="27" t="s">
        <v>1292</v>
      </c>
      <c r="C2651" s="4" t="s">
        <v>6705</v>
      </c>
      <c r="D2651" s="199">
        <v>1642.9</v>
      </c>
      <c r="E2651" s="208">
        <f t="shared" si="41"/>
        <v>974.23969999999997</v>
      </c>
    </row>
    <row r="2652" spans="1:5" x14ac:dyDescent="0.25">
      <c r="A2652" s="158">
        <v>619920</v>
      </c>
      <c r="B2652" s="27" t="s">
        <v>1294</v>
      </c>
      <c r="C2652" s="4"/>
      <c r="D2652" s="199">
        <v>1155.43</v>
      </c>
      <c r="E2652" s="208">
        <f t="shared" si="41"/>
        <v>685.16998999999998</v>
      </c>
    </row>
    <row r="2653" spans="1:5" x14ac:dyDescent="0.25">
      <c r="A2653" s="158">
        <v>619921</v>
      </c>
      <c r="B2653" s="4" t="s">
        <v>1296</v>
      </c>
      <c r="C2653" s="4" t="s">
        <v>6705</v>
      </c>
      <c r="D2653" s="199">
        <v>1579.65</v>
      </c>
      <c r="E2653" s="208">
        <f t="shared" si="41"/>
        <v>936.73244999999997</v>
      </c>
    </row>
    <row r="2654" spans="1:5" x14ac:dyDescent="0.25">
      <c r="A2654" s="158">
        <v>619922</v>
      </c>
      <c r="B2654" s="4" t="s">
        <v>1298</v>
      </c>
      <c r="C2654" s="4"/>
      <c r="D2654" s="199">
        <v>1155.43</v>
      </c>
      <c r="E2654" s="208">
        <f t="shared" si="41"/>
        <v>685.16998999999998</v>
      </c>
    </row>
    <row r="2655" spans="1:5" ht="24" x14ac:dyDescent="0.25">
      <c r="A2655" s="158">
        <v>619923</v>
      </c>
      <c r="B2655" s="4" t="s">
        <v>1300</v>
      </c>
      <c r="C2655" s="4"/>
      <c r="D2655" s="199">
        <v>1444.25</v>
      </c>
      <c r="E2655" s="208">
        <f t="shared" si="41"/>
        <v>856.44024999999999</v>
      </c>
    </row>
    <row r="2656" spans="1:5" x14ac:dyDescent="0.25">
      <c r="A2656" s="158">
        <v>619925</v>
      </c>
      <c r="B2656" s="27" t="s">
        <v>1302</v>
      </c>
      <c r="C2656" s="27"/>
      <c r="D2656" s="199">
        <v>1555.36</v>
      </c>
      <c r="E2656" s="208">
        <f t="shared" si="41"/>
        <v>922.3284799999999</v>
      </c>
    </row>
    <row r="2657" spans="1:5" x14ac:dyDescent="0.25">
      <c r="A2657" s="158">
        <v>619926</v>
      </c>
      <c r="B2657" s="4" t="s">
        <v>1304</v>
      </c>
      <c r="C2657" s="4"/>
      <c r="D2657" s="199">
        <v>1444.25</v>
      </c>
      <c r="E2657" s="208">
        <f t="shared" si="41"/>
        <v>856.44024999999999</v>
      </c>
    </row>
    <row r="2658" spans="1:5" x14ac:dyDescent="0.25">
      <c r="A2658" s="158">
        <v>619927</v>
      </c>
      <c r="B2658" s="4" t="s">
        <v>1306</v>
      </c>
      <c r="C2658" s="4" t="s">
        <v>6705</v>
      </c>
      <c r="D2658" s="199">
        <v>1642.9</v>
      </c>
      <c r="E2658" s="208">
        <f t="shared" si="41"/>
        <v>974.23969999999997</v>
      </c>
    </row>
    <row r="2659" spans="1:5" x14ac:dyDescent="0.25">
      <c r="A2659" s="158">
        <v>619929</v>
      </c>
      <c r="B2659" s="27" t="s">
        <v>1308</v>
      </c>
      <c r="C2659" s="27"/>
      <c r="D2659" s="199">
        <v>908.98</v>
      </c>
      <c r="E2659" s="208">
        <f t="shared" si="41"/>
        <v>539.02513999999996</v>
      </c>
    </row>
    <row r="2660" spans="1:5" x14ac:dyDescent="0.25">
      <c r="A2660" s="158">
        <v>619930</v>
      </c>
      <c r="B2660" s="27" t="s">
        <v>1310</v>
      </c>
      <c r="C2660" s="27"/>
      <c r="D2660" s="199">
        <v>908.98</v>
      </c>
      <c r="E2660" s="208">
        <f t="shared" si="41"/>
        <v>539.02513999999996</v>
      </c>
    </row>
    <row r="2661" spans="1:5" ht="24" x14ac:dyDescent="0.25">
      <c r="A2661" s="158" t="s">
        <v>5239</v>
      </c>
      <c r="B2661" s="26" t="s">
        <v>1311</v>
      </c>
      <c r="C2661" s="27"/>
      <c r="D2661" s="199"/>
      <c r="E2661" s="208">
        <f t="shared" si="41"/>
        <v>0</v>
      </c>
    </row>
    <row r="2662" spans="1:5" x14ac:dyDescent="0.25">
      <c r="A2662" s="158">
        <v>619940</v>
      </c>
      <c r="B2662" s="27" t="s">
        <v>1313</v>
      </c>
      <c r="C2662" s="27"/>
      <c r="D2662" s="199">
        <v>449.43</v>
      </c>
      <c r="E2662" s="208">
        <f t="shared" si="41"/>
        <v>266.51198999999997</v>
      </c>
    </row>
    <row r="2663" spans="1:5" x14ac:dyDescent="0.25">
      <c r="A2663" s="158">
        <v>619950</v>
      </c>
      <c r="B2663" s="27" t="s">
        <v>1315</v>
      </c>
      <c r="C2663" s="27"/>
      <c r="D2663" s="199">
        <v>341.96</v>
      </c>
      <c r="E2663" s="208">
        <f t="shared" si="41"/>
        <v>202.78227999999999</v>
      </c>
    </row>
    <row r="2664" spans="1:5" x14ac:dyDescent="0.25">
      <c r="A2664" s="158">
        <v>619960</v>
      </c>
      <c r="B2664" s="27" t="s">
        <v>1317</v>
      </c>
      <c r="C2664" s="27"/>
      <c r="D2664" s="199">
        <v>683.34</v>
      </c>
      <c r="E2664" s="208">
        <f t="shared" si="41"/>
        <v>405.22062</v>
      </c>
    </row>
    <row r="2665" spans="1:5" x14ac:dyDescent="0.25">
      <c r="A2665" s="158">
        <v>619970</v>
      </c>
      <c r="B2665" s="27" t="s">
        <v>1319</v>
      </c>
      <c r="C2665" s="27" t="s">
        <v>1320</v>
      </c>
      <c r="D2665" s="199">
        <v>239.86</v>
      </c>
      <c r="E2665" s="208">
        <f t="shared" si="41"/>
        <v>142.23697999999999</v>
      </c>
    </row>
    <row r="2666" spans="1:5" x14ac:dyDescent="0.25">
      <c r="A2666" s="158">
        <v>619980</v>
      </c>
      <c r="B2666" s="27" t="s">
        <v>1322</v>
      </c>
      <c r="C2666" s="27"/>
      <c r="D2666" s="199">
        <v>1708.06</v>
      </c>
      <c r="E2666" s="208">
        <f t="shared" si="41"/>
        <v>1012.8795799999999</v>
      </c>
    </row>
    <row r="2667" spans="1:5" ht="84" x14ac:dyDescent="0.25">
      <c r="A2667" s="158">
        <v>619981</v>
      </c>
      <c r="B2667" s="4" t="s">
        <v>6706</v>
      </c>
      <c r="C2667" s="4" t="s">
        <v>15224</v>
      </c>
      <c r="D2667" s="199">
        <v>13725.25</v>
      </c>
      <c r="E2667" s="208">
        <f t="shared" si="41"/>
        <v>8139.0732499999995</v>
      </c>
    </row>
    <row r="2668" spans="1:5" x14ac:dyDescent="0.25">
      <c r="A2668" s="158">
        <v>619990</v>
      </c>
      <c r="B2668" s="27" t="s">
        <v>1324</v>
      </c>
      <c r="C2668" s="27"/>
      <c r="D2668" s="199">
        <v>854.32</v>
      </c>
      <c r="E2668" s="208">
        <f t="shared" si="41"/>
        <v>506.61176</v>
      </c>
    </row>
    <row r="2669" spans="1:5" x14ac:dyDescent="0.25">
      <c r="A2669" s="158">
        <v>620000</v>
      </c>
      <c r="B2669" s="27" t="s">
        <v>1326</v>
      </c>
      <c r="C2669" s="27"/>
      <c r="D2669" s="199">
        <v>610.21</v>
      </c>
      <c r="E2669" s="208">
        <f t="shared" si="41"/>
        <v>361.85453000000001</v>
      </c>
    </row>
    <row r="2670" spans="1:5" x14ac:dyDescent="0.25">
      <c r="A2670" s="158">
        <v>620010</v>
      </c>
      <c r="B2670" s="27" t="s">
        <v>1328</v>
      </c>
      <c r="C2670" s="27"/>
      <c r="D2670" s="199">
        <v>537.79999999999995</v>
      </c>
      <c r="E2670" s="208">
        <f t="shared" si="41"/>
        <v>318.91539999999998</v>
      </c>
    </row>
    <row r="2671" spans="1:5" x14ac:dyDescent="0.25">
      <c r="A2671" s="158" t="s">
        <v>5239</v>
      </c>
      <c r="B2671" s="26" t="s">
        <v>1329</v>
      </c>
      <c r="C2671" s="27"/>
      <c r="D2671" s="199"/>
      <c r="E2671" s="208">
        <f t="shared" si="41"/>
        <v>0</v>
      </c>
    </row>
    <row r="2672" spans="1:5" x14ac:dyDescent="0.25">
      <c r="A2672" s="158">
        <v>620020</v>
      </c>
      <c r="B2672" s="27" t="s">
        <v>1331</v>
      </c>
      <c r="C2672" s="27"/>
      <c r="D2672" s="199">
        <v>411.99</v>
      </c>
      <c r="E2672" s="208">
        <f t="shared" si="41"/>
        <v>244.31007</v>
      </c>
    </row>
    <row r="2673" spans="1:5" x14ac:dyDescent="0.25">
      <c r="A2673" s="158">
        <v>620030</v>
      </c>
      <c r="B2673" s="27" t="s">
        <v>6707</v>
      </c>
      <c r="C2673" s="27"/>
      <c r="D2673" s="199">
        <v>55.08</v>
      </c>
      <c r="E2673" s="208">
        <f t="shared" si="41"/>
        <v>32.662439999999997</v>
      </c>
    </row>
    <row r="2674" spans="1:5" x14ac:dyDescent="0.25">
      <c r="A2674" s="158">
        <v>620040</v>
      </c>
      <c r="B2674" s="27" t="s">
        <v>6708</v>
      </c>
      <c r="C2674" s="27"/>
      <c r="D2674" s="199">
        <v>20.83</v>
      </c>
      <c r="E2674" s="208">
        <f t="shared" si="41"/>
        <v>12.352189999999998</v>
      </c>
    </row>
    <row r="2675" spans="1:5" ht="24" x14ac:dyDescent="0.25">
      <c r="A2675" s="158">
        <v>620050</v>
      </c>
      <c r="B2675" s="27" t="s">
        <v>4767</v>
      </c>
      <c r="C2675" s="27" t="s">
        <v>6709</v>
      </c>
      <c r="D2675" s="199">
        <v>97.21</v>
      </c>
      <c r="E2675" s="208">
        <f t="shared" si="41"/>
        <v>57.645529999999994</v>
      </c>
    </row>
    <row r="2676" spans="1:5" x14ac:dyDescent="0.25">
      <c r="A2676" s="158">
        <v>620060</v>
      </c>
      <c r="B2676" s="27" t="s">
        <v>1334</v>
      </c>
      <c r="C2676" s="27"/>
      <c r="D2676" s="199">
        <v>515.22</v>
      </c>
      <c r="E2676" s="208">
        <f t="shared" si="41"/>
        <v>305.52546000000001</v>
      </c>
    </row>
    <row r="2677" spans="1:5" x14ac:dyDescent="0.25">
      <c r="A2677" s="158">
        <v>620070</v>
      </c>
      <c r="B2677" s="27" t="s">
        <v>1336</v>
      </c>
      <c r="C2677" s="27"/>
      <c r="D2677" s="199">
        <v>343.46</v>
      </c>
      <c r="E2677" s="208">
        <f t="shared" si="41"/>
        <v>203.67177999999998</v>
      </c>
    </row>
    <row r="2678" spans="1:5" x14ac:dyDescent="0.25">
      <c r="A2678" s="158">
        <v>620080</v>
      </c>
      <c r="B2678" s="27" t="s">
        <v>6710</v>
      </c>
      <c r="C2678" s="27"/>
      <c r="D2678" s="199">
        <v>110.15</v>
      </c>
      <c r="E2678" s="208">
        <f t="shared" si="41"/>
        <v>65.318950000000001</v>
      </c>
    </row>
    <row r="2679" spans="1:5" x14ac:dyDescent="0.25">
      <c r="A2679" s="158">
        <v>620090</v>
      </c>
      <c r="B2679" s="27" t="s">
        <v>1338</v>
      </c>
      <c r="C2679" s="27"/>
      <c r="D2679" s="199">
        <v>103.09</v>
      </c>
      <c r="E2679" s="208">
        <f t="shared" si="41"/>
        <v>61.132370000000002</v>
      </c>
    </row>
    <row r="2680" spans="1:5" x14ac:dyDescent="0.25">
      <c r="A2680" s="158">
        <v>620101</v>
      </c>
      <c r="B2680" s="27" t="s">
        <v>1340</v>
      </c>
      <c r="C2680" s="27"/>
      <c r="D2680" s="199">
        <v>257.58999999999997</v>
      </c>
      <c r="E2680" s="208">
        <f t="shared" si="41"/>
        <v>152.75086999999999</v>
      </c>
    </row>
    <row r="2681" spans="1:5" x14ac:dyDescent="0.25">
      <c r="A2681" s="158">
        <v>620110</v>
      </c>
      <c r="B2681" s="27" t="s">
        <v>1342</v>
      </c>
      <c r="C2681" s="27"/>
      <c r="D2681" s="199">
        <v>123.59</v>
      </c>
      <c r="E2681" s="208">
        <f t="shared" si="41"/>
        <v>73.288870000000003</v>
      </c>
    </row>
    <row r="2682" spans="1:5" x14ac:dyDescent="0.25">
      <c r="A2682" s="158">
        <v>620120</v>
      </c>
      <c r="B2682" s="27" t="s">
        <v>1344</v>
      </c>
      <c r="C2682" s="27"/>
      <c r="D2682" s="199">
        <v>257.58999999999997</v>
      </c>
      <c r="E2682" s="208">
        <f t="shared" si="41"/>
        <v>152.75086999999999</v>
      </c>
    </row>
    <row r="2683" spans="1:5" x14ac:dyDescent="0.25">
      <c r="A2683" s="158">
        <v>620130</v>
      </c>
      <c r="B2683" s="27" t="s">
        <v>1346</v>
      </c>
      <c r="C2683" s="27" t="s">
        <v>1347</v>
      </c>
      <c r="D2683" s="199">
        <v>103.1</v>
      </c>
      <c r="E2683" s="208">
        <f t="shared" si="41"/>
        <v>61.138299999999994</v>
      </c>
    </row>
    <row r="2684" spans="1:5" x14ac:dyDescent="0.25">
      <c r="A2684" s="158">
        <v>620140</v>
      </c>
      <c r="B2684" s="27" t="s">
        <v>1349</v>
      </c>
      <c r="C2684" s="27"/>
      <c r="D2684" s="199">
        <v>257.58999999999997</v>
      </c>
      <c r="E2684" s="208">
        <f t="shared" si="41"/>
        <v>152.75086999999999</v>
      </c>
    </row>
    <row r="2685" spans="1:5" x14ac:dyDescent="0.25">
      <c r="A2685" s="158">
        <v>620150</v>
      </c>
      <c r="B2685" s="27" t="s">
        <v>1351</v>
      </c>
      <c r="C2685" s="27"/>
      <c r="D2685" s="199">
        <v>308.97000000000003</v>
      </c>
      <c r="E2685" s="208">
        <f t="shared" si="41"/>
        <v>183.21921</v>
      </c>
    </row>
    <row r="2686" spans="1:5" x14ac:dyDescent="0.25">
      <c r="A2686" s="158">
        <v>620160</v>
      </c>
      <c r="B2686" s="27" t="s">
        <v>1353</v>
      </c>
      <c r="C2686" s="27" t="s">
        <v>5388</v>
      </c>
      <c r="D2686" s="199">
        <v>173.6</v>
      </c>
      <c r="E2686" s="208">
        <f t="shared" si="41"/>
        <v>102.94479999999999</v>
      </c>
    </row>
    <row r="2687" spans="1:5" x14ac:dyDescent="0.25">
      <c r="A2687" s="158">
        <v>620170</v>
      </c>
      <c r="B2687" s="27" t="s">
        <v>6711</v>
      </c>
      <c r="C2687" s="27"/>
      <c r="D2687" s="199">
        <v>55.08</v>
      </c>
      <c r="E2687" s="208">
        <f t="shared" si="41"/>
        <v>32.662439999999997</v>
      </c>
    </row>
    <row r="2688" spans="1:5" x14ac:dyDescent="0.25">
      <c r="A2688" s="158">
        <v>620190</v>
      </c>
      <c r="B2688" s="27" t="s">
        <v>6712</v>
      </c>
      <c r="C2688" s="27"/>
      <c r="D2688" s="199">
        <v>137.47999999999999</v>
      </c>
      <c r="E2688" s="208">
        <f t="shared" si="41"/>
        <v>81.525639999999996</v>
      </c>
    </row>
    <row r="2689" spans="1:5" x14ac:dyDescent="0.25">
      <c r="A2689" s="158" t="s">
        <v>5239</v>
      </c>
      <c r="B2689" s="26" t="s">
        <v>4768</v>
      </c>
      <c r="C2689" s="27"/>
      <c r="D2689" s="199"/>
      <c r="E2689" s="208">
        <f t="shared" si="41"/>
        <v>0</v>
      </c>
    </row>
    <row r="2690" spans="1:5" x14ac:dyDescent="0.25">
      <c r="A2690" s="158">
        <v>620200</v>
      </c>
      <c r="B2690" s="27" t="s">
        <v>1355</v>
      </c>
      <c r="C2690" s="27"/>
      <c r="D2690" s="199">
        <v>1226.22</v>
      </c>
      <c r="E2690" s="208">
        <f t="shared" si="41"/>
        <v>727.14846</v>
      </c>
    </row>
    <row r="2691" spans="1:5" x14ac:dyDescent="0.25">
      <c r="A2691" s="158">
        <v>620210</v>
      </c>
      <c r="B2691" s="27" t="s">
        <v>6713</v>
      </c>
      <c r="C2691" s="27"/>
      <c r="D2691" s="199">
        <v>277.72000000000003</v>
      </c>
      <c r="E2691" s="208">
        <f t="shared" si="41"/>
        <v>164.68796</v>
      </c>
    </row>
    <row r="2692" spans="1:5" x14ac:dyDescent="0.25">
      <c r="A2692" s="158">
        <v>620220</v>
      </c>
      <c r="B2692" s="27" t="s">
        <v>1357</v>
      </c>
      <c r="C2692" s="27"/>
      <c r="D2692" s="199">
        <v>206.21</v>
      </c>
      <c r="E2692" s="208">
        <f t="shared" si="41"/>
        <v>122.28252999999999</v>
      </c>
    </row>
    <row r="2693" spans="1:5" x14ac:dyDescent="0.25">
      <c r="A2693" s="158">
        <v>620230</v>
      </c>
      <c r="B2693" s="27" t="s">
        <v>1359</v>
      </c>
      <c r="C2693" s="27"/>
      <c r="D2693" s="199">
        <v>449.54</v>
      </c>
      <c r="E2693" s="208">
        <f t="shared" ref="E2693:E2756" si="42">D2693*0.593</f>
        <v>266.57722000000001</v>
      </c>
    </row>
    <row r="2694" spans="1:5" x14ac:dyDescent="0.25">
      <c r="A2694" s="158">
        <v>620240</v>
      </c>
      <c r="B2694" s="27" t="s">
        <v>1361</v>
      </c>
      <c r="C2694" s="27" t="s">
        <v>3471</v>
      </c>
      <c r="D2694" s="199">
        <v>72.91</v>
      </c>
      <c r="E2694" s="208">
        <f t="shared" si="42"/>
        <v>43.235629999999993</v>
      </c>
    </row>
    <row r="2695" spans="1:5" x14ac:dyDescent="0.25">
      <c r="A2695" s="158">
        <v>620250</v>
      </c>
      <c r="B2695" s="27" t="s">
        <v>1363</v>
      </c>
      <c r="C2695" s="27" t="s">
        <v>5553</v>
      </c>
      <c r="D2695" s="199">
        <v>412.09</v>
      </c>
      <c r="E2695" s="208">
        <f t="shared" si="42"/>
        <v>244.36936999999998</v>
      </c>
    </row>
    <row r="2696" spans="1:5" x14ac:dyDescent="0.25">
      <c r="A2696" s="158">
        <v>620260</v>
      </c>
      <c r="B2696" s="27" t="s">
        <v>1365</v>
      </c>
      <c r="C2696" s="27"/>
      <c r="D2696" s="199">
        <v>401.46</v>
      </c>
      <c r="E2696" s="208">
        <f t="shared" si="42"/>
        <v>238.06577999999999</v>
      </c>
    </row>
    <row r="2697" spans="1:5" x14ac:dyDescent="0.25">
      <c r="A2697" s="158">
        <v>620270</v>
      </c>
      <c r="B2697" s="27" t="s">
        <v>1367</v>
      </c>
      <c r="C2697" s="27"/>
      <c r="D2697" s="199">
        <v>610.21</v>
      </c>
      <c r="E2697" s="208">
        <f t="shared" si="42"/>
        <v>361.85453000000001</v>
      </c>
    </row>
    <row r="2698" spans="1:5" x14ac:dyDescent="0.25">
      <c r="A2698" s="158">
        <v>620280</v>
      </c>
      <c r="B2698" s="27" t="s">
        <v>1369</v>
      </c>
      <c r="C2698" s="27"/>
      <c r="D2698" s="199">
        <v>1226.22</v>
      </c>
      <c r="E2698" s="208">
        <f t="shared" si="42"/>
        <v>727.14846</v>
      </c>
    </row>
    <row r="2699" spans="1:5" x14ac:dyDescent="0.25">
      <c r="A2699" s="158">
        <v>620290</v>
      </c>
      <c r="B2699" s="27" t="s">
        <v>1371</v>
      </c>
      <c r="C2699" s="27"/>
      <c r="D2699" s="199">
        <v>854.32</v>
      </c>
      <c r="E2699" s="208">
        <f t="shared" si="42"/>
        <v>506.61176</v>
      </c>
    </row>
    <row r="2700" spans="1:5" x14ac:dyDescent="0.25">
      <c r="A2700" s="158">
        <v>620300</v>
      </c>
      <c r="B2700" s="27" t="s">
        <v>1373</v>
      </c>
      <c r="C2700" s="27"/>
      <c r="D2700" s="199">
        <v>562.04</v>
      </c>
      <c r="E2700" s="208">
        <f t="shared" si="42"/>
        <v>333.28971999999999</v>
      </c>
    </row>
    <row r="2701" spans="1:5" x14ac:dyDescent="0.25">
      <c r="A2701" s="158">
        <v>620310</v>
      </c>
      <c r="B2701" s="27" t="s">
        <v>1375</v>
      </c>
      <c r="C2701" s="27"/>
      <c r="D2701" s="199">
        <v>674.14</v>
      </c>
      <c r="E2701" s="208">
        <f t="shared" si="42"/>
        <v>399.76501999999999</v>
      </c>
    </row>
    <row r="2702" spans="1:5" x14ac:dyDescent="0.25">
      <c r="A2702" s="158">
        <v>620320</v>
      </c>
      <c r="B2702" s="27" t="s">
        <v>1377</v>
      </c>
      <c r="C2702" s="27"/>
      <c r="D2702" s="199">
        <v>898.87</v>
      </c>
      <c r="E2702" s="208">
        <f t="shared" si="42"/>
        <v>533.02990999999997</v>
      </c>
    </row>
    <row r="2703" spans="1:5" x14ac:dyDescent="0.25">
      <c r="A2703" s="158">
        <v>620321</v>
      </c>
      <c r="B2703" s="27" t="s">
        <v>1379</v>
      </c>
      <c r="C2703" s="27"/>
      <c r="D2703" s="199">
        <v>1347.57</v>
      </c>
      <c r="E2703" s="208">
        <f t="shared" si="42"/>
        <v>799.1090099999999</v>
      </c>
    </row>
    <row r="2704" spans="1:5" x14ac:dyDescent="0.25">
      <c r="A2704" s="158">
        <v>620330</v>
      </c>
      <c r="B2704" s="27" t="s">
        <v>4769</v>
      </c>
      <c r="C2704" s="27"/>
      <c r="D2704" s="199">
        <v>674.14</v>
      </c>
      <c r="E2704" s="208">
        <f t="shared" si="42"/>
        <v>399.76501999999999</v>
      </c>
    </row>
    <row r="2705" spans="1:5" x14ac:dyDescent="0.25">
      <c r="A2705" s="158">
        <v>620340</v>
      </c>
      <c r="B2705" s="27" t="s">
        <v>1382</v>
      </c>
      <c r="C2705" s="27"/>
      <c r="D2705" s="199">
        <v>562.04</v>
      </c>
      <c r="E2705" s="208">
        <f t="shared" si="42"/>
        <v>333.28971999999999</v>
      </c>
    </row>
    <row r="2706" spans="1:5" x14ac:dyDescent="0.25">
      <c r="A2706" s="158">
        <v>620350</v>
      </c>
      <c r="B2706" s="27" t="s">
        <v>1384</v>
      </c>
      <c r="C2706" s="27"/>
      <c r="D2706" s="199">
        <v>1812.95</v>
      </c>
      <c r="E2706" s="208">
        <f t="shared" si="42"/>
        <v>1075.07935</v>
      </c>
    </row>
    <row r="2707" spans="1:5" x14ac:dyDescent="0.25">
      <c r="A2707" s="158">
        <v>620360</v>
      </c>
      <c r="B2707" s="27" t="s">
        <v>1386</v>
      </c>
      <c r="C2707" s="27"/>
      <c r="D2707" s="199">
        <v>854.32</v>
      </c>
      <c r="E2707" s="208">
        <f t="shared" si="42"/>
        <v>506.61176</v>
      </c>
    </row>
    <row r="2708" spans="1:5" x14ac:dyDescent="0.25">
      <c r="A2708" s="158">
        <v>620370</v>
      </c>
      <c r="B2708" s="27" t="s">
        <v>1388</v>
      </c>
      <c r="C2708" s="27" t="s">
        <v>3471</v>
      </c>
      <c r="D2708" s="199">
        <v>898.87</v>
      </c>
      <c r="E2708" s="208">
        <f t="shared" si="42"/>
        <v>533.02990999999997</v>
      </c>
    </row>
    <row r="2709" spans="1:5" x14ac:dyDescent="0.25">
      <c r="A2709" s="158">
        <v>620380</v>
      </c>
      <c r="B2709" s="27" t="s">
        <v>4883</v>
      </c>
      <c r="C2709" s="27"/>
      <c r="D2709" s="199">
        <v>337.06</v>
      </c>
      <c r="E2709" s="208">
        <f t="shared" si="42"/>
        <v>199.87657999999999</v>
      </c>
    </row>
    <row r="2710" spans="1:5" x14ac:dyDescent="0.25">
      <c r="A2710" s="158">
        <v>620390</v>
      </c>
      <c r="B2710" s="27" t="s">
        <v>1391</v>
      </c>
      <c r="C2710" s="27"/>
      <c r="D2710" s="199">
        <v>337.07</v>
      </c>
      <c r="E2710" s="208">
        <f t="shared" si="42"/>
        <v>199.88251</v>
      </c>
    </row>
    <row r="2711" spans="1:5" x14ac:dyDescent="0.25">
      <c r="A2711" s="158">
        <v>620400</v>
      </c>
      <c r="B2711" s="27" t="s">
        <v>1393</v>
      </c>
      <c r="C2711" s="27"/>
      <c r="D2711" s="199">
        <v>512.35</v>
      </c>
      <c r="E2711" s="208">
        <f t="shared" si="42"/>
        <v>303.82355000000001</v>
      </c>
    </row>
    <row r="2712" spans="1:5" x14ac:dyDescent="0.25">
      <c r="A2712" s="158">
        <v>620410</v>
      </c>
      <c r="B2712" s="27" t="s">
        <v>1395</v>
      </c>
      <c r="C2712" s="27"/>
      <c r="D2712" s="199">
        <v>512.35</v>
      </c>
      <c r="E2712" s="208">
        <f t="shared" si="42"/>
        <v>303.82355000000001</v>
      </c>
    </row>
    <row r="2713" spans="1:5" x14ac:dyDescent="0.25">
      <c r="A2713" s="158">
        <v>620411</v>
      </c>
      <c r="B2713" s="27" t="s">
        <v>1397</v>
      </c>
      <c r="C2713" s="27"/>
      <c r="D2713" s="199">
        <v>336.89</v>
      </c>
      <c r="E2713" s="208">
        <f t="shared" si="42"/>
        <v>199.77576999999999</v>
      </c>
    </row>
    <row r="2714" spans="1:5" x14ac:dyDescent="0.25">
      <c r="A2714" s="158">
        <v>620419</v>
      </c>
      <c r="B2714" s="27" t="s">
        <v>1399</v>
      </c>
      <c r="C2714" s="27"/>
      <c r="D2714" s="199">
        <v>1537.08</v>
      </c>
      <c r="E2714" s="208">
        <f t="shared" si="42"/>
        <v>911.48843999999997</v>
      </c>
    </row>
    <row r="2715" spans="1:5" x14ac:dyDescent="0.25">
      <c r="A2715" s="158">
        <v>620420</v>
      </c>
      <c r="B2715" s="27" t="s">
        <v>1401</v>
      </c>
      <c r="C2715" s="27" t="s">
        <v>6714</v>
      </c>
      <c r="D2715" s="199">
        <v>2191.2800000000002</v>
      </c>
      <c r="E2715" s="208">
        <f t="shared" si="42"/>
        <v>1299.42904</v>
      </c>
    </row>
    <row r="2716" spans="1:5" x14ac:dyDescent="0.25">
      <c r="A2716" s="158">
        <v>620421</v>
      </c>
      <c r="B2716" s="27" t="s">
        <v>1404</v>
      </c>
      <c r="C2716" s="27" t="s">
        <v>6715</v>
      </c>
      <c r="D2716" s="199">
        <v>2230.9899999999998</v>
      </c>
      <c r="E2716" s="208">
        <f t="shared" si="42"/>
        <v>1322.9770699999999</v>
      </c>
    </row>
    <row r="2717" spans="1:5" ht="24" x14ac:dyDescent="0.25">
      <c r="A2717" s="158">
        <v>620430</v>
      </c>
      <c r="B2717" s="27" t="s">
        <v>1407</v>
      </c>
      <c r="C2717" s="27" t="s">
        <v>6716</v>
      </c>
      <c r="D2717" s="199">
        <v>3286.54</v>
      </c>
      <c r="E2717" s="208">
        <f t="shared" si="42"/>
        <v>1948.9182199999998</v>
      </c>
    </row>
    <row r="2718" spans="1:5" ht="24" x14ac:dyDescent="0.25">
      <c r="A2718" s="158">
        <v>620440</v>
      </c>
      <c r="B2718" s="27" t="s">
        <v>1410</v>
      </c>
      <c r="C2718" s="27" t="s">
        <v>6717</v>
      </c>
      <c r="D2718" s="199">
        <v>2118.4899999999998</v>
      </c>
      <c r="E2718" s="208">
        <f t="shared" si="42"/>
        <v>1256.2645699999998</v>
      </c>
    </row>
    <row r="2719" spans="1:5" x14ac:dyDescent="0.25">
      <c r="A2719" s="158">
        <v>620450</v>
      </c>
      <c r="B2719" s="27" t="s">
        <v>1413</v>
      </c>
      <c r="C2719" s="27"/>
      <c r="D2719" s="199">
        <v>1226.22</v>
      </c>
      <c r="E2719" s="208">
        <f t="shared" si="42"/>
        <v>727.14846</v>
      </c>
    </row>
    <row r="2720" spans="1:5" x14ac:dyDescent="0.25">
      <c r="A2720" s="158">
        <v>620460</v>
      </c>
      <c r="B2720" s="27" t="s">
        <v>1415</v>
      </c>
      <c r="C2720" s="27"/>
      <c r="D2720" s="199">
        <v>3370.8</v>
      </c>
      <c r="E2720" s="208">
        <f t="shared" si="42"/>
        <v>1998.8843999999999</v>
      </c>
    </row>
    <row r="2721" spans="1:5" x14ac:dyDescent="0.25">
      <c r="A2721" s="158">
        <v>620461</v>
      </c>
      <c r="B2721" s="27" t="s">
        <v>1417</v>
      </c>
      <c r="C2721" s="27" t="s">
        <v>4488</v>
      </c>
      <c r="D2721" s="199">
        <v>2245.9499999999998</v>
      </c>
      <c r="E2721" s="208">
        <f t="shared" si="42"/>
        <v>1331.8483499999998</v>
      </c>
    </row>
    <row r="2722" spans="1:5" x14ac:dyDescent="0.25">
      <c r="A2722" s="158">
        <v>620462</v>
      </c>
      <c r="B2722" s="27" t="s">
        <v>1419</v>
      </c>
      <c r="C2722" s="27" t="s">
        <v>4488</v>
      </c>
      <c r="D2722" s="199">
        <v>1871.62</v>
      </c>
      <c r="E2722" s="208">
        <f t="shared" si="42"/>
        <v>1109.8706599999998</v>
      </c>
    </row>
    <row r="2723" spans="1:5" x14ac:dyDescent="0.25">
      <c r="A2723" s="158">
        <v>620470</v>
      </c>
      <c r="B2723" s="27" t="s">
        <v>1421</v>
      </c>
      <c r="C2723" s="27" t="s">
        <v>6718</v>
      </c>
      <c r="D2723" s="199">
        <v>2247.1999999999998</v>
      </c>
      <c r="E2723" s="208">
        <f t="shared" si="42"/>
        <v>1332.5895999999998</v>
      </c>
    </row>
    <row r="2724" spans="1:5" x14ac:dyDescent="0.25">
      <c r="A2724" s="158">
        <v>620480</v>
      </c>
      <c r="B2724" s="27" t="s">
        <v>1424</v>
      </c>
      <c r="C2724" s="27"/>
      <c r="D2724" s="199">
        <v>2916.32</v>
      </c>
      <c r="E2724" s="208">
        <f t="shared" si="42"/>
        <v>1729.3777600000001</v>
      </c>
    </row>
    <row r="2725" spans="1:5" ht="24" x14ac:dyDescent="0.25">
      <c r="A2725" s="158">
        <v>620490</v>
      </c>
      <c r="B2725" s="27" t="s">
        <v>1426</v>
      </c>
      <c r="C2725" s="27"/>
      <c r="D2725" s="199">
        <v>4831.24</v>
      </c>
      <c r="E2725" s="208">
        <f t="shared" si="42"/>
        <v>2864.9253199999998</v>
      </c>
    </row>
    <row r="2726" spans="1:5" x14ac:dyDescent="0.25">
      <c r="A2726" s="158" t="s">
        <v>5239</v>
      </c>
      <c r="B2726" s="26" t="s">
        <v>1427</v>
      </c>
      <c r="C2726" s="27"/>
      <c r="D2726" s="199"/>
      <c r="E2726" s="208">
        <f t="shared" si="42"/>
        <v>0</v>
      </c>
    </row>
    <row r="2727" spans="1:5" x14ac:dyDescent="0.25">
      <c r="A2727" s="158">
        <v>620500</v>
      </c>
      <c r="B2727" s="27" t="s">
        <v>1429</v>
      </c>
      <c r="C2727" s="27"/>
      <c r="D2727" s="199">
        <v>1024.73</v>
      </c>
      <c r="E2727" s="208">
        <f t="shared" si="42"/>
        <v>607.66489000000001</v>
      </c>
    </row>
    <row r="2728" spans="1:5" x14ac:dyDescent="0.25">
      <c r="A2728" s="158">
        <v>620510</v>
      </c>
      <c r="B2728" s="27" t="s">
        <v>1431</v>
      </c>
      <c r="C2728" s="27"/>
      <c r="D2728" s="199">
        <v>1024.73</v>
      </c>
      <c r="E2728" s="208">
        <f t="shared" si="42"/>
        <v>607.66489000000001</v>
      </c>
    </row>
    <row r="2729" spans="1:5" ht="24" x14ac:dyDescent="0.25">
      <c r="A2729" s="158">
        <v>620520</v>
      </c>
      <c r="B2729" s="27" t="s">
        <v>1433</v>
      </c>
      <c r="C2729" s="27"/>
      <c r="D2729" s="199">
        <v>1366.12</v>
      </c>
      <c r="E2729" s="208">
        <f t="shared" si="42"/>
        <v>810.10915999999986</v>
      </c>
    </row>
    <row r="2730" spans="1:5" x14ac:dyDescent="0.25">
      <c r="A2730" s="158">
        <v>620530</v>
      </c>
      <c r="B2730" s="27" t="s">
        <v>1435</v>
      </c>
      <c r="C2730" s="27"/>
      <c r="D2730" s="199">
        <v>2039.42</v>
      </c>
      <c r="E2730" s="208">
        <f t="shared" si="42"/>
        <v>1209.3760600000001</v>
      </c>
    </row>
    <row r="2731" spans="1:5" ht="24" x14ac:dyDescent="0.25">
      <c r="A2731" s="158">
        <v>620540</v>
      </c>
      <c r="B2731" s="27" t="s">
        <v>1437</v>
      </c>
      <c r="C2731" s="27" t="s">
        <v>6719</v>
      </c>
      <c r="D2731" s="199">
        <v>2747.46</v>
      </c>
      <c r="E2731" s="208">
        <f t="shared" si="42"/>
        <v>1629.24378</v>
      </c>
    </row>
    <row r="2732" spans="1:5" x14ac:dyDescent="0.25">
      <c r="A2732" s="158">
        <v>620560</v>
      </c>
      <c r="B2732" s="27" t="s">
        <v>1439</v>
      </c>
      <c r="C2732" s="27"/>
      <c r="D2732" s="199">
        <v>854.32</v>
      </c>
      <c r="E2732" s="208">
        <f t="shared" si="42"/>
        <v>506.61176</v>
      </c>
    </row>
    <row r="2733" spans="1:5" x14ac:dyDescent="0.25">
      <c r="A2733" s="158">
        <v>620570</v>
      </c>
      <c r="B2733" s="27" t="s">
        <v>1441</v>
      </c>
      <c r="C2733" s="27"/>
      <c r="D2733" s="199">
        <v>1537.08</v>
      </c>
      <c r="E2733" s="208">
        <f t="shared" si="42"/>
        <v>911.48843999999997</v>
      </c>
    </row>
    <row r="2734" spans="1:5" x14ac:dyDescent="0.25">
      <c r="A2734" s="158">
        <v>620580</v>
      </c>
      <c r="B2734" s="27" t="s">
        <v>1443</v>
      </c>
      <c r="C2734" s="27"/>
      <c r="D2734" s="199">
        <v>1024.73</v>
      </c>
      <c r="E2734" s="208">
        <f t="shared" si="42"/>
        <v>607.66489000000001</v>
      </c>
    </row>
    <row r="2735" spans="1:5" x14ac:dyDescent="0.25">
      <c r="A2735" s="158">
        <v>620590</v>
      </c>
      <c r="B2735" s="27" t="s">
        <v>1445</v>
      </c>
      <c r="C2735" s="27" t="s">
        <v>1446</v>
      </c>
      <c r="D2735" s="199">
        <v>1024.73</v>
      </c>
      <c r="E2735" s="208">
        <f t="shared" si="42"/>
        <v>607.66489000000001</v>
      </c>
    </row>
    <row r="2736" spans="1:5" x14ac:dyDescent="0.25">
      <c r="A2736" s="158">
        <v>620591</v>
      </c>
      <c r="B2736" s="27" t="s">
        <v>1448</v>
      </c>
      <c r="C2736" s="27"/>
      <c r="D2736" s="199">
        <v>1024.1400000000001</v>
      </c>
      <c r="E2736" s="208">
        <f t="shared" si="42"/>
        <v>607.31502</v>
      </c>
    </row>
    <row r="2737" spans="1:5" x14ac:dyDescent="0.25">
      <c r="A2737" s="158">
        <v>620600</v>
      </c>
      <c r="B2737" s="27" t="s">
        <v>1450</v>
      </c>
      <c r="C2737" s="27"/>
      <c r="D2737" s="199">
        <v>1024.73</v>
      </c>
      <c r="E2737" s="208">
        <f t="shared" si="42"/>
        <v>607.66489000000001</v>
      </c>
    </row>
    <row r="2738" spans="1:5" ht="24" x14ac:dyDescent="0.25">
      <c r="A2738" s="158">
        <v>620610</v>
      </c>
      <c r="B2738" s="27" t="s">
        <v>1452</v>
      </c>
      <c r="C2738" s="27"/>
      <c r="D2738" s="199">
        <v>1024.73</v>
      </c>
      <c r="E2738" s="208">
        <f t="shared" si="42"/>
        <v>607.66489000000001</v>
      </c>
    </row>
    <row r="2739" spans="1:5" x14ac:dyDescent="0.25">
      <c r="A2739" s="158">
        <v>620620</v>
      </c>
      <c r="B2739" s="27" t="s">
        <v>1454</v>
      </c>
      <c r="C2739" s="27" t="s">
        <v>3471</v>
      </c>
      <c r="D2739" s="199">
        <v>854.32</v>
      </c>
      <c r="E2739" s="208">
        <f t="shared" si="42"/>
        <v>506.61176</v>
      </c>
    </row>
    <row r="2740" spans="1:5" x14ac:dyDescent="0.25">
      <c r="A2740" s="158">
        <v>620630</v>
      </c>
      <c r="B2740" s="27" t="s">
        <v>1456</v>
      </c>
      <c r="C2740" s="27"/>
      <c r="D2740" s="199">
        <v>1878.47</v>
      </c>
      <c r="E2740" s="208">
        <f t="shared" si="42"/>
        <v>1113.93271</v>
      </c>
    </row>
    <row r="2741" spans="1:5" x14ac:dyDescent="0.25">
      <c r="A2741" s="158">
        <v>620640</v>
      </c>
      <c r="B2741" s="27" t="s">
        <v>1458</v>
      </c>
      <c r="C2741" s="27"/>
      <c r="D2741" s="199">
        <v>1024.73</v>
      </c>
      <c r="E2741" s="208">
        <f t="shared" si="42"/>
        <v>607.66489000000001</v>
      </c>
    </row>
    <row r="2742" spans="1:5" x14ac:dyDescent="0.25">
      <c r="A2742" s="158">
        <v>620650</v>
      </c>
      <c r="B2742" s="27" t="s">
        <v>1460</v>
      </c>
      <c r="C2742" s="27"/>
      <c r="D2742" s="199">
        <v>978.67</v>
      </c>
      <c r="E2742" s="208">
        <f t="shared" si="42"/>
        <v>580.3513099999999</v>
      </c>
    </row>
    <row r="2743" spans="1:5" x14ac:dyDescent="0.25">
      <c r="A2743" s="158">
        <v>620660</v>
      </c>
      <c r="B2743" s="27" t="s">
        <v>233</v>
      </c>
      <c r="C2743" s="27"/>
      <c r="D2743" s="199">
        <v>1537.08</v>
      </c>
      <c r="E2743" s="208">
        <f t="shared" si="42"/>
        <v>911.48843999999997</v>
      </c>
    </row>
    <row r="2744" spans="1:5" ht="24" x14ac:dyDescent="0.25">
      <c r="A2744" s="158">
        <v>620661</v>
      </c>
      <c r="B2744" s="27" t="s">
        <v>235</v>
      </c>
      <c r="C2744" s="27" t="s">
        <v>6720</v>
      </c>
      <c r="D2744" s="199">
        <v>2216.4</v>
      </c>
      <c r="E2744" s="208">
        <f t="shared" si="42"/>
        <v>1314.3252</v>
      </c>
    </row>
    <row r="2745" spans="1:5" ht="24" x14ac:dyDescent="0.25">
      <c r="A2745" s="158">
        <v>620662</v>
      </c>
      <c r="B2745" s="27" t="s">
        <v>237</v>
      </c>
      <c r="C2745" s="27"/>
      <c r="D2745" s="199">
        <v>853.46</v>
      </c>
      <c r="E2745" s="208">
        <f t="shared" si="42"/>
        <v>506.10178000000002</v>
      </c>
    </row>
    <row r="2746" spans="1:5" x14ac:dyDescent="0.25">
      <c r="A2746" s="158">
        <v>620670</v>
      </c>
      <c r="B2746" s="27" t="s">
        <v>239</v>
      </c>
      <c r="C2746" s="27"/>
      <c r="D2746" s="199">
        <v>1024.73</v>
      </c>
      <c r="E2746" s="208">
        <f t="shared" si="42"/>
        <v>607.66489000000001</v>
      </c>
    </row>
    <row r="2747" spans="1:5" x14ac:dyDescent="0.25">
      <c r="A2747" s="158" t="s">
        <v>5239</v>
      </c>
      <c r="B2747" s="26" t="s">
        <v>240</v>
      </c>
      <c r="C2747" s="27"/>
      <c r="D2747" s="199"/>
      <c r="E2747" s="208">
        <f t="shared" si="42"/>
        <v>0</v>
      </c>
    </row>
    <row r="2748" spans="1:5" x14ac:dyDescent="0.25">
      <c r="A2748" s="158">
        <v>620680</v>
      </c>
      <c r="B2748" s="27" t="s">
        <v>242</v>
      </c>
      <c r="C2748" s="27"/>
      <c r="D2748" s="199">
        <v>2049.4499999999998</v>
      </c>
      <c r="E2748" s="208">
        <f t="shared" si="42"/>
        <v>1215.3238499999998</v>
      </c>
    </row>
    <row r="2749" spans="1:5" x14ac:dyDescent="0.25">
      <c r="A2749" s="158">
        <v>620690</v>
      </c>
      <c r="B2749" s="27" t="s">
        <v>244</v>
      </c>
      <c r="C2749" s="27"/>
      <c r="D2749" s="199">
        <v>2049.4499999999998</v>
      </c>
      <c r="E2749" s="208">
        <f t="shared" si="42"/>
        <v>1215.3238499999998</v>
      </c>
    </row>
    <row r="2750" spans="1:5" x14ac:dyDescent="0.25">
      <c r="A2750" s="158">
        <v>620701</v>
      </c>
      <c r="B2750" s="27" t="s">
        <v>246</v>
      </c>
      <c r="C2750" s="27"/>
      <c r="D2750" s="199">
        <v>11307.28</v>
      </c>
      <c r="E2750" s="208">
        <f t="shared" si="42"/>
        <v>6705.2170400000005</v>
      </c>
    </row>
    <row r="2751" spans="1:5" x14ac:dyDescent="0.25">
      <c r="A2751" s="158">
        <v>620710</v>
      </c>
      <c r="B2751" s="27" t="s">
        <v>248</v>
      </c>
      <c r="C2751" s="27"/>
      <c r="D2751" s="199">
        <v>1708.06</v>
      </c>
      <c r="E2751" s="208">
        <f t="shared" si="42"/>
        <v>1012.8795799999999</v>
      </c>
    </row>
    <row r="2752" spans="1:5" x14ac:dyDescent="0.25">
      <c r="A2752" s="158">
        <v>620720</v>
      </c>
      <c r="B2752" s="27" t="s">
        <v>250</v>
      </c>
      <c r="C2752" s="27"/>
      <c r="D2752" s="199">
        <v>2732.21</v>
      </c>
      <c r="E2752" s="208">
        <f t="shared" si="42"/>
        <v>1620.2005299999998</v>
      </c>
    </row>
    <row r="2753" spans="1:5" x14ac:dyDescent="0.25">
      <c r="A2753" s="158">
        <v>620730</v>
      </c>
      <c r="B2753" s="27" t="s">
        <v>252</v>
      </c>
      <c r="C2753" s="27"/>
      <c r="D2753" s="199">
        <v>1366.12</v>
      </c>
      <c r="E2753" s="208">
        <f t="shared" si="42"/>
        <v>810.10915999999986</v>
      </c>
    </row>
    <row r="2754" spans="1:5" x14ac:dyDescent="0.25">
      <c r="A2754" s="158">
        <v>620740</v>
      </c>
      <c r="B2754" s="27" t="s">
        <v>254</v>
      </c>
      <c r="C2754" s="27"/>
      <c r="D2754" s="199">
        <v>2732.21</v>
      </c>
      <c r="E2754" s="208">
        <f t="shared" si="42"/>
        <v>1620.2005299999998</v>
      </c>
    </row>
    <row r="2755" spans="1:5" x14ac:dyDescent="0.25">
      <c r="A2755" s="158">
        <v>620750</v>
      </c>
      <c r="B2755" s="27" t="s">
        <v>256</v>
      </c>
      <c r="C2755" s="27"/>
      <c r="D2755" s="199">
        <v>1498.3</v>
      </c>
      <c r="E2755" s="208">
        <f t="shared" si="42"/>
        <v>888.49189999999999</v>
      </c>
    </row>
    <row r="2756" spans="1:5" x14ac:dyDescent="0.25">
      <c r="A2756" s="158">
        <v>620760</v>
      </c>
      <c r="B2756" s="27" t="s">
        <v>258</v>
      </c>
      <c r="C2756" s="27"/>
      <c r="D2756" s="199">
        <v>1768.02</v>
      </c>
      <c r="E2756" s="208">
        <f t="shared" si="42"/>
        <v>1048.43586</v>
      </c>
    </row>
    <row r="2757" spans="1:5" x14ac:dyDescent="0.25">
      <c r="A2757" s="158">
        <v>620770</v>
      </c>
      <c r="B2757" s="27" t="s">
        <v>260</v>
      </c>
      <c r="C2757" s="27"/>
      <c r="D2757" s="199">
        <v>1797.76</v>
      </c>
      <c r="E2757" s="208">
        <f t="shared" ref="E2757:E2820" si="43">D2757*0.593</f>
        <v>1066.07168</v>
      </c>
    </row>
    <row r="2758" spans="1:5" x14ac:dyDescent="0.25">
      <c r="A2758" s="158">
        <v>620771</v>
      </c>
      <c r="B2758" s="27" t="s">
        <v>262</v>
      </c>
      <c r="C2758" s="27" t="s">
        <v>263</v>
      </c>
      <c r="D2758" s="199">
        <v>1366.12</v>
      </c>
      <c r="E2758" s="208">
        <f t="shared" si="43"/>
        <v>810.10915999999986</v>
      </c>
    </row>
    <row r="2759" spans="1:5" x14ac:dyDescent="0.25">
      <c r="A2759" s="158">
        <v>620780</v>
      </c>
      <c r="B2759" s="27" t="s">
        <v>265</v>
      </c>
      <c r="C2759" s="27"/>
      <c r="D2759" s="199">
        <v>1797.76</v>
      </c>
      <c r="E2759" s="208">
        <f t="shared" si="43"/>
        <v>1066.07168</v>
      </c>
    </row>
    <row r="2760" spans="1:5" x14ac:dyDescent="0.25">
      <c r="A2760" s="158">
        <v>620790</v>
      </c>
      <c r="B2760" s="27" t="s">
        <v>267</v>
      </c>
      <c r="C2760" s="27"/>
      <c r="D2760" s="199">
        <v>3534.63</v>
      </c>
      <c r="E2760" s="208">
        <f t="shared" si="43"/>
        <v>2096.03559</v>
      </c>
    </row>
    <row r="2761" spans="1:5" ht="24" x14ac:dyDescent="0.25">
      <c r="A2761" s="158">
        <v>620800</v>
      </c>
      <c r="B2761" s="27" t="s">
        <v>269</v>
      </c>
      <c r="C2761" s="27"/>
      <c r="D2761" s="199">
        <v>1797.76</v>
      </c>
      <c r="E2761" s="208">
        <f t="shared" si="43"/>
        <v>1066.07168</v>
      </c>
    </row>
    <row r="2762" spans="1:5" x14ac:dyDescent="0.25">
      <c r="A2762" s="158">
        <v>620810</v>
      </c>
      <c r="B2762" s="27" t="s">
        <v>271</v>
      </c>
      <c r="C2762" s="27"/>
      <c r="D2762" s="199">
        <v>1797.76</v>
      </c>
      <c r="E2762" s="208">
        <f t="shared" si="43"/>
        <v>1066.07168</v>
      </c>
    </row>
    <row r="2763" spans="1:5" x14ac:dyDescent="0.25">
      <c r="A2763" s="158">
        <v>620820</v>
      </c>
      <c r="B2763" s="27" t="s">
        <v>273</v>
      </c>
      <c r="C2763" s="27"/>
      <c r="D2763" s="199">
        <v>3370.18</v>
      </c>
      <c r="E2763" s="208">
        <f t="shared" si="43"/>
        <v>1998.5167399999998</v>
      </c>
    </row>
    <row r="2764" spans="1:5" x14ac:dyDescent="0.25">
      <c r="A2764" s="158">
        <v>620821</v>
      </c>
      <c r="B2764" s="27" t="s">
        <v>275</v>
      </c>
      <c r="C2764" s="27"/>
      <c r="D2764" s="199">
        <v>898.87</v>
      </c>
      <c r="E2764" s="208">
        <f t="shared" si="43"/>
        <v>533.02990999999997</v>
      </c>
    </row>
    <row r="2765" spans="1:5" x14ac:dyDescent="0.25">
      <c r="A2765" s="158">
        <v>620830</v>
      </c>
      <c r="B2765" s="27" t="s">
        <v>277</v>
      </c>
      <c r="C2765" s="27"/>
      <c r="D2765" s="199">
        <v>4870.68</v>
      </c>
      <c r="E2765" s="208">
        <f t="shared" si="43"/>
        <v>2888.31324</v>
      </c>
    </row>
    <row r="2766" spans="1:5" x14ac:dyDescent="0.25">
      <c r="A2766" s="158">
        <v>620840</v>
      </c>
      <c r="B2766" s="27" t="s">
        <v>279</v>
      </c>
      <c r="C2766" s="27"/>
      <c r="D2766" s="199">
        <v>6291.29</v>
      </c>
      <c r="E2766" s="208">
        <f t="shared" si="43"/>
        <v>3730.73497</v>
      </c>
    </row>
    <row r="2767" spans="1:5" x14ac:dyDescent="0.25">
      <c r="A2767" s="158">
        <v>620850</v>
      </c>
      <c r="B2767" s="27" t="s">
        <v>281</v>
      </c>
      <c r="C2767" s="27"/>
      <c r="D2767" s="199">
        <v>4864.53</v>
      </c>
      <c r="E2767" s="208">
        <f t="shared" si="43"/>
        <v>2884.6662899999997</v>
      </c>
    </row>
    <row r="2768" spans="1:5" x14ac:dyDescent="0.25">
      <c r="A2768" s="158">
        <v>620860</v>
      </c>
      <c r="B2768" s="27" t="s">
        <v>283</v>
      </c>
      <c r="C2768" s="27"/>
      <c r="D2768" s="199">
        <v>2247.1999999999998</v>
      </c>
      <c r="E2768" s="208">
        <f t="shared" si="43"/>
        <v>1332.5895999999998</v>
      </c>
    </row>
    <row r="2769" spans="1:5" x14ac:dyDescent="0.25">
      <c r="A2769" s="158">
        <v>620870</v>
      </c>
      <c r="B2769" s="27" t="s">
        <v>285</v>
      </c>
      <c r="C2769" s="27"/>
      <c r="D2769" s="199">
        <v>3370.18</v>
      </c>
      <c r="E2769" s="208">
        <f t="shared" si="43"/>
        <v>1998.5167399999998</v>
      </c>
    </row>
    <row r="2770" spans="1:5" x14ac:dyDescent="0.25">
      <c r="A2770" s="158">
        <v>620880</v>
      </c>
      <c r="B2770" s="27" t="s">
        <v>287</v>
      </c>
      <c r="C2770" s="27"/>
      <c r="D2770" s="199">
        <v>3370.18</v>
      </c>
      <c r="E2770" s="208">
        <f t="shared" si="43"/>
        <v>1998.5167399999998</v>
      </c>
    </row>
    <row r="2771" spans="1:5" x14ac:dyDescent="0.25">
      <c r="A2771" s="158">
        <v>620890</v>
      </c>
      <c r="B2771" s="27" t="s">
        <v>289</v>
      </c>
      <c r="C2771" s="27"/>
      <c r="D2771" s="199">
        <v>1537.08</v>
      </c>
      <c r="E2771" s="208">
        <f t="shared" si="43"/>
        <v>911.48843999999997</v>
      </c>
    </row>
    <row r="2772" spans="1:5" x14ac:dyDescent="0.25">
      <c r="A2772" s="158">
        <v>620900</v>
      </c>
      <c r="B2772" s="27" t="s">
        <v>291</v>
      </c>
      <c r="C2772" s="27"/>
      <c r="D2772" s="199">
        <v>3745.12</v>
      </c>
      <c r="E2772" s="208">
        <f t="shared" si="43"/>
        <v>2220.8561599999998</v>
      </c>
    </row>
    <row r="2773" spans="1:5" x14ac:dyDescent="0.25">
      <c r="A2773" s="158">
        <v>620910</v>
      </c>
      <c r="B2773" s="27" t="s">
        <v>293</v>
      </c>
      <c r="C2773" s="27"/>
      <c r="D2773" s="199">
        <v>1685.4</v>
      </c>
      <c r="E2773" s="208">
        <f t="shared" si="43"/>
        <v>999.44219999999996</v>
      </c>
    </row>
    <row r="2774" spans="1:5" x14ac:dyDescent="0.25">
      <c r="A2774" s="158">
        <v>620920</v>
      </c>
      <c r="B2774" s="27" t="s">
        <v>295</v>
      </c>
      <c r="C2774" s="27"/>
      <c r="D2774" s="199">
        <v>4438.4799999999996</v>
      </c>
      <c r="E2774" s="208">
        <f t="shared" si="43"/>
        <v>2632.0186399999998</v>
      </c>
    </row>
    <row r="2775" spans="1:5" x14ac:dyDescent="0.25">
      <c r="A2775" s="158">
        <v>620921</v>
      </c>
      <c r="B2775" s="27" t="s">
        <v>297</v>
      </c>
      <c r="C2775" s="27"/>
      <c r="D2775" s="199">
        <v>1708.06</v>
      </c>
      <c r="E2775" s="208">
        <f t="shared" si="43"/>
        <v>1012.8795799999999</v>
      </c>
    </row>
    <row r="2776" spans="1:5" x14ac:dyDescent="0.25">
      <c r="A2776" s="158">
        <v>620940</v>
      </c>
      <c r="B2776" s="27" t="s">
        <v>299</v>
      </c>
      <c r="C2776" s="27"/>
      <c r="D2776" s="199">
        <v>4039.92</v>
      </c>
      <c r="E2776" s="208">
        <f t="shared" si="43"/>
        <v>2395.67256</v>
      </c>
    </row>
    <row r="2777" spans="1:5" x14ac:dyDescent="0.25">
      <c r="A2777" s="158">
        <v>620950</v>
      </c>
      <c r="B2777" s="27" t="s">
        <v>4770</v>
      </c>
      <c r="C2777" s="27" t="s">
        <v>5522</v>
      </c>
      <c r="D2777" s="199">
        <v>10638.89</v>
      </c>
      <c r="E2777" s="208">
        <f t="shared" si="43"/>
        <v>6308.8617699999995</v>
      </c>
    </row>
    <row r="2778" spans="1:5" ht="36" x14ac:dyDescent="0.25">
      <c r="A2778" s="158">
        <v>620951</v>
      </c>
      <c r="B2778" s="27" t="s">
        <v>302</v>
      </c>
      <c r="C2778" s="27" t="s">
        <v>5389</v>
      </c>
      <c r="D2778" s="199">
        <v>5765.28</v>
      </c>
      <c r="E2778" s="208">
        <f t="shared" si="43"/>
        <v>3418.8110399999996</v>
      </c>
    </row>
    <row r="2779" spans="1:5" x14ac:dyDescent="0.25">
      <c r="A2779" s="158">
        <v>620960</v>
      </c>
      <c r="B2779" s="27" t="s">
        <v>304</v>
      </c>
      <c r="C2779" s="27"/>
      <c r="D2779" s="199">
        <v>512.35</v>
      </c>
      <c r="E2779" s="208">
        <f t="shared" si="43"/>
        <v>303.82355000000001</v>
      </c>
    </row>
    <row r="2780" spans="1:5" x14ac:dyDescent="0.25">
      <c r="A2780" s="158" t="s">
        <v>5239</v>
      </c>
      <c r="B2780" s="26" t="s">
        <v>305</v>
      </c>
      <c r="C2780" s="27"/>
      <c r="D2780" s="199"/>
      <c r="E2780" s="208">
        <f t="shared" si="43"/>
        <v>0</v>
      </c>
    </row>
    <row r="2781" spans="1:5" x14ac:dyDescent="0.25">
      <c r="A2781" s="158">
        <v>620970</v>
      </c>
      <c r="B2781" s="27" t="s">
        <v>307</v>
      </c>
      <c r="C2781" s="27" t="s">
        <v>6721</v>
      </c>
      <c r="D2781" s="199">
        <v>224.95</v>
      </c>
      <c r="E2781" s="208">
        <f t="shared" si="43"/>
        <v>133.39534999999998</v>
      </c>
    </row>
    <row r="2782" spans="1:5" x14ac:dyDescent="0.25">
      <c r="A2782" s="158">
        <v>620980</v>
      </c>
      <c r="B2782" s="27" t="s">
        <v>310</v>
      </c>
      <c r="C2782" s="27" t="s">
        <v>6722</v>
      </c>
      <c r="D2782" s="199">
        <v>449.54</v>
      </c>
      <c r="E2782" s="208">
        <f t="shared" si="43"/>
        <v>266.57722000000001</v>
      </c>
    </row>
    <row r="2783" spans="1:5" ht="24" x14ac:dyDescent="0.25">
      <c r="A2783" s="158">
        <v>620990</v>
      </c>
      <c r="B2783" s="27" t="s">
        <v>313</v>
      </c>
      <c r="C2783" s="27" t="s">
        <v>6723</v>
      </c>
      <c r="D2783" s="199">
        <v>562.04</v>
      </c>
      <c r="E2783" s="208">
        <f t="shared" si="43"/>
        <v>333.28971999999999</v>
      </c>
    </row>
    <row r="2784" spans="1:5" x14ac:dyDescent="0.25">
      <c r="A2784" s="158">
        <v>621000</v>
      </c>
      <c r="B2784" s="27" t="s">
        <v>316</v>
      </c>
      <c r="C2784" s="27" t="s">
        <v>6724</v>
      </c>
      <c r="D2784" s="199">
        <v>1024.73</v>
      </c>
      <c r="E2784" s="208">
        <f t="shared" si="43"/>
        <v>607.66489000000001</v>
      </c>
    </row>
    <row r="2785" spans="1:5" x14ac:dyDescent="0.25">
      <c r="A2785" s="158">
        <v>621010</v>
      </c>
      <c r="B2785" s="27" t="s">
        <v>319</v>
      </c>
      <c r="C2785" s="27"/>
      <c r="D2785" s="199">
        <v>898.87</v>
      </c>
      <c r="E2785" s="208">
        <f t="shared" si="43"/>
        <v>533.02990999999997</v>
      </c>
    </row>
    <row r="2786" spans="1:5" x14ac:dyDescent="0.25">
      <c r="A2786" s="158">
        <v>621020</v>
      </c>
      <c r="B2786" s="27" t="s">
        <v>321</v>
      </c>
      <c r="C2786" s="27"/>
      <c r="D2786" s="199">
        <v>1348.32</v>
      </c>
      <c r="E2786" s="208">
        <f t="shared" si="43"/>
        <v>799.5537599999999</v>
      </c>
    </row>
    <row r="2787" spans="1:5" x14ac:dyDescent="0.25">
      <c r="A2787" s="158">
        <v>621030</v>
      </c>
      <c r="B2787" s="27" t="s">
        <v>323</v>
      </c>
      <c r="C2787" s="27"/>
      <c r="D2787" s="199">
        <v>1348.32</v>
      </c>
      <c r="E2787" s="208">
        <f t="shared" si="43"/>
        <v>799.5537599999999</v>
      </c>
    </row>
    <row r="2788" spans="1:5" x14ac:dyDescent="0.25">
      <c r="A2788" s="158">
        <v>621040</v>
      </c>
      <c r="B2788" s="27" t="s">
        <v>325</v>
      </c>
      <c r="C2788" s="27"/>
      <c r="D2788" s="199">
        <v>3370.18</v>
      </c>
      <c r="E2788" s="208">
        <f t="shared" si="43"/>
        <v>1998.5167399999998</v>
      </c>
    </row>
    <row r="2789" spans="1:5" ht="24" x14ac:dyDescent="0.25">
      <c r="A2789" s="158">
        <v>621043</v>
      </c>
      <c r="B2789" s="4" t="s">
        <v>5659</v>
      </c>
      <c r="C2789" s="27" t="s">
        <v>15225</v>
      </c>
      <c r="D2789" s="199">
        <v>4140.91</v>
      </c>
      <c r="E2789" s="208">
        <f t="shared" si="43"/>
        <v>2455.5596299999997</v>
      </c>
    </row>
    <row r="2790" spans="1:5" ht="24" x14ac:dyDescent="0.25">
      <c r="A2790" s="158">
        <v>621044</v>
      </c>
      <c r="B2790" s="27" t="s">
        <v>5119</v>
      </c>
      <c r="C2790" s="27" t="s">
        <v>15226</v>
      </c>
      <c r="D2790" s="199">
        <v>4140.91</v>
      </c>
      <c r="E2790" s="208">
        <f t="shared" si="43"/>
        <v>2455.5596299999997</v>
      </c>
    </row>
    <row r="2791" spans="1:5" x14ac:dyDescent="0.25">
      <c r="A2791" s="158">
        <v>621045</v>
      </c>
      <c r="B2791" s="27" t="s">
        <v>328</v>
      </c>
      <c r="C2791" s="27"/>
      <c r="D2791" s="199">
        <v>4140.91</v>
      </c>
      <c r="E2791" s="208">
        <f t="shared" si="43"/>
        <v>2455.5596299999997</v>
      </c>
    </row>
    <row r="2792" spans="1:5" ht="24" x14ac:dyDescent="0.25">
      <c r="A2792" s="158">
        <v>621046</v>
      </c>
      <c r="B2792" s="27" t="s">
        <v>330</v>
      </c>
      <c r="C2792" s="27"/>
      <c r="D2792" s="199">
        <v>1009.98</v>
      </c>
      <c r="E2792" s="208">
        <f t="shared" si="43"/>
        <v>598.91813999999999</v>
      </c>
    </row>
    <row r="2793" spans="1:5" ht="24" x14ac:dyDescent="0.25">
      <c r="A2793" s="158" t="s">
        <v>5239</v>
      </c>
      <c r="B2793" s="26" t="s">
        <v>5631</v>
      </c>
      <c r="C2793" s="27"/>
      <c r="D2793" s="199"/>
      <c r="E2793" s="208">
        <f t="shared" si="43"/>
        <v>0</v>
      </c>
    </row>
    <row r="2794" spans="1:5" x14ac:dyDescent="0.25">
      <c r="A2794" s="158" t="s">
        <v>5239</v>
      </c>
      <c r="B2794" s="26" t="s">
        <v>331</v>
      </c>
      <c r="C2794" s="27"/>
      <c r="D2794" s="199"/>
      <c r="E2794" s="208">
        <f t="shared" si="43"/>
        <v>0</v>
      </c>
    </row>
    <row r="2795" spans="1:5" x14ac:dyDescent="0.25">
      <c r="A2795" s="158">
        <v>621050</v>
      </c>
      <c r="B2795" s="27" t="s">
        <v>333</v>
      </c>
      <c r="C2795" s="27"/>
      <c r="D2795" s="199">
        <v>695.9</v>
      </c>
      <c r="E2795" s="208">
        <f t="shared" si="43"/>
        <v>412.66869999999994</v>
      </c>
    </row>
    <row r="2796" spans="1:5" ht="24" x14ac:dyDescent="0.25">
      <c r="A2796" s="158">
        <v>621060</v>
      </c>
      <c r="B2796" s="27" t="s">
        <v>335</v>
      </c>
      <c r="C2796" s="27"/>
      <c r="D2796" s="199">
        <v>812.02</v>
      </c>
      <c r="E2796" s="208">
        <f t="shared" si="43"/>
        <v>481.52785999999998</v>
      </c>
    </row>
    <row r="2797" spans="1:5" x14ac:dyDescent="0.25">
      <c r="A2797" s="158">
        <v>621070</v>
      </c>
      <c r="B2797" s="27" t="s">
        <v>337</v>
      </c>
      <c r="C2797" s="27" t="s">
        <v>6725</v>
      </c>
      <c r="D2797" s="199">
        <v>87.08</v>
      </c>
      <c r="E2797" s="208">
        <f t="shared" si="43"/>
        <v>51.638439999999996</v>
      </c>
    </row>
    <row r="2798" spans="1:5" x14ac:dyDescent="0.25">
      <c r="A2798" s="158">
        <v>621071</v>
      </c>
      <c r="B2798" s="27" t="s">
        <v>340</v>
      </c>
      <c r="C2798" s="27" t="s">
        <v>6726</v>
      </c>
      <c r="D2798" s="199">
        <v>116.11</v>
      </c>
      <c r="E2798" s="208">
        <f t="shared" si="43"/>
        <v>68.853229999999996</v>
      </c>
    </row>
    <row r="2799" spans="1:5" x14ac:dyDescent="0.25">
      <c r="A2799" s="158">
        <v>621080</v>
      </c>
      <c r="B2799" s="27" t="s">
        <v>4646</v>
      </c>
      <c r="C2799" s="27"/>
      <c r="D2799" s="199">
        <v>555.16</v>
      </c>
      <c r="E2799" s="208">
        <f t="shared" si="43"/>
        <v>329.20987999999994</v>
      </c>
    </row>
    <row r="2800" spans="1:5" ht="24" x14ac:dyDescent="0.25">
      <c r="A2800" s="158">
        <v>621090</v>
      </c>
      <c r="B2800" s="27" t="s">
        <v>344</v>
      </c>
      <c r="C2800" s="27" t="s">
        <v>345</v>
      </c>
      <c r="D2800" s="199">
        <v>117.27</v>
      </c>
      <c r="E2800" s="208">
        <f t="shared" si="43"/>
        <v>69.541109999999989</v>
      </c>
    </row>
    <row r="2801" spans="1:5" ht="24" x14ac:dyDescent="0.25">
      <c r="A2801" s="158">
        <v>621100</v>
      </c>
      <c r="B2801" s="27" t="s">
        <v>347</v>
      </c>
      <c r="C2801" s="27"/>
      <c r="D2801" s="199">
        <v>4348.9399999999996</v>
      </c>
      <c r="E2801" s="208">
        <f t="shared" si="43"/>
        <v>2578.9214199999997</v>
      </c>
    </row>
    <row r="2802" spans="1:5" x14ac:dyDescent="0.25">
      <c r="A2802" s="158">
        <v>621110</v>
      </c>
      <c r="B2802" s="27" t="s">
        <v>349</v>
      </c>
      <c r="C2802" s="27"/>
      <c r="D2802" s="199">
        <v>290.07</v>
      </c>
      <c r="E2802" s="208">
        <f t="shared" si="43"/>
        <v>172.01150999999999</v>
      </c>
    </row>
    <row r="2803" spans="1:5" x14ac:dyDescent="0.25">
      <c r="A2803" s="158">
        <v>621120</v>
      </c>
      <c r="B2803" s="27" t="s">
        <v>351</v>
      </c>
      <c r="C2803" s="27"/>
      <c r="D2803" s="199">
        <v>7644.26</v>
      </c>
      <c r="E2803" s="208">
        <f t="shared" si="43"/>
        <v>4533.0461800000003</v>
      </c>
    </row>
    <row r="2804" spans="1:5" x14ac:dyDescent="0.25">
      <c r="A2804" s="158">
        <v>621130</v>
      </c>
      <c r="B2804" s="27" t="s">
        <v>353</v>
      </c>
      <c r="C2804" s="27"/>
      <c r="D2804" s="199">
        <v>1322.37</v>
      </c>
      <c r="E2804" s="208">
        <f t="shared" si="43"/>
        <v>784.16540999999995</v>
      </c>
    </row>
    <row r="2805" spans="1:5" x14ac:dyDescent="0.25">
      <c r="A2805" s="158">
        <v>621140</v>
      </c>
      <c r="B2805" s="27" t="s">
        <v>355</v>
      </c>
      <c r="C2805" s="27"/>
      <c r="D2805" s="199">
        <v>1739.77</v>
      </c>
      <c r="E2805" s="208">
        <f t="shared" si="43"/>
        <v>1031.68361</v>
      </c>
    </row>
    <row r="2806" spans="1:5" x14ac:dyDescent="0.25">
      <c r="A2806" s="158">
        <v>621150</v>
      </c>
      <c r="B2806" s="27" t="s">
        <v>357</v>
      </c>
      <c r="C2806" s="27"/>
      <c r="D2806" s="199">
        <v>1322.37</v>
      </c>
      <c r="E2806" s="208">
        <f t="shared" si="43"/>
        <v>784.16540999999995</v>
      </c>
    </row>
    <row r="2807" spans="1:5" x14ac:dyDescent="0.25">
      <c r="A2807" s="158">
        <v>621160</v>
      </c>
      <c r="B2807" s="27" t="s">
        <v>359</v>
      </c>
      <c r="C2807" s="27" t="s">
        <v>6727</v>
      </c>
      <c r="D2807" s="199">
        <v>1623.66</v>
      </c>
      <c r="E2807" s="208">
        <f t="shared" si="43"/>
        <v>962.83037999999999</v>
      </c>
    </row>
    <row r="2808" spans="1:5" x14ac:dyDescent="0.25">
      <c r="A2808" s="158">
        <v>621170</v>
      </c>
      <c r="B2808" s="27" t="s">
        <v>362</v>
      </c>
      <c r="C2808" s="27" t="s">
        <v>6728</v>
      </c>
      <c r="D2808" s="199">
        <v>1159.98</v>
      </c>
      <c r="E2808" s="208">
        <f t="shared" si="43"/>
        <v>687.86813999999993</v>
      </c>
    </row>
    <row r="2809" spans="1:5" x14ac:dyDescent="0.25">
      <c r="A2809" s="158">
        <v>621180</v>
      </c>
      <c r="B2809" s="27" t="s">
        <v>365</v>
      </c>
      <c r="C2809" s="27" t="s">
        <v>6729</v>
      </c>
      <c r="D2809" s="199">
        <v>2644.32</v>
      </c>
      <c r="E2809" s="208">
        <f t="shared" si="43"/>
        <v>1568.08176</v>
      </c>
    </row>
    <row r="2810" spans="1:5" x14ac:dyDescent="0.25">
      <c r="A2810" s="158">
        <v>621190</v>
      </c>
      <c r="B2810" s="27" t="s">
        <v>367</v>
      </c>
      <c r="C2810" s="27" t="s">
        <v>6730</v>
      </c>
      <c r="D2810" s="199">
        <v>2115.2600000000002</v>
      </c>
      <c r="E2810" s="208">
        <f t="shared" si="43"/>
        <v>1254.3491800000002</v>
      </c>
    </row>
    <row r="2811" spans="1:5" x14ac:dyDescent="0.25">
      <c r="A2811" s="158">
        <v>621200</v>
      </c>
      <c r="B2811" s="27" t="s">
        <v>369</v>
      </c>
      <c r="C2811" s="27"/>
      <c r="D2811" s="199">
        <v>2783.25</v>
      </c>
      <c r="E2811" s="208">
        <f t="shared" si="43"/>
        <v>1650.4672499999999</v>
      </c>
    </row>
    <row r="2812" spans="1:5" ht="24" x14ac:dyDescent="0.25">
      <c r="A2812" s="158">
        <v>621210</v>
      </c>
      <c r="B2812" s="27" t="s">
        <v>371</v>
      </c>
      <c r="C2812" s="27" t="s">
        <v>6731</v>
      </c>
      <c r="D2812" s="199">
        <v>3305.28</v>
      </c>
      <c r="E2812" s="208">
        <f t="shared" si="43"/>
        <v>1960.0310400000001</v>
      </c>
    </row>
    <row r="2813" spans="1:5" x14ac:dyDescent="0.25">
      <c r="A2813" s="158">
        <v>621220</v>
      </c>
      <c r="B2813" s="27" t="s">
        <v>374</v>
      </c>
      <c r="C2813" s="27" t="s">
        <v>6732</v>
      </c>
      <c r="D2813" s="199">
        <v>1983.33</v>
      </c>
      <c r="E2813" s="208">
        <f t="shared" si="43"/>
        <v>1176.1146899999999</v>
      </c>
    </row>
    <row r="2814" spans="1:5" x14ac:dyDescent="0.25">
      <c r="A2814" s="158">
        <v>621230</v>
      </c>
      <c r="B2814" s="27" t="s">
        <v>377</v>
      </c>
      <c r="C2814" s="27"/>
      <c r="D2814" s="199">
        <v>2899.35</v>
      </c>
      <c r="E2814" s="208">
        <f t="shared" si="43"/>
        <v>1719.3145499999998</v>
      </c>
    </row>
    <row r="2815" spans="1:5" x14ac:dyDescent="0.25">
      <c r="A2815" s="158">
        <v>621240</v>
      </c>
      <c r="B2815" s="27" t="s">
        <v>379</v>
      </c>
      <c r="C2815" s="27" t="s">
        <v>3471</v>
      </c>
      <c r="D2815" s="199">
        <v>1159.98</v>
      </c>
      <c r="E2815" s="208">
        <f t="shared" si="43"/>
        <v>687.86813999999993</v>
      </c>
    </row>
    <row r="2816" spans="1:5" x14ac:dyDescent="0.25">
      <c r="A2816" s="158">
        <v>621250</v>
      </c>
      <c r="B2816" s="27" t="s">
        <v>381</v>
      </c>
      <c r="C2816" s="27" t="s">
        <v>6733</v>
      </c>
      <c r="D2816" s="199">
        <v>1739.77</v>
      </c>
      <c r="E2816" s="208">
        <f t="shared" si="43"/>
        <v>1031.68361</v>
      </c>
    </row>
    <row r="2817" spans="1:5" x14ac:dyDescent="0.25">
      <c r="A2817" s="158">
        <v>621260</v>
      </c>
      <c r="B2817" s="27" t="s">
        <v>384</v>
      </c>
      <c r="C2817" s="27" t="s">
        <v>6734</v>
      </c>
      <c r="D2817" s="199">
        <v>2779.72</v>
      </c>
      <c r="E2817" s="208">
        <f t="shared" si="43"/>
        <v>1648.3739599999999</v>
      </c>
    </row>
    <row r="2818" spans="1:5" x14ac:dyDescent="0.25">
      <c r="A2818" s="158">
        <v>621270</v>
      </c>
      <c r="B2818" s="27" t="s">
        <v>387</v>
      </c>
      <c r="C2818" s="27"/>
      <c r="D2818" s="199">
        <v>9567.69</v>
      </c>
      <c r="E2818" s="208">
        <f t="shared" si="43"/>
        <v>5673.6401699999997</v>
      </c>
    </row>
    <row r="2819" spans="1:5" ht="24" x14ac:dyDescent="0.25">
      <c r="A2819" s="158">
        <v>621280</v>
      </c>
      <c r="B2819" s="27" t="s">
        <v>389</v>
      </c>
      <c r="C2819" s="27" t="s">
        <v>6735</v>
      </c>
      <c r="D2819" s="199">
        <v>2247.63</v>
      </c>
      <c r="E2819" s="208">
        <f t="shared" si="43"/>
        <v>1332.8445899999999</v>
      </c>
    </row>
    <row r="2820" spans="1:5" x14ac:dyDescent="0.25">
      <c r="A2820" s="158">
        <v>621290</v>
      </c>
      <c r="B2820" s="27" t="s">
        <v>4647</v>
      </c>
      <c r="C2820" s="27"/>
      <c r="D2820" s="199">
        <v>2365.3200000000002</v>
      </c>
      <c r="E2820" s="208">
        <f t="shared" si="43"/>
        <v>1402.6347600000001</v>
      </c>
    </row>
    <row r="2821" spans="1:5" x14ac:dyDescent="0.25">
      <c r="A2821" s="158">
        <v>621300</v>
      </c>
      <c r="B2821" s="27" t="s">
        <v>4648</v>
      </c>
      <c r="C2821" s="27"/>
      <c r="D2821" s="199">
        <v>2380.02</v>
      </c>
      <c r="E2821" s="208">
        <f t="shared" ref="E2821:E2884" si="44">D2821*0.593</f>
        <v>1411.35186</v>
      </c>
    </row>
    <row r="2822" spans="1:5" x14ac:dyDescent="0.25">
      <c r="A2822" s="158" t="s">
        <v>5239</v>
      </c>
      <c r="B2822" s="26" t="s">
        <v>392</v>
      </c>
      <c r="C2822" s="27"/>
      <c r="D2822" s="199"/>
      <c r="E2822" s="208">
        <f t="shared" si="44"/>
        <v>0</v>
      </c>
    </row>
    <row r="2823" spans="1:5" x14ac:dyDescent="0.25">
      <c r="A2823" s="158">
        <v>621310</v>
      </c>
      <c r="B2823" s="27" t="s">
        <v>394</v>
      </c>
      <c r="C2823" s="27"/>
      <c r="D2823" s="199">
        <v>1855.5</v>
      </c>
      <c r="E2823" s="208">
        <f t="shared" si="44"/>
        <v>1100.3115</v>
      </c>
    </row>
    <row r="2824" spans="1:5" x14ac:dyDescent="0.25">
      <c r="A2824" s="158">
        <v>621320</v>
      </c>
      <c r="B2824" s="27" t="s">
        <v>396</v>
      </c>
      <c r="C2824" s="27"/>
      <c r="D2824" s="199">
        <v>121.98</v>
      </c>
      <c r="E2824" s="208">
        <f t="shared" si="44"/>
        <v>72.334140000000005</v>
      </c>
    </row>
    <row r="2825" spans="1:5" ht="24" x14ac:dyDescent="0.25">
      <c r="A2825" s="158">
        <v>621330</v>
      </c>
      <c r="B2825" s="27" t="s">
        <v>398</v>
      </c>
      <c r="C2825" s="27" t="s">
        <v>6736</v>
      </c>
      <c r="D2825" s="199">
        <v>174.15</v>
      </c>
      <c r="E2825" s="208">
        <f t="shared" si="44"/>
        <v>103.27095</v>
      </c>
    </row>
    <row r="2826" spans="1:5" ht="24" x14ac:dyDescent="0.25">
      <c r="A2826" s="158">
        <v>621340</v>
      </c>
      <c r="B2826" s="27" t="s">
        <v>400</v>
      </c>
      <c r="C2826" s="27"/>
      <c r="D2826" s="199">
        <v>7538.6</v>
      </c>
      <c r="E2826" s="208">
        <f t="shared" si="44"/>
        <v>4470.3897999999999</v>
      </c>
    </row>
    <row r="2827" spans="1:5" x14ac:dyDescent="0.25">
      <c r="A2827" s="158">
        <v>621350</v>
      </c>
      <c r="B2827" s="27" t="s">
        <v>6737</v>
      </c>
      <c r="C2827" s="27"/>
      <c r="D2827" s="199">
        <v>16.12</v>
      </c>
      <c r="E2827" s="208">
        <f t="shared" si="44"/>
        <v>9.5591600000000003</v>
      </c>
    </row>
    <row r="2828" spans="1:5" ht="24" x14ac:dyDescent="0.25">
      <c r="A2828" s="158">
        <v>621360</v>
      </c>
      <c r="B2828" s="27" t="s">
        <v>402</v>
      </c>
      <c r="C2828" s="27" t="s">
        <v>6738</v>
      </c>
      <c r="D2828" s="199">
        <v>1855.5</v>
      </c>
      <c r="E2828" s="208">
        <f t="shared" si="44"/>
        <v>1100.3115</v>
      </c>
    </row>
    <row r="2829" spans="1:5" x14ac:dyDescent="0.25">
      <c r="A2829" s="158">
        <v>621370</v>
      </c>
      <c r="B2829" s="27" t="s">
        <v>6739</v>
      </c>
      <c r="C2829" s="27"/>
      <c r="D2829" s="199">
        <v>927.74</v>
      </c>
      <c r="E2829" s="208">
        <f t="shared" si="44"/>
        <v>550.14981999999998</v>
      </c>
    </row>
    <row r="2830" spans="1:5" ht="24" x14ac:dyDescent="0.25">
      <c r="A2830" s="158">
        <v>621380</v>
      </c>
      <c r="B2830" s="160" t="s">
        <v>404</v>
      </c>
      <c r="C2830" s="160" t="s">
        <v>6740</v>
      </c>
      <c r="D2830" s="199">
        <v>927.74</v>
      </c>
      <c r="E2830" s="208">
        <f t="shared" si="44"/>
        <v>550.14981999999998</v>
      </c>
    </row>
    <row r="2831" spans="1:5" ht="24" x14ac:dyDescent="0.25">
      <c r="A2831" s="158">
        <v>621390</v>
      </c>
      <c r="B2831" s="160" t="s">
        <v>406</v>
      </c>
      <c r="C2831" s="160" t="s">
        <v>6741</v>
      </c>
      <c r="D2831" s="199">
        <v>2115.2600000000002</v>
      </c>
      <c r="E2831" s="208">
        <f t="shared" si="44"/>
        <v>1254.3491800000002</v>
      </c>
    </row>
    <row r="2832" spans="1:5" ht="24" x14ac:dyDescent="0.25">
      <c r="A2832" s="158">
        <v>621391</v>
      </c>
      <c r="B2832" s="160" t="s">
        <v>409</v>
      </c>
      <c r="C2832" s="160" t="s">
        <v>6742</v>
      </c>
      <c r="D2832" s="199">
        <v>2114.37</v>
      </c>
      <c r="E2832" s="208">
        <f t="shared" si="44"/>
        <v>1253.8214099999998</v>
      </c>
    </row>
    <row r="2833" spans="1:5" ht="24" x14ac:dyDescent="0.25">
      <c r="A2833" s="158">
        <v>621400</v>
      </c>
      <c r="B2833" s="160" t="s">
        <v>412</v>
      </c>
      <c r="C2833" s="160" t="s">
        <v>6743</v>
      </c>
      <c r="D2833" s="199">
        <v>2115.2600000000002</v>
      </c>
      <c r="E2833" s="208">
        <f t="shared" si="44"/>
        <v>1254.3491800000002</v>
      </c>
    </row>
    <row r="2834" spans="1:5" ht="24" x14ac:dyDescent="0.25">
      <c r="A2834" s="158">
        <v>621410</v>
      </c>
      <c r="B2834" s="160" t="s">
        <v>414</v>
      </c>
      <c r="C2834" s="160" t="s">
        <v>6744</v>
      </c>
      <c r="D2834" s="199">
        <v>14929.82</v>
      </c>
      <c r="E2834" s="208">
        <f t="shared" si="44"/>
        <v>8853.3832599999987</v>
      </c>
    </row>
    <row r="2835" spans="1:5" x14ac:dyDescent="0.25">
      <c r="A2835" s="158">
        <v>621420</v>
      </c>
      <c r="B2835" s="27" t="s">
        <v>416</v>
      </c>
      <c r="C2835" s="27" t="s">
        <v>6745</v>
      </c>
      <c r="D2835" s="199">
        <v>1322.37</v>
      </c>
      <c r="E2835" s="208">
        <f t="shared" si="44"/>
        <v>784.16540999999995</v>
      </c>
    </row>
    <row r="2836" spans="1:5" x14ac:dyDescent="0.25">
      <c r="A2836" s="158">
        <v>621430</v>
      </c>
      <c r="B2836" s="27" t="s">
        <v>419</v>
      </c>
      <c r="C2836" s="27"/>
      <c r="D2836" s="199">
        <v>695.9</v>
      </c>
      <c r="E2836" s="208">
        <f t="shared" si="44"/>
        <v>412.66869999999994</v>
      </c>
    </row>
    <row r="2837" spans="1:5" x14ac:dyDescent="0.25">
      <c r="A2837" s="158" t="s">
        <v>5239</v>
      </c>
      <c r="B2837" s="26" t="s">
        <v>420</v>
      </c>
      <c r="C2837" s="27"/>
      <c r="D2837" s="199"/>
      <c r="E2837" s="208">
        <f t="shared" si="44"/>
        <v>0</v>
      </c>
    </row>
    <row r="2838" spans="1:5" x14ac:dyDescent="0.25">
      <c r="A2838" s="158">
        <v>621440</v>
      </c>
      <c r="B2838" s="27" t="s">
        <v>422</v>
      </c>
      <c r="C2838" s="27"/>
      <c r="D2838" s="199">
        <v>1322.37</v>
      </c>
      <c r="E2838" s="208">
        <f t="shared" si="44"/>
        <v>784.16540999999995</v>
      </c>
    </row>
    <row r="2839" spans="1:5" x14ac:dyDescent="0.25">
      <c r="A2839" s="158">
        <v>621450</v>
      </c>
      <c r="B2839" s="27" t="s">
        <v>424</v>
      </c>
      <c r="C2839" s="27" t="s">
        <v>6746</v>
      </c>
      <c r="D2839" s="199">
        <v>1057.6400000000001</v>
      </c>
      <c r="E2839" s="208">
        <f t="shared" si="44"/>
        <v>627.18052</v>
      </c>
    </row>
    <row r="2840" spans="1:5" x14ac:dyDescent="0.25">
      <c r="A2840" s="158">
        <v>621460</v>
      </c>
      <c r="B2840" s="27" t="s">
        <v>427</v>
      </c>
      <c r="C2840" s="27"/>
      <c r="D2840" s="199">
        <v>1057.6400000000001</v>
      </c>
      <c r="E2840" s="208">
        <f t="shared" si="44"/>
        <v>627.18052</v>
      </c>
    </row>
    <row r="2841" spans="1:5" x14ac:dyDescent="0.25">
      <c r="A2841" s="158">
        <v>621470</v>
      </c>
      <c r="B2841" s="27" t="s">
        <v>429</v>
      </c>
      <c r="C2841" s="27"/>
      <c r="D2841" s="199">
        <v>2061.7399999999998</v>
      </c>
      <c r="E2841" s="208">
        <f t="shared" si="44"/>
        <v>1222.6118199999999</v>
      </c>
    </row>
    <row r="2842" spans="1:5" x14ac:dyDescent="0.25">
      <c r="A2842" s="158">
        <v>621480</v>
      </c>
      <c r="B2842" s="27" t="s">
        <v>431</v>
      </c>
      <c r="C2842" s="27"/>
      <c r="D2842" s="199">
        <v>1057.6400000000001</v>
      </c>
      <c r="E2842" s="208">
        <f t="shared" si="44"/>
        <v>627.18052</v>
      </c>
    </row>
    <row r="2843" spans="1:5" x14ac:dyDescent="0.25">
      <c r="A2843" s="158">
        <v>621490</v>
      </c>
      <c r="B2843" s="27" t="s">
        <v>433</v>
      </c>
      <c r="C2843" s="27"/>
      <c r="D2843" s="199">
        <v>925.7</v>
      </c>
      <c r="E2843" s="208">
        <f t="shared" si="44"/>
        <v>548.94010000000003</v>
      </c>
    </row>
    <row r="2844" spans="1:5" x14ac:dyDescent="0.25">
      <c r="A2844" s="158">
        <v>621500</v>
      </c>
      <c r="B2844" s="27" t="s">
        <v>435</v>
      </c>
      <c r="C2844" s="27"/>
      <c r="D2844" s="199">
        <v>1322.37</v>
      </c>
      <c r="E2844" s="208">
        <f t="shared" si="44"/>
        <v>784.16540999999995</v>
      </c>
    </row>
    <row r="2845" spans="1:5" x14ac:dyDescent="0.25">
      <c r="A2845" s="158">
        <v>621510</v>
      </c>
      <c r="B2845" s="27" t="s">
        <v>437</v>
      </c>
      <c r="C2845" s="27" t="s">
        <v>6747</v>
      </c>
      <c r="D2845" s="199">
        <v>927.74</v>
      </c>
      <c r="E2845" s="208">
        <f t="shared" si="44"/>
        <v>550.14981999999998</v>
      </c>
    </row>
    <row r="2846" spans="1:5" x14ac:dyDescent="0.25">
      <c r="A2846" s="158">
        <v>621520</v>
      </c>
      <c r="B2846" s="27" t="s">
        <v>440</v>
      </c>
      <c r="C2846" s="27" t="s">
        <v>6747</v>
      </c>
      <c r="D2846" s="199">
        <v>1159.98</v>
      </c>
      <c r="E2846" s="208">
        <f t="shared" si="44"/>
        <v>687.86813999999993</v>
      </c>
    </row>
    <row r="2847" spans="1:5" x14ac:dyDescent="0.25">
      <c r="A2847" s="158">
        <v>621530</v>
      </c>
      <c r="B2847" s="27" t="s">
        <v>442</v>
      </c>
      <c r="C2847" s="27"/>
      <c r="D2847" s="199">
        <v>1057.6400000000001</v>
      </c>
      <c r="E2847" s="208">
        <f t="shared" si="44"/>
        <v>627.18052</v>
      </c>
    </row>
    <row r="2848" spans="1:5" x14ac:dyDescent="0.25">
      <c r="A2848" s="158">
        <v>621540</v>
      </c>
      <c r="B2848" s="27" t="s">
        <v>444</v>
      </c>
      <c r="C2848" s="27"/>
      <c r="D2848" s="199">
        <v>793.34</v>
      </c>
      <c r="E2848" s="208">
        <f t="shared" si="44"/>
        <v>470.45062000000001</v>
      </c>
    </row>
    <row r="2849" spans="1:5" ht="36" x14ac:dyDescent="0.25">
      <c r="A2849" s="158">
        <v>621550</v>
      </c>
      <c r="B2849" s="27" t="s">
        <v>446</v>
      </c>
      <c r="C2849" s="27" t="s">
        <v>6748</v>
      </c>
      <c r="D2849" s="199">
        <v>1449.97</v>
      </c>
      <c r="E2849" s="208">
        <f t="shared" si="44"/>
        <v>859.83220999999992</v>
      </c>
    </row>
    <row r="2850" spans="1:5" ht="24" x14ac:dyDescent="0.25">
      <c r="A2850" s="158">
        <v>621560</v>
      </c>
      <c r="B2850" s="27" t="s">
        <v>448</v>
      </c>
      <c r="C2850" s="27" t="s">
        <v>6749</v>
      </c>
      <c r="D2850" s="199">
        <v>1855.5</v>
      </c>
      <c r="E2850" s="208">
        <f t="shared" si="44"/>
        <v>1100.3115</v>
      </c>
    </row>
    <row r="2851" spans="1:5" ht="24" x14ac:dyDescent="0.25">
      <c r="A2851" s="158">
        <v>621570</v>
      </c>
      <c r="B2851" s="27" t="s">
        <v>450</v>
      </c>
      <c r="C2851" s="27" t="s">
        <v>6749</v>
      </c>
      <c r="D2851" s="199">
        <v>1623.66</v>
      </c>
      <c r="E2851" s="208">
        <f t="shared" si="44"/>
        <v>962.83037999999999</v>
      </c>
    </row>
    <row r="2852" spans="1:5" ht="24" x14ac:dyDescent="0.25">
      <c r="A2852" s="158">
        <v>621580</v>
      </c>
      <c r="B2852" s="27" t="s">
        <v>452</v>
      </c>
      <c r="C2852" s="27" t="s">
        <v>6749</v>
      </c>
      <c r="D2852" s="199">
        <v>1623.66</v>
      </c>
      <c r="E2852" s="208">
        <f t="shared" si="44"/>
        <v>962.83037999999999</v>
      </c>
    </row>
    <row r="2853" spans="1:5" x14ac:dyDescent="0.25">
      <c r="A2853" s="158">
        <v>621590</v>
      </c>
      <c r="B2853" s="27" t="s">
        <v>454</v>
      </c>
      <c r="C2853" s="27"/>
      <c r="D2853" s="199">
        <v>927.74</v>
      </c>
      <c r="E2853" s="208">
        <f t="shared" si="44"/>
        <v>550.14981999999998</v>
      </c>
    </row>
    <row r="2854" spans="1:5" x14ac:dyDescent="0.25">
      <c r="A2854" s="158">
        <v>621600</v>
      </c>
      <c r="B2854" s="27" t="s">
        <v>456</v>
      </c>
      <c r="C2854" s="27" t="s">
        <v>6750</v>
      </c>
      <c r="D2854" s="199">
        <v>1739.77</v>
      </c>
      <c r="E2854" s="208">
        <f t="shared" si="44"/>
        <v>1031.68361</v>
      </c>
    </row>
    <row r="2855" spans="1:5" x14ac:dyDescent="0.25">
      <c r="A2855" s="158">
        <v>621610</v>
      </c>
      <c r="B2855" s="27" t="s">
        <v>459</v>
      </c>
      <c r="C2855" s="27" t="s">
        <v>6751</v>
      </c>
      <c r="D2855" s="199">
        <v>3474.66</v>
      </c>
      <c r="E2855" s="208">
        <f t="shared" si="44"/>
        <v>2060.4733799999999</v>
      </c>
    </row>
    <row r="2856" spans="1:5" x14ac:dyDescent="0.25">
      <c r="A2856" s="158">
        <v>621620</v>
      </c>
      <c r="B2856" s="27" t="s">
        <v>462</v>
      </c>
      <c r="C2856" s="27"/>
      <c r="D2856" s="199">
        <v>1110.32</v>
      </c>
      <c r="E2856" s="208">
        <f t="shared" si="44"/>
        <v>658.41975999999988</v>
      </c>
    </row>
    <row r="2857" spans="1:5" x14ac:dyDescent="0.25">
      <c r="A2857" s="158">
        <v>621630</v>
      </c>
      <c r="B2857" s="27" t="s">
        <v>464</v>
      </c>
      <c r="C2857" s="27"/>
      <c r="D2857" s="199">
        <v>793.34</v>
      </c>
      <c r="E2857" s="208">
        <f t="shared" si="44"/>
        <v>470.45062000000001</v>
      </c>
    </row>
    <row r="2858" spans="1:5" x14ac:dyDescent="0.25">
      <c r="A2858" s="158">
        <v>621640</v>
      </c>
      <c r="B2858" s="27" t="s">
        <v>466</v>
      </c>
      <c r="C2858" s="27"/>
      <c r="D2858" s="199">
        <v>580.17999999999995</v>
      </c>
      <c r="E2858" s="208">
        <f t="shared" si="44"/>
        <v>344.04673999999994</v>
      </c>
    </row>
    <row r="2859" spans="1:5" x14ac:dyDescent="0.25">
      <c r="A2859" s="158">
        <v>621650</v>
      </c>
      <c r="B2859" s="27" t="s">
        <v>468</v>
      </c>
      <c r="C2859" s="27"/>
      <c r="D2859" s="199">
        <v>1159.98</v>
      </c>
      <c r="E2859" s="208">
        <f t="shared" si="44"/>
        <v>687.86813999999993</v>
      </c>
    </row>
    <row r="2860" spans="1:5" x14ac:dyDescent="0.25">
      <c r="A2860" s="158">
        <v>621651</v>
      </c>
      <c r="B2860" s="27" t="s">
        <v>470</v>
      </c>
      <c r="C2860" s="27"/>
      <c r="D2860" s="199">
        <v>695.9</v>
      </c>
      <c r="E2860" s="208">
        <f t="shared" si="44"/>
        <v>412.66869999999994</v>
      </c>
    </row>
    <row r="2861" spans="1:5" x14ac:dyDescent="0.25">
      <c r="A2861" s="158">
        <v>621652</v>
      </c>
      <c r="B2861" s="27" t="s">
        <v>472</v>
      </c>
      <c r="C2861" s="27"/>
      <c r="D2861" s="199">
        <v>974.28</v>
      </c>
      <c r="E2861" s="208">
        <f t="shared" si="44"/>
        <v>577.74803999999995</v>
      </c>
    </row>
    <row r="2862" spans="1:5" x14ac:dyDescent="0.25">
      <c r="A2862" s="158">
        <v>621660</v>
      </c>
      <c r="B2862" s="27" t="s">
        <v>474</v>
      </c>
      <c r="C2862" s="27"/>
      <c r="D2862" s="199">
        <v>1057.6400000000001</v>
      </c>
      <c r="E2862" s="208">
        <f t="shared" si="44"/>
        <v>627.18052</v>
      </c>
    </row>
    <row r="2863" spans="1:5" x14ac:dyDescent="0.25">
      <c r="A2863" s="158">
        <v>621670</v>
      </c>
      <c r="B2863" s="27" t="s">
        <v>476</v>
      </c>
      <c r="C2863" s="27" t="s">
        <v>6750</v>
      </c>
      <c r="D2863" s="199">
        <v>1322.37</v>
      </c>
      <c r="E2863" s="208">
        <f t="shared" si="44"/>
        <v>784.16540999999995</v>
      </c>
    </row>
    <row r="2864" spans="1:5" x14ac:dyDescent="0.25">
      <c r="A2864" s="158">
        <v>621680</v>
      </c>
      <c r="B2864" s="27" t="s">
        <v>478</v>
      </c>
      <c r="C2864" s="27" t="s">
        <v>6750</v>
      </c>
      <c r="D2864" s="199">
        <v>925.7</v>
      </c>
      <c r="E2864" s="208">
        <f t="shared" si="44"/>
        <v>548.94010000000003</v>
      </c>
    </row>
    <row r="2865" spans="1:5" x14ac:dyDescent="0.25">
      <c r="A2865" s="158">
        <v>621690</v>
      </c>
      <c r="B2865" s="27" t="s">
        <v>4276</v>
      </c>
      <c r="C2865" s="160"/>
      <c r="D2865" s="199">
        <v>927.74</v>
      </c>
      <c r="E2865" s="208">
        <f t="shared" si="44"/>
        <v>550.14981999999998</v>
      </c>
    </row>
    <row r="2866" spans="1:5" x14ac:dyDescent="0.25">
      <c r="A2866" s="158">
        <v>621700</v>
      </c>
      <c r="B2866" s="27" t="s">
        <v>6752</v>
      </c>
      <c r="C2866" s="27"/>
      <c r="D2866" s="199">
        <v>661.41</v>
      </c>
      <c r="E2866" s="208">
        <f t="shared" si="44"/>
        <v>392.21612999999996</v>
      </c>
    </row>
    <row r="2867" spans="1:5" x14ac:dyDescent="0.25">
      <c r="A2867" s="158">
        <v>621710</v>
      </c>
      <c r="B2867" s="27" t="s">
        <v>482</v>
      </c>
      <c r="C2867" s="27"/>
      <c r="D2867" s="199">
        <v>793.34</v>
      </c>
      <c r="E2867" s="208">
        <f t="shared" si="44"/>
        <v>470.45062000000001</v>
      </c>
    </row>
    <row r="2868" spans="1:5" x14ac:dyDescent="0.25">
      <c r="A2868" s="158">
        <v>621720</v>
      </c>
      <c r="B2868" s="27" t="s">
        <v>484</v>
      </c>
      <c r="C2868" s="27"/>
      <c r="D2868" s="199">
        <v>264.74</v>
      </c>
      <c r="E2868" s="208">
        <f t="shared" si="44"/>
        <v>156.99081999999999</v>
      </c>
    </row>
    <row r="2869" spans="1:5" x14ac:dyDescent="0.25">
      <c r="A2869" s="158">
        <v>621730</v>
      </c>
      <c r="B2869" s="27" t="s">
        <v>486</v>
      </c>
      <c r="C2869" s="27"/>
      <c r="D2869" s="199">
        <v>925.7</v>
      </c>
      <c r="E2869" s="208">
        <f t="shared" si="44"/>
        <v>548.94010000000003</v>
      </c>
    </row>
    <row r="2870" spans="1:5" x14ac:dyDescent="0.25">
      <c r="A2870" s="158">
        <v>621740</v>
      </c>
      <c r="B2870" s="27" t="s">
        <v>488</v>
      </c>
      <c r="C2870" s="27"/>
      <c r="D2870" s="199">
        <v>695.9</v>
      </c>
      <c r="E2870" s="208">
        <f t="shared" si="44"/>
        <v>412.66869999999994</v>
      </c>
    </row>
    <row r="2871" spans="1:5" x14ac:dyDescent="0.25">
      <c r="A2871" s="158">
        <v>621770</v>
      </c>
      <c r="B2871" s="27" t="s">
        <v>490</v>
      </c>
      <c r="C2871" s="27"/>
      <c r="D2871" s="199">
        <v>1159.98</v>
      </c>
      <c r="E2871" s="208">
        <f t="shared" si="44"/>
        <v>687.86813999999993</v>
      </c>
    </row>
    <row r="2872" spans="1:5" x14ac:dyDescent="0.25">
      <c r="A2872" s="158">
        <v>621780</v>
      </c>
      <c r="B2872" s="27" t="s">
        <v>492</v>
      </c>
      <c r="C2872" s="27"/>
      <c r="D2872" s="199">
        <v>347.95</v>
      </c>
      <c r="E2872" s="208">
        <f t="shared" si="44"/>
        <v>206.33434999999997</v>
      </c>
    </row>
    <row r="2873" spans="1:5" x14ac:dyDescent="0.25">
      <c r="A2873" s="158">
        <v>621790</v>
      </c>
      <c r="B2873" s="27" t="s">
        <v>494</v>
      </c>
      <c r="C2873" s="27"/>
      <c r="D2873" s="199">
        <v>1322.37</v>
      </c>
      <c r="E2873" s="208">
        <f t="shared" si="44"/>
        <v>784.16540999999995</v>
      </c>
    </row>
    <row r="2874" spans="1:5" x14ac:dyDescent="0.25">
      <c r="A2874" s="158">
        <v>621800</v>
      </c>
      <c r="B2874" s="27" t="s">
        <v>496</v>
      </c>
      <c r="C2874" s="27"/>
      <c r="D2874" s="199">
        <v>1159.98</v>
      </c>
      <c r="E2874" s="208">
        <f t="shared" si="44"/>
        <v>687.86813999999993</v>
      </c>
    </row>
    <row r="2875" spans="1:5" x14ac:dyDescent="0.25">
      <c r="A2875" s="158" t="s">
        <v>5239</v>
      </c>
      <c r="B2875" s="26" t="s">
        <v>6753</v>
      </c>
      <c r="C2875" s="27"/>
      <c r="D2875" s="199"/>
      <c r="E2875" s="208">
        <f t="shared" si="44"/>
        <v>0</v>
      </c>
    </row>
    <row r="2876" spans="1:5" x14ac:dyDescent="0.25">
      <c r="A2876" s="158" t="s">
        <v>5239</v>
      </c>
      <c r="B2876" s="26" t="s">
        <v>6754</v>
      </c>
      <c r="C2876" s="27"/>
      <c r="D2876" s="199"/>
      <c r="E2876" s="208">
        <f t="shared" si="44"/>
        <v>0</v>
      </c>
    </row>
    <row r="2877" spans="1:5" ht="24" x14ac:dyDescent="0.25">
      <c r="A2877" s="158">
        <v>700010</v>
      </c>
      <c r="B2877" s="27" t="s">
        <v>6755</v>
      </c>
      <c r="C2877" s="27" t="s">
        <v>3471</v>
      </c>
      <c r="D2877" s="199">
        <v>41.3</v>
      </c>
      <c r="E2877" s="208">
        <f t="shared" si="44"/>
        <v>24.490899999999996</v>
      </c>
    </row>
    <row r="2878" spans="1:5" ht="36" x14ac:dyDescent="0.25">
      <c r="A2878" s="158">
        <v>700020</v>
      </c>
      <c r="B2878" s="27" t="s">
        <v>6756</v>
      </c>
      <c r="C2878" s="27" t="s">
        <v>6757</v>
      </c>
      <c r="D2878" s="199">
        <v>118.26</v>
      </c>
      <c r="E2878" s="208">
        <f t="shared" si="44"/>
        <v>70.12818</v>
      </c>
    </row>
    <row r="2879" spans="1:5" x14ac:dyDescent="0.25">
      <c r="A2879" s="158">
        <v>700030</v>
      </c>
      <c r="B2879" s="27" t="s">
        <v>6758</v>
      </c>
      <c r="C2879" s="27"/>
      <c r="D2879" s="199">
        <v>41.3</v>
      </c>
      <c r="E2879" s="208">
        <f t="shared" si="44"/>
        <v>24.490899999999996</v>
      </c>
    </row>
    <row r="2880" spans="1:5" x14ac:dyDescent="0.25">
      <c r="A2880" s="158">
        <v>700040</v>
      </c>
      <c r="B2880" s="27" t="s">
        <v>6759</v>
      </c>
      <c r="C2880" s="27"/>
      <c r="D2880" s="199">
        <v>41.19</v>
      </c>
      <c r="E2880" s="208">
        <f t="shared" si="44"/>
        <v>24.425669999999997</v>
      </c>
    </row>
    <row r="2881" spans="1:5" ht="60" x14ac:dyDescent="0.25">
      <c r="A2881" s="158">
        <v>700050</v>
      </c>
      <c r="B2881" s="4" t="s">
        <v>6760</v>
      </c>
      <c r="C2881" s="27" t="s">
        <v>6761</v>
      </c>
      <c r="D2881" s="199">
        <v>20.83</v>
      </c>
      <c r="E2881" s="208">
        <f t="shared" si="44"/>
        <v>12.352189999999998</v>
      </c>
    </row>
    <row r="2882" spans="1:5" x14ac:dyDescent="0.25">
      <c r="A2882" s="158">
        <v>700060</v>
      </c>
      <c r="B2882" s="27" t="s">
        <v>6762</v>
      </c>
      <c r="C2882" s="27" t="s">
        <v>6763</v>
      </c>
      <c r="D2882" s="199">
        <v>20.83</v>
      </c>
      <c r="E2882" s="208">
        <f t="shared" si="44"/>
        <v>12.352189999999998</v>
      </c>
    </row>
    <row r="2883" spans="1:5" x14ac:dyDescent="0.25">
      <c r="A2883" s="158">
        <v>700070</v>
      </c>
      <c r="B2883" s="27" t="s">
        <v>6764</v>
      </c>
      <c r="C2883" s="27" t="s">
        <v>6765</v>
      </c>
      <c r="D2883" s="199">
        <v>41.3</v>
      </c>
      <c r="E2883" s="208">
        <f t="shared" si="44"/>
        <v>24.490899999999996</v>
      </c>
    </row>
    <row r="2884" spans="1:5" ht="36" x14ac:dyDescent="0.25">
      <c r="A2884" s="158">
        <v>700080</v>
      </c>
      <c r="B2884" s="27" t="s">
        <v>6766</v>
      </c>
      <c r="C2884" s="27" t="s">
        <v>6767</v>
      </c>
      <c r="D2884" s="199">
        <v>16.66</v>
      </c>
      <c r="E2884" s="208">
        <f t="shared" si="44"/>
        <v>9.8793799999999994</v>
      </c>
    </row>
    <row r="2885" spans="1:5" ht="24" x14ac:dyDescent="0.25">
      <c r="A2885" s="158">
        <v>700090</v>
      </c>
      <c r="B2885" s="27" t="s">
        <v>6768</v>
      </c>
      <c r="C2885" s="27" t="s">
        <v>6769</v>
      </c>
      <c r="D2885" s="199">
        <v>55.08</v>
      </c>
      <c r="E2885" s="208">
        <f t="shared" ref="E2885:E2948" si="45">D2885*0.593</f>
        <v>32.662439999999997</v>
      </c>
    </row>
    <row r="2886" spans="1:5" ht="24" x14ac:dyDescent="0.25">
      <c r="A2886" s="158">
        <v>700100</v>
      </c>
      <c r="B2886" s="27" t="s">
        <v>6770</v>
      </c>
      <c r="C2886" s="27" t="s">
        <v>6771</v>
      </c>
      <c r="D2886" s="199">
        <v>41.3</v>
      </c>
      <c r="E2886" s="208">
        <f t="shared" si="45"/>
        <v>24.490899999999996</v>
      </c>
    </row>
    <row r="2887" spans="1:5" x14ac:dyDescent="0.25">
      <c r="A2887" s="158">
        <v>700130</v>
      </c>
      <c r="B2887" s="27" t="s">
        <v>6772</v>
      </c>
      <c r="C2887" s="27" t="s">
        <v>3471</v>
      </c>
      <c r="D2887" s="199">
        <v>27.77</v>
      </c>
      <c r="E2887" s="208">
        <f t="shared" si="45"/>
        <v>16.467610000000001</v>
      </c>
    </row>
    <row r="2888" spans="1:5" ht="24" x14ac:dyDescent="0.25">
      <c r="A2888" s="158">
        <v>700140</v>
      </c>
      <c r="B2888" s="27" t="s">
        <v>6773</v>
      </c>
      <c r="C2888" s="27" t="s">
        <v>6774</v>
      </c>
      <c r="D2888" s="199">
        <v>61.79</v>
      </c>
      <c r="E2888" s="208">
        <f t="shared" si="45"/>
        <v>36.641469999999998</v>
      </c>
    </row>
    <row r="2889" spans="1:5" x14ac:dyDescent="0.25">
      <c r="A2889" s="158">
        <v>700160</v>
      </c>
      <c r="B2889" s="27" t="s">
        <v>6775</v>
      </c>
      <c r="C2889" s="27" t="s">
        <v>6776</v>
      </c>
      <c r="D2889" s="199">
        <v>274.95</v>
      </c>
      <c r="E2889" s="208">
        <f t="shared" si="45"/>
        <v>163.04534999999998</v>
      </c>
    </row>
    <row r="2890" spans="1:5" x14ac:dyDescent="0.25">
      <c r="A2890" s="158">
        <v>700170</v>
      </c>
      <c r="B2890" s="27" t="s">
        <v>6777</v>
      </c>
      <c r="C2890" s="27" t="s">
        <v>6778</v>
      </c>
      <c r="D2890" s="199">
        <v>51.72</v>
      </c>
      <c r="E2890" s="208">
        <f t="shared" si="45"/>
        <v>30.669959999999996</v>
      </c>
    </row>
    <row r="2891" spans="1:5" x14ac:dyDescent="0.25">
      <c r="A2891" s="158">
        <v>700180</v>
      </c>
      <c r="B2891" s="27" t="s">
        <v>6779</v>
      </c>
      <c r="C2891" s="27" t="s">
        <v>6780</v>
      </c>
      <c r="D2891" s="199">
        <v>30.89</v>
      </c>
      <c r="E2891" s="208">
        <f t="shared" si="45"/>
        <v>18.317769999999999</v>
      </c>
    </row>
    <row r="2892" spans="1:5" x14ac:dyDescent="0.25">
      <c r="A2892" s="158">
        <v>700190</v>
      </c>
      <c r="B2892" s="27" t="s">
        <v>6781</v>
      </c>
      <c r="C2892" s="27"/>
      <c r="D2892" s="199">
        <v>30.89</v>
      </c>
      <c r="E2892" s="208">
        <f t="shared" si="45"/>
        <v>18.317769999999999</v>
      </c>
    </row>
    <row r="2893" spans="1:5" ht="36" x14ac:dyDescent="0.25">
      <c r="A2893" s="158">
        <v>700200</v>
      </c>
      <c r="B2893" s="27" t="s">
        <v>6782</v>
      </c>
      <c r="C2893" s="27" t="s">
        <v>6783</v>
      </c>
      <c r="D2893" s="199">
        <v>61.79</v>
      </c>
      <c r="E2893" s="208">
        <f t="shared" si="45"/>
        <v>36.641469999999998</v>
      </c>
    </row>
    <row r="2894" spans="1:5" ht="48" x14ac:dyDescent="0.25">
      <c r="A2894" s="158">
        <v>700201</v>
      </c>
      <c r="B2894" s="27" t="s">
        <v>6784</v>
      </c>
      <c r="C2894" s="27" t="s">
        <v>6785</v>
      </c>
      <c r="D2894" s="199">
        <v>462.89</v>
      </c>
      <c r="E2894" s="208">
        <f t="shared" si="45"/>
        <v>274.49376999999998</v>
      </c>
    </row>
    <row r="2895" spans="1:5" x14ac:dyDescent="0.25">
      <c r="A2895" s="158">
        <v>700210</v>
      </c>
      <c r="B2895" s="27" t="s">
        <v>6786</v>
      </c>
      <c r="C2895" s="27" t="s">
        <v>6787</v>
      </c>
      <c r="D2895" s="199">
        <v>30.89</v>
      </c>
      <c r="E2895" s="208">
        <f t="shared" si="45"/>
        <v>18.317769999999999</v>
      </c>
    </row>
    <row r="2896" spans="1:5" x14ac:dyDescent="0.25">
      <c r="A2896" s="158">
        <v>700220</v>
      </c>
      <c r="B2896" s="27" t="s">
        <v>6788</v>
      </c>
      <c r="C2896" s="27"/>
      <c r="D2896" s="199">
        <v>41.19</v>
      </c>
      <c r="E2896" s="208">
        <f t="shared" si="45"/>
        <v>24.425669999999997</v>
      </c>
    </row>
    <row r="2897" spans="1:5" x14ac:dyDescent="0.25">
      <c r="A2897" s="158">
        <v>700230</v>
      </c>
      <c r="B2897" s="27" t="s">
        <v>6789</v>
      </c>
      <c r="C2897" s="27"/>
      <c r="D2897" s="199">
        <v>19.43</v>
      </c>
      <c r="E2897" s="208">
        <f t="shared" si="45"/>
        <v>11.521989999999999</v>
      </c>
    </row>
    <row r="2898" spans="1:5" x14ac:dyDescent="0.25">
      <c r="A2898" s="158">
        <v>700240</v>
      </c>
      <c r="B2898" s="27" t="s">
        <v>6790</v>
      </c>
      <c r="C2898" s="27" t="s">
        <v>6791</v>
      </c>
      <c r="D2898" s="199">
        <v>55.08</v>
      </c>
      <c r="E2898" s="208">
        <f t="shared" si="45"/>
        <v>32.662439999999997</v>
      </c>
    </row>
    <row r="2899" spans="1:5" ht="24" x14ac:dyDescent="0.25">
      <c r="A2899" s="158">
        <v>700250</v>
      </c>
      <c r="B2899" s="27" t="s">
        <v>6792</v>
      </c>
      <c r="C2899" s="27" t="s">
        <v>6793</v>
      </c>
      <c r="D2899" s="199">
        <v>71.03</v>
      </c>
      <c r="E2899" s="208">
        <f t="shared" si="45"/>
        <v>42.12079</v>
      </c>
    </row>
    <row r="2900" spans="1:5" ht="24" x14ac:dyDescent="0.25">
      <c r="A2900" s="158">
        <v>700260</v>
      </c>
      <c r="B2900" s="27" t="s">
        <v>6794</v>
      </c>
      <c r="C2900" s="27" t="s">
        <v>6793</v>
      </c>
      <c r="D2900" s="199">
        <v>142.1</v>
      </c>
      <c r="E2900" s="208">
        <f t="shared" si="45"/>
        <v>84.265299999999996</v>
      </c>
    </row>
    <row r="2901" spans="1:5" x14ac:dyDescent="0.25">
      <c r="A2901" s="158">
        <v>700270</v>
      </c>
      <c r="B2901" s="27" t="s">
        <v>6795</v>
      </c>
      <c r="C2901" s="27"/>
      <c r="D2901" s="199">
        <v>41.3</v>
      </c>
      <c r="E2901" s="208">
        <f t="shared" si="45"/>
        <v>24.490899999999996</v>
      </c>
    </row>
    <row r="2902" spans="1:5" x14ac:dyDescent="0.25">
      <c r="A2902" s="158">
        <v>700280</v>
      </c>
      <c r="B2902" s="27" t="s">
        <v>6796</v>
      </c>
      <c r="C2902" s="27"/>
      <c r="D2902" s="199">
        <v>68.95</v>
      </c>
      <c r="E2902" s="208">
        <f t="shared" si="45"/>
        <v>40.887349999999998</v>
      </c>
    </row>
    <row r="2903" spans="1:5" x14ac:dyDescent="0.25">
      <c r="A2903" s="158">
        <v>700290</v>
      </c>
      <c r="B2903" s="27" t="s">
        <v>6797</v>
      </c>
      <c r="C2903" s="27" t="s">
        <v>6798</v>
      </c>
      <c r="D2903" s="199">
        <v>55.08</v>
      </c>
      <c r="E2903" s="208">
        <f t="shared" si="45"/>
        <v>32.662439999999997</v>
      </c>
    </row>
    <row r="2904" spans="1:5" x14ac:dyDescent="0.25">
      <c r="A2904" s="158">
        <v>700350</v>
      </c>
      <c r="B2904" s="27" t="s">
        <v>6799</v>
      </c>
      <c r="C2904" s="27"/>
      <c r="D2904" s="199">
        <v>19.43</v>
      </c>
      <c r="E2904" s="208">
        <f t="shared" si="45"/>
        <v>11.521989999999999</v>
      </c>
    </row>
    <row r="2905" spans="1:5" x14ac:dyDescent="0.25">
      <c r="A2905" s="158">
        <v>700360</v>
      </c>
      <c r="B2905" s="27" t="s">
        <v>6800</v>
      </c>
      <c r="C2905" s="27"/>
      <c r="D2905" s="199">
        <v>19.43</v>
      </c>
      <c r="E2905" s="208">
        <f t="shared" si="45"/>
        <v>11.521989999999999</v>
      </c>
    </row>
    <row r="2906" spans="1:5" ht="24" x14ac:dyDescent="0.25">
      <c r="A2906" s="158">
        <v>700370</v>
      </c>
      <c r="B2906" s="27" t="s">
        <v>6801</v>
      </c>
      <c r="C2906" s="27"/>
      <c r="D2906" s="199">
        <v>55.08</v>
      </c>
      <c r="E2906" s="208">
        <f t="shared" si="45"/>
        <v>32.662439999999997</v>
      </c>
    </row>
    <row r="2907" spans="1:5" x14ac:dyDescent="0.25">
      <c r="A2907" s="158">
        <v>700380</v>
      </c>
      <c r="B2907" s="27" t="s">
        <v>6802</v>
      </c>
      <c r="C2907" s="27"/>
      <c r="D2907" s="199">
        <v>41.19</v>
      </c>
      <c r="E2907" s="208">
        <f t="shared" si="45"/>
        <v>24.425669999999997</v>
      </c>
    </row>
    <row r="2908" spans="1:5" x14ac:dyDescent="0.25">
      <c r="A2908" s="158">
        <v>700390</v>
      </c>
      <c r="B2908" s="27" t="s">
        <v>6803</v>
      </c>
      <c r="C2908" s="27" t="s">
        <v>5553</v>
      </c>
      <c r="D2908" s="199">
        <v>19.43</v>
      </c>
      <c r="E2908" s="208">
        <f t="shared" si="45"/>
        <v>11.521989999999999</v>
      </c>
    </row>
    <row r="2909" spans="1:5" ht="36" x14ac:dyDescent="0.25">
      <c r="A2909" s="158" t="s">
        <v>5239</v>
      </c>
      <c r="B2909" s="26" t="s">
        <v>6804</v>
      </c>
      <c r="C2909" s="26" t="s">
        <v>498</v>
      </c>
      <c r="D2909" s="199"/>
      <c r="E2909" s="208">
        <f t="shared" si="45"/>
        <v>0</v>
      </c>
    </row>
    <row r="2910" spans="1:5" x14ac:dyDescent="0.25">
      <c r="A2910" s="158">
        <v>700400</v>
      </c>
      <c r="B2910" s="27" t="s">
        <v>6805</v>
      </c>
      <c r="C2910" s="27" t="s">
        <v>6806</v>
      </c>
      <c r="D2910" s="199">
        <v>823.96</v>
      </c>
      <c r="E2910" s="208">
        <f t="shared" si="45"/>
        <v>488.60827999999998</v>
      </c>
    </row>
    <row r="2911" spans="1:5" x14ac:dyDescent="0.25">
      <c r="A2911" s="158">
        <v>700410</v>
      </c>
      <c r="B2911" s="27" t="s">
        <v>6807</v>
      </c>
      <c r="C2911" s="27" t="s">
        <v>6808</v>
      </c>
      <c r="D2911" s="199">
        <v>27.77</v>
      </c>
      <c r="E2911" s="208">
        <f t="shared" si="45"/>
        <v>16.467610000000001</v>
      </c>
    </row>
    <row r="2912" spans="1:5" x14ac:dyDescent="0.25">
      <c r="A2912" s="158" t="s">
        <v>5239</v>
      </c>
      <c r="B2912" s="26" t="s">
        <v>6809</v>
      </c>
      <c r="C2912" s="27"/>
      <c r="D2912" s="199"/>
      <c r="E2912" s="208">
        <f t="shared" si="45"/>
        <v>0</v>
      </c>
    </row>
    <row r="2913" spans="1:5" x14ac:dyDescent="0.25">
      <c r="A2913" s="158">
        <v>700420</v>
      </c>
      <c r="B2913" s="27" t="s">
        <v>6810</v>
      </c>
      <c r="C2913" s="27"/>
      <c r="D2913" s="199">
        <v>103.1</v>
      </c>
      <c r="E2913" s="208">
        <f t="shared" si="45"/>
        <v>61.138299999999994</v>
      </c>
    </row>
    <row r="2914" spans="1:5" x14ac:dyDescent="0.25">
      <c r="A2914" s="158">
        <v>700430</v>
      </c>
      <c r="B2914" s="27" t="s">
        <v>6811</v>
      </c>
      <c r="C2914" s="27" t="s">
        <v>6812</v>
      </c>
      <c r="D2914" s="199">
        <v>103.1</v>
      </c>
      <c r="E2914" s="208">
        <f t="shared" si="45"/>
        <v>61.138299999999994</v>
      </c>
    </row>
    <row r="2915" spans="1:5" ht="24" x14ac:dyDescent="0.25">
      <c r="A2915" s="158">
        <v>700440</v>
      </c>
      <c r="B2915" s="27" t="s">
        <v>6813</v>
      </c>
      <c r="C2915" s="27" t="s">
        <v>6814</v>
      </c>
      <c r="D2915" s="199">
        <v>144.41999999999999</v>
      </c>
      <c r="E2915" s="208">
        <f t="shared" si="45"/>
        <v>85.641059999999982</v>
      </c>
    </row>
    <row r="2916" spans="1:5" ht="24" x14ac:dyDescent="0.25">
      <c r="A2916" s="158">
        <v>700450</v>
      </c>
      <c r="B2916" s="27" t="s">
        <v>6815</v>
      </c>
      <c r="C2916" s="27" t="s">
        <v>6816</v>
      </c>
      <c r="D2916" s="199">
        <v>164.92</v>
      </c>
      <c r="E2916" s="208">
        <f t="shared" si="45"/>
        <v>97.79755999999999</v>
      </c>
    </row>
    <row r="2917" spans="1:5" ht="24" x14ac:dyDescent="0.25">
      <c r="A2917" s="158">
        <v>700460</v>
      </c>
      <c r="B2917" s="27" t="s">
        <v>6817</v>
      </c>
      <c r="C2917" s="27" t="s">
        <v>6816</v>
      </c>
      <c r="D2917" s="199">
        <v>219.88</v>
      </c>
      <c r="E2917" s="208">
        <f t="shared" si="45"/>
        <v>130.38883999999999</v>
      </c>
    </row>
    <row r="2918" spans="1:5" ht="24" x14ac:dyDescent="0.25">
      <c r="A2918" s="158">
        <v>700470</v>
      </c>
      <c r="B2918" s="27" t="s">
        <v>6818</v>
      </c>
      <c r="C2918" s="27" t="s">
        <v>6819</v>
      </c>
      <c r="D2918" s="199">
        <v>185.38</v>
      </c>
      <c r="E2918" s="208">
        <f t="shared" si="45"/>
        <v>109.93033999999999</v>
      </c>
    </row>
    <row r="2919" spans="1:5" x14ac:dyDescent="0.25">
      <c r="A2919" s="158">
        <v>700480</v>
      </c>
      <c r="B2919" s="27" t="s">
        <v>6820</v>
      </c>
      <c r="C2919" s="27" t="s">
        <v>6821</v>
      </c>
      <c r="D2919" s="199">
        <v>68.95</v>
      </c>
      <c r="E2919" s="208">
        <f t="shared" si="45"/>
        <v>40.887349999999998</v>
      </c>
    </row>
    <row r="2920" spans="1:5" x14ac:dyDescent="0.25">
      <c r="A2920" s="158" t="s">
        <v>5239</v>
      </c>
      <c r="B2920" s="26" t="s">
        <v>6822</v>
      </c>
      <c r="C2920" s="27"/>
      <c r="D2920" s="199"/>
      <c r="E2920" s="208">
        <f t="shared" si="45"/>
        <v>0</v>
      </c>
    </row>
    <row r="2921" spans="1:5" x14ac:dyDescent="0.25">
      <c r="A2921" s="158">
        <v>700490</v>
      </c>
      <c r="B2921" s="27" t="s">
        <v>6823</v>
      </c>
      <c r="C2921" s="27"/>
      <c r="D2921" s="199">
        <v>66.2</v>
      </c>
      <c r="E2921" s="208">
        <f t="shared" si="45"/>
        <v>39.256599999999999</v>
      </c>
    </row>
    <row r="2922" spans="1:5" x14ac:dyDescent="0.25">
      <c r="A2922" s="158">
        <v>700491</v>
      </c>
      <c r="B2922" s="27" t="s">
        <v>6824</v>
      </c>
      <c r="C2922" s="27" t="s">
        <v>6825</v>
      </c>
      <c r="D2922" s="199">
        <v>93.17</v>
      </c>
      <c r="E2922" s="208">
        <f t="shared" si="45"/>
        <v>55.249809999999997</v>
      </c>
    </row>
    <row r="2923" spans="1:5" x14ac:dyDescent="0.25">
      <c r="A2923" s="158">
        <v>700500</v>
      </c>
      <c r="B2923" s="27" t="s">
        <v>6826</v>
      </c>
      <c r="C2923" s="27" t="s">
        <v>5553</v>
      </c>
      <c r="D2923" s="199">
        <v>45.13</v>
      </c>
      <c r="E2923" s="208">
        <f t="shared" si="45"/>
        <v>26.762090000000001</v>
      </c>
    </row>
    <row r="2924" spans="1:5" ht="24" x14ac:dyDescent="0.25">
      <c r="A2924" s="158">
        <v>700510</v>
      </c>
      <c r="B2924" s="27" t="s">
        <v>6827</v>
      </c>
      <c r="C2924" s="27" t="s">
        <v>6819</v>
      </c>
      <c r="D2924" s="199">
        <v>190.96</v>
      </c>
      <c r="E2924" s="208">
        <f t="shared" si="45"/>
        <v>113.23927999999999</v>
      </c>
    </row>
    <row r="2925" spans="1:5" x14ac:dyDescent="0.25">
      <c r="A2925" s="158">
        <v>700520</v>
      </c>
      <c r="B2925" s="27" t="s">
        <v>6828</v>
      </c>
      <c r="C2925" s="27"/>
      <c r="D2925" s="199">
        <v>69.44</v>
      </c>
      <c r="E2925" s="208">
        <f t="shared" si="45"/>
        <v>41.177919999999993</v>
      </c>
    </row>
    <row r="2926" spans="1:5" x14ac:dyDescent="0.25">
      <c r="A2926" s="158">
        <v>700530</v>
      </c>
      <c r="B2926" s="27" t="s">
        <v>6829</v>
      </c>
      <c r="C2926" s="27" t="s">
        <v>6830</v>
      </c>
      <c r="D2926" s="199">
        <v>145.82</v>
      </c>
      <c r="E2926" s="208">
        <f t="shared" si="45"/>
        <v>86.471259999999987</v>
      </c>
    </row>
    <row r="2927" spans="1:5" x14ac:dyDescent="0.25">
      <c r="A2927" s="158">
        <v>700540</v>
      </c>
      <c r="B2927" s="27" t="s">
        <v>6831</v>
      </c>
      <c r="C2927" s="27" t="s">
        <v>6832</v>
      </c>
      <c r="D2927" s="199">
        <v>208.28</v>
      </c>
      <c r="E2927" s="208">
        <f t="shared" si="45"/>
        <v>123.51003999999999</v>
      </c>
    </row>
    <row r="2928" spans="1:5" x14ac:dyDescent="0.25">
      <c r="A2928" s="158">
        <v>700550</v>
      </c>
      <c r="B2928" s="27" t="s">
        <v>6833</v>
      </c>
      <c r="C2928" s="27" t="s">
        <v>6834</v>
      </c>
      <c r="D2928" s="199">
        <v>208.28</v>
      </c>
      <c r="E2928" s="208">
        <f t="shared" si="45"/>
        <v>123.51003999999999</v>
      </c>
    </row>
    <row r="2929" spans="1:5" ht="24" x14ac:dyDescent="0.25">
      <c r="A2929" s="158">
        <v>700560</v>
      </c>
      <c r="B2929" s="27" t="s">
        <v>6835</v>
      </c>
      <c r="C2929" s="27"/>
      <c r="D2929" s="199">
        <v>60.17</v>
      </c>
      <c r="E2929" s="208">
        <f t="shared" si="45"/>
        <v>35.680810000000001</v>
      </c>
    </row>
    <row r="2930" spans="1:5" x14ac:dyDescent="0.25">
      <c r="A2930" s="158">
        <v>700570</v>
      </c>
      <c r="B2930" s="27" t="s">
        <v>6836</v>
      </c>
      <c r="C2930" s="27" t="s">
        <v>5829</v>
      </c>
      <c r="D2930" s="199">
        <v>25.45</v>
      </c>
      <c r="E2930" s="208">
        <f t="shared" si="45"/>
        <v>15.091849999999999</v>
      </c>
    </row>
    <row r="2931" spans="1:5" ht="36" x14ac:dyDescent="0.25">
      <c r="A2931" s="158">
        <v>700580</v>
      </c>
      <c r="B2931" s="27" t="s">
        <v>6837</v>
      </c>
      <c r="C2931" s="27" t="s">
        <v>6838</v>
      </c>
      <c r="D2931" s="199">
        <v>111.1</v>
      </c>
      <c r="E2931" s="208">
        <f t="shared" si="45"/>
        <v>65.882299999999987</v>
      </c>
    </row>
    <row r="2932" spans="1:5" x14ac:dyDescent="0.25">
      <c r="A2932" s="158" t="s">
        <v>5239</v>
      </c>
      <c r="B2932" s="26" t="s">
        <v>6839</v>
      </c>
      <c r="C2932" s="27"/>
      <c r="D2932" s="199"/>
      <c r="E2932" s="208">
        <f t="shared" si="45"/>
        <v>0</v>
      </c>
    </row>
    <row r="2933" spans="1:5" x14ac:dyDescent="0.25">
      <c r="A2933" s="158">
        <v>700590</v>
      </c>
      <c r="B2933" s="27" t="s">
        <v>6840</v>
      </c>
      <c r="C2933" s="27"/>
      <c r="D2933" s="199">
        <v>132.61000000000001</v>
      </c>
      <c r="E2933" s="208">
        <f t="shared" si="45"/>
        <v>78.637730000000005</v>
      </c>
    </row>
    <row r="2934" spans="1:5" x14ac:dyDescent="0.25">
      <c r="A2934" s="158">
        <v>700600</v>
      </c>
      <c r="B2934" s="27" t="s">
        <v>6841</v>
      </c>
      <c r="C2934" s="27"/>
      <c r="D2934" s="199">
        <v>90.95</v>
      </c>
      <c r="E2934" s="208">
        <f t="shared" si="45"/>
        <v>53.933349999999997</v>
      </c>
    </row>
    <row r="2935" spans="1:5" x14ac:dyDescent="0.25">
      <c r="A2935" s="158">
        <v>700601</v>
      </c>
      <c r="B2935" s="27" t="s">
        <v>6842</v>
      </c>
      <c r="C2935" s="27" t="s">
        <v>6825</v>
      </c>
      <c r="D2935" s="199">
        <v>208.94</v>
      </c>
      <c r="E2935" s="208">
        <f t="shared" si="45"/>
        <v>123.90141999999999</v>
      </c>
    </row>
    <row r="2936" spans="1:5" x14ac:dyDescent="0.25">
      <c r="A2936" s="158">
        <v>700610</v>
      </c>
      <c r="B2936" s="27" t="s">
        <v>6843</v>
      </c>
      <c r="C2936" s="27"/>
      <c r="D2936" s="199">
        <v>329.59</v>
      </c>
      <c r="E2936" s="208">
        <f t="shared" si="45"/>
        <v>195.44686999999999</v>
      </c>
    </row>
    <row r="2937" spans="1:5" x14ac:dyDescent="0.25">
      <c r="A2937" s="158">
        <v>700611</v>
      </c>
      <c r="B2937" s="27" t="s">
        <v>6844</v>
      </c>
      <c r="C2937" s="27" t="s">
        <v>6845</v>
      </c>
      <c r="D2937" s="199">
        <v>439.76</v>
      </c>
      <c r="E2937" s="208">
        <f t="shared" si="45"/>
        <v>260.77767999999998</v>
      </c>
    </row>
    <row r="2938" spans="1:5" ht="24" x14ac:dyDescent="0.25">
      <c r="A2938" s="158">
        <v>700620</v>
      </c>
      <c r="B2938" s="27" t="s">
        <v>6846</v>
      </c>
      <c r="C2938" s="27"/>
      <c r="D2938" s="199">
        <v>247.17</v>
      </c>
      <c r="E2938" s="208">
        <f t="shared" si="45"/>
        <v>146.57181</v>
      </c>
    </row>
    <row r="2939" spans="1:5" x14ac:dyDescent="0.25">
      <c r="A2939" s="158">
        <v>700630</v>
      </c>
      <c r="B2939" s="27" t="s">
        <v>6847</v>
      </c>
      <c r="C2939" s="27"/>
      <c r="D2939" s="199">
        <v>247.17</v>
      </c>
      <c r="E2939" s="208">
        <f t="shared" si="45"/>
        <v>146.57181</v>
      </c>
    </row>
    <row r="2940" spans="1:5" ht="36" x14ac:dyDescent="0.25">
      <c r="A2940" s="158" t="s">
        <v>5239</v>
      </c>
      <c r="B2940" s="26" t="s">
        <v>497</v>
      </c>
      <c r="C2940" s="26" t="s">
        <v>498</v>
      </c>
      <c r="D2940" s="199"/>
      <c r="E2940" s="208">
        <f t="shared" si="45"/>
        <v>0</v>
      </c>
    </row>
    <row r="2941" spans="1:5" ht="24" x14ac:dyDescent="0.25">
      <c r="A2941" s="158">
        <v>700640</v>
      </c>
      <c r="B2941" s="27" t="s">
        <v>6848</v>
      </c>
      <c r="C2941" s="27" t="s">
        <v>5394</v>
      </c>
      <c r="D2941" s="199">
        <v>562.98</v>
      </c>
      <c r="E2941" s="208">
        <f t="shared" si="45"/>
        <v>333.84713999999997</v>
      </c>
    </row>
    <row r="2942" spans="1:5" ht="24" x14ac:dyDescent="0.25">
      <c r="A2942" s="158">
        <v>700650</v>
      </c>
      <c r="B2942" s="27" t="s">
        <v>502</v>
      </c>
      <c r="C2942" s="27"/>
      <c r="D2942" s="199">
        <v>185.78</v>
      </c>
      <c r="E2942" s="208">
        <f t="shared" si="45"/>
        <v>110.16754</v>
      </c>
    </row>
    <row r="2943" spans="1:5" ht="24" x14ac:dyDescent="0.25">
      <c r="A2943" s="158">
        <v>700660</v>
      </c>
      <c r="B2943" s="27" t="s">
        <v>504</v>
      </c>
      <c r="C2943" s="27"/>
      <c r="D2943" s="199">
        <v>2041.12</v>
      </c>
      <c r="E2943" s="208">
        <f t="shared" si="45"/>
        <v>1210.3841599999998</v>
      </c>
    </row>
    <row r="2944" spans="1:5" x14ac:dyDescent="0.25">
      <c r="A2944" s="158">
        <v>700670</v>
      </c>
      <c r="B2944" s="27" t="s">
        <v>4771</v>
      </c>
      <c r="C2944" s="27"/>
      <c r="D2944" s="199">
        <v>2412.0700000000002</v>
      </c>
      <c r="E2944" s="208">
        <f t="shared" si="45"/>
        <v>1430.35751</v>
      </c>
    </row>
    <row r="2945" spans="1:5" ht="24" x14ac:dyDescent="0.25">
      <c r="A2945" s="158">
        <v>700680</v>
      </c>
      <c r="B2945" s="27" t="s">
        <v>507</v>
      </c>
      <c r="C2945" s="27"/>
      <c r="D2945" s="199">
        <v>2968.78</v>
      </c>
      <c r="E2945" s="208">
        <f t="shared" si="45"/>
        <v>1760.4865400000001</v>
      </c>
    </row>
    <row r="2946" spans="1:5" x14ac:dyDescent="0.25">
      <c r="A2946" s="158">
        <v>700690</v>
      </c>
      <c r="B2946" s="27" t="s">
        <v>509</v>
      </c>
      <c r="C2946" s="27"/>
      <c r="D2946" s="199">
        <v>1484.38</v>
      </c>
      <c r="E2946" s="208">
        <f t="shared" si="45"/>
        <v>880.23734000000002</v>
      </c>
    </row>
    <row r="2947" spans="1:5" x14ac:dyDescent="0.25">
      <c r="A2947" s="158">
        <v>700692</v>
      </c>
      <c r="B2947" s="4" t="s">
        <v>5161</v>
      </c>
      <c r="C2947" s="4"/>
      <c r="D2947" s="199">
        <v>625.52</v>
      </c>
      <c r="E2947" s="208">
        <f t="shared" si="45"/>
        <v>370.93335999999999</v>
      </c>
    </row>
    <row r="2948" spans="1:5" ht="24" x14ac:dyDescent="0.25">
      <c r="A2948" s="158">
        <v>700700</v>
      </c>
      <c r="B2948" s="27" t="s">
        <v>511</v>
      </c>
      <c r="C2948" s="27"/>
      <c r="D2948" s="199">
        <v>2783.64</v>
      </c>
      <c r="E2948" s="208">
        <f t="shared" si="45"/>
        <v>1650.6985199999999</v>
      </c>
    </row>
    <row r="2949" spans="1:5" ht="24" x14ac:dyDescent="0.25">
      <c r="A2949" s="158">
        <v>700710</v>
      </c>
      <c r="B2949" s="27" t="s">
        <v>513</v>
      </c>
      <c r="C2949" s="27"/>
      <c r="D2949" s="199">
        <v>3690.67</v>
      </c>
      <c r="E2949" s="208">
        <f t="shared" ref="E2949:E3012" si="46">D2949*0.593</f>
        <v>2188.5673099999999</v>
      </c>
    </row>
    <row r="2950" spans="1:5" x14ac:dyDescent="0.25">
      <c r="A2950" s="158">
        <v>700711</v>
      </c>
      <c r="B2950" s="4" t="s">
        <v>5163</v>
      </c>
      <c r="C2950" s="4"/>
      <c r="D2950" s="199">
        <v>695.91</v>
      </c>
      <c r="E2950" s="208">
        <f t="shared" si="46"/>
        <v>412.67462999999998</v>
      </c>
    </row>
    <row r="2951" spans="1:5" x14ac:dyDescent="0.25">
      <c r="A2951" s="158">
        <v>700712</v>
      </c>
      <c r="B2951" s="4" t="s">
        <v>5165</v>
      </c>
      <c r="C2951" s="4"/>
      <c r="D2951" s="199">
        <v>1113.46</v>
      </c>
      <c r="E2951" s="208">
        <f t="shared" si="46"/>
        <v>660.28178000000003</v>
      </c>
    </row>
    <row r="2952" spans="1:5" x14ac:dyDescent="0.25">
      <c r="A2952" s="158">
        <v>700713</v>
      </c>
      <c r="B2952" s="4" t="s">
        <v>5167</v>
      </c>
      <c r="C2952" s="4"/>
      <c r="D2952" s="199">
        <v>1948.56</v>
      </c>
      <c r="E2952" s="208">
        <f t="shared" si="46"/>
        <v>1155.4960799999999</v>
      </c>
    </row>
    <row r="2953" spans="1:5" x14ac:dyDescent="0.25">
      <c r="A2953" s="158">
        <v>700714</v>
      </c>
      <c r="B2953" s="4" t="s">
        <v>5169</v>
      </c>
      <c r="C2953" s="4"/>
      <c r="D2953" s="199">
        <v>695.91</v>
      </c>
      <c r="E2953" s="208">
        <f t="shared" si="46"/>
        <v>412.67462999999998</v>
      </c>
    </row>
    <row r="2954" spans="1:5" x14ac:dyDescent="0.25">
      <c r="A2954" s="158">
        <v>700715</v>
      </c>
      <c r="B2954" s="4" t="s">
        <v>5171</v>
      </c>
      <c r="C2954" s="4"/>
      <c r="D2954" s="199">
        <v>1113.46</v>
      </c>
      <c r="E2954" s="208">
        <f t="shared" si="46"/>
        <v>660.28178000000003</v>
      </c>
    </row>
    <row r="2955" spans="1:5" x14ac:dyDescent="0.25">
      <c r="A2955" s="158">
        <v>700716</v>
      </c>
      <c r="B2955" s="4" t="s">
        <v>5173</v>
      </c>
      <c r="C2955" s="4"/>
      <c r="D2955" s="199">
        <v>1948.56</v>
      </c>
      <c r="E2955" s="208">
        <f t="shared" si="46"/>
        <v>1155.4960799999999</v>
      </c>
    </row>
    <row r="2956" spans="1:5" x14ac:dyDescent="0.25">
      <c r="A2956" s="158">
        <v>700717</v>
      </c>
      <c r="B2956" s="4" t="s">
        <v>5175</v>
      </c>
      <c r="C2956" s="4"/>
      <c r="D2956" s="199">
        <v>1391.8</v>
      </c>
      <c r="E2956" s="208">
        <f t="shared" si="46"/>
        <v>825.33739999999989</v>
      </c>
    </row>
    <row r="2957" spans="1:5" x14ac:dyDescent="0.25">
      <c r="A2957" s="158">
        <v>700718</v>
      </c>
      <c r="B2957" s="4" t="s">
        <v>5177</v>
      </c>
      <c r="C2957" s="4"/>
      <c r="D2957" s="199">
        <v>1670.17</v>
      </c>
      <c r="E2957" s="208">
        <f t="shared" si="46"/>
        <v>990.41080999999997</v>
      </c>
    </row>
    <row r="2958" spans="1:5" x14ac:dyDescent="0.25">
      <c r="A2958" s="158">
        <v>700719</v>
      </c>
      <c r="B2958" s="4" t="s">
        <v>5179</v>
      </c>
      <c r="C2958" s="4"/>
      <c r="D2958" s="199">
        <v>2783.64</v>
      </c>
      <c r="E2958" s="208">
        <f t="shared" si="46"/>
        <v>1650.6985199999999</v>
      </c>
    </row>
    <row r="2959" spans="1:5" x14ac:dyDescent="0.25">
      <c r="A2959" s="158">
        <v>700720</v>
      </c>
      <c r="B2959" s="27" t="s">
        <v>515</v>
      </c>
      <c r="C2959" s="27"/>
      <c r="D2959" s="199">
        <v>1113.44</v>
      </c>
      <c r="E2959" s="208">
        <f t="shared" si="46"/>
        <v>660.26991999999996</v>
      </c>
    </row>
    <row r="2960" spans="1:5" ht="24" x14ac:dyDescent="0.25">
      <c r="A2960" s="158">
        <v>700721</v>
      </c>
      <c r="B2960" s="4" t="s">
        <v>5181</v>
      </c>
      <c r="C2960" s="4"/>
      <c r="D2960" s="199">
        <v>4175.4399999999996</v>
      </c>
      <c r="E2960" s="208">
        <f t="shared" si="46"/>
        <v>2476.0359199999998</v>
      </c>
    </row>
    <row r="2961" spans="1:5" ht="24" x14ac:dyDescent="0.25">
      <c r="A2961" s="158">
        <v>700722</v>
      </c>
      <c r="B2961" s="4" t="s">
        <v>5183</v>
      </c>
      <c r="C2961" s="4"/>
      <c r="D2961" s="199">
        <v>3340.39</v>
      </c>
      <c r="E2961" s="208">
        <f t="shared" si="46"/>
        <v>1980.8512699999999</v>
      </c>
    </row>
    <row r="2962" spans="1:5" ht="24" x14ac:dyDescent="0.25">
      <c r="A2962" s="158">
        <v>700723</v>
      </c>
      <c r="B2962" s="4" t="s">
        <v>5185</v>
      </c>
      <c r="C2962" s="4"/>
      <c r="D2962" s="199">
        <v>1948.56</v>
      </c>
      <c r="E2962" s="208">
        <f t="shared" si="46"/>
        <v>1155.4960799999999</v>
      </c>
    </row>
    <row r="2963" spans="1:5" ht="24" x14ac:dyDescent="0.25">
      <c r="A2963" s="158">
        <v>700724</v>
      </c>
      <c r="B2963" s="4" t="s">
        <v>5187</v>
      </c>
      <c r="C2963" s="4"/>
      <c r="D2963" s="199">
        <v>4175.4399999999996</v>
      </c>
      <c r="E2963" s="208">
        <f t="shared" si="46"/>
        <v>2476.0359199999998</v>
      </c>
    </row>
    <row r="2964" spans="1:5" x14ac:dyDescent="0.25">
      <c r="A2964" s="158">
        <v>700730</v>
      </c>
      <c r="B2964" s="27" t="s">
        <v>517</v>
      </c>
      <c r="C2964" s="27"/>
      <c r="D2964" s="199">
        <v>3711.31</v>
      </c>
      <c r="E2964" s="208">
        <f t="shared" si="46"/>
        <v>2200.80683</v>
      </c>
    </row>
    <row r="2965" spans="1:5" x14ac:dyDescent="0.25">
      <c r="A2965" s="158">
        <v>700731</v>
      </c>
      <c r="B2965" s="27" t="s">
        <v>519</v>
      </c>
      <c r="C2965" s="27" t="s">
        <v>5402</v>
      </c>
      <c r="D2965" s="199">
        <v>2597.84</v>
      </c>
      <c r="E2965" s="208">
        <f t="shared" si="46"/>
        <v>1540.5191199999999</v>
      </c>
    </row>
    <row r="2966" spans="1:5" x14ac:dyDescent="0.25">
      <c r="A2966" s="158">
        <v>700732</v>
      </c>
      <c r="B2966" s="4" t="s">
        <v>5189</v>
      </c>
      <c r="C2966" s="4"/>
      <c r="D2966" s="199">
        <v>742.52</v>
      </c>
      <c r="E2966" s="208">
        <f t="shared" si="46"/>
        <v>440.31435999999997</v>
      </c>
    </row>
    <row r="2967" spans="1:5" x14ac:dyDescent="0.25">
      <c r="A2967" s="158">
        <v>700733</v>
      </c>
      <c r="B2967" s="4" t="s">
        <v>5191</v>
      </c>
      <c r="C2967" s="4"/>
      <c r="D2967" s="199">
        <v>927.99</v>
      </c>
      <c r="E2967" s="208">
        <f t="shared" si="46"/>
        <v>550.29806999999994</v>
      </c>
    </row>
    <row r="2968" spans="1:5" x14ac:dyDescent="0.25">
      <c r="A2968" s="158" t="s">
        <v>5239</v>
      </c>
      <c r="B2968" s="26" t="s">
        <v>520</v>
      </c>
      <c r="C2968" s="27"/>
      <c r="D2968" s="199"/>
      <c r="E2968" s="208">
        <f t="shared" si="46"/>
        <v>0</v>
      </c>
    </row>
    <row r="2969" spans="1:5" x14ac:dyDescent="0.25">
      <c r="A2969" s="158">
        <v>700740</v>
      </c>
      <c r="B2969" s="27" t="s">
        <v>522</v>
      </c>
      <c r="C2969" s="27" t="s">
        <v>6849</v>
      </c>
      <c r="D2969" s="199">
        <v>469.15</v>
      </c>
      <c r="E2969" s="208">
        <f t="shared" si="46"/>
        <v>278.20594999999997</v>
      </c>
    </row>
    <row r="2970" spans="1:5" x14ac:dyDescent="0.25">
      <c r="A2970" s="158">
        <v>700750</v>
      </c>
      <c r="B2970" s="27" t="s">
        <v>2083</v>
      </c>
      <c r="C2970" s="27"/>
      <c r="D2970" s="199">
        <v>1116.57</v>
      </c>
      <c r="E2970" s="208">
        <f t="shared" si="46"/>
        <v>662.12600999999995</v>
      </c>
    </row>
    <row r="2971" spans="1:5" x14ac:dyDescent="0.25">
      <c r="A2971" s="158">
        <v>700760</v>
      </c>
      <c r="B2971" s="27" t="s">
        <v>2085</v>
      </c>
      <c r="C2971" s="27" t="s">
        <v>6850</v>
      </c>
      <c r="D2971" s="199">
        <v>469.15</v>
      </c>
      <c r="E2971" s="208">
        <f t="shared" si="46"/>
        <v>278.20594999999997</v>
      </c>
    </row>
    <row r="2972" spans="1:5" x14ac:dyDescent="0.25">
      <c r="A2972" s="158">
        <v>700770</v>
      </c>
      <c r="B2972" s="27" t="s">
        <v>2088</v>
      </c>
      <c r="C2972" s="27"/>
      <c r="D2972" s="199">
        <v>938.3</v>
      </c>
      <c r="E2972" s="208">
        <f t="shared" si="46"/>
        <v>556.41189999999995</v>
      </c>
    </row>
    <row r="2973" spans="1:5" x14ac:dyDescent="0.25">
      <c r="A2973" s="158">
        <v>700780</v>
      </c>
      <c r="B2973" s="27" t="s">
        <v>2090</v>
      </c>
      <c r="C2973" s="27" t="s">
        <v>6851</v>
      </c>
      <c r="D2973" s="199">
        <v>938.3</v>
      </c>
      <c r="E2973" s="208">
        <f t="shared" si="46"/>
        <v>556.41189999999995</v>
      </c>
    </row>
    <row r="2974" spans="1:5" x14ac:dyDescent="0.25">
      <c r="A2974" s="158">
        <v>700800</v>
      </c>
      <c r="B2974" s="27" t="s">
        <v>2093</v>
      </c>
      <c r="C2974" s="27"/>
      <c r="D2974" s="199">
        <v>319.02999999999997</v>
      </c>
      <c r="E2974" s="208">
        <f t="shared" si="46"/>
        <v>189.18478999999996</v>
      </c>
    </row>
    <row r="2975" spans="1:5" ht="48" x14ac:dyDescent="0.25">
      <c r="A2975" s="158">
        <v>700801</v>
      </c>
      <c r="B2975" s="27" t="s">
        <v>2095</v>
      </c>
      <c r="C2975" s="27" t="s">
        <v>6852</v>
      </c>
      <c r="D2975" s="199">
        <v>631.78</v>
      </c>
      <c r="E2975" s="208">
        <f t="shared" si="46"/>
        <v>374.64553999999998</v>
      </c>
    </row>
    <row r="2976" spans="1:5" x14ac:dyDescent="0.25">
      <c r="A2976" s="158">
        <v>700810</v>
      </c>
      <c r="B2976" s="27" t="s">
        <v>2097</v>
      </c>
      <c r="C2976" s="27"/>
      <c r="D2976" s="199">
        <v>784.41</v>
      </c>
      <c r="E2976" s="208">
        <f t="shared" si="46"/>
        <v>465.15512999999999</v>
      </c>
    </row>
    <row r="2977" spans="1:5" ht="24" x14ac:dyDescent="0.25">
      <c r="A2977" s="158">
        <v>700811</v>
      </c>
      <c r="B2977" s="27" t="s">
        <v>2099</v>
      </c>
      <c r="C2977" s="27" t="s">
        <v>6853</v>
      </c>
      <c r="D2977" s="199">
        <v>631.78</v>
      </c>
      <c r="E2977" s="208">
        <f t="shared" si="46"/>
        <v>374.64553999999998</v>
      </c>
    </row>
    <row r="2978" spans="1:5" ht="24" x14ac:dyDescent="0.25">
      <c r="A2978" s="158">
        <v>700820</v>
      </c>
      <c r="B2978" s="27" t="s">
        <v>2101</v>
      </c>
      <c r="C2978" s="27" t="s">
        <v>6854</v>
      </c>
      <c r="D2978" s="199">
        <v>900.31</v>
      </c>
      <c r="E2978" s="208">
        <f t="shared" si="46"/>
        <v>533.88382999999999</v>
      </c>
    </row>
    <row r="2979" spans="1:5" ht="24" x14ac:dyDescent="0.25">
      <c r="A2979" s="158">
        <v>700830</v>
      </c>
      <c r="B2979" s="27" t="s">
        <v>2104</v>
      </c>
      <c r="C2979" s="27" t="s">
        <v>6855</v>
      </c>
      <c r="D2979" s="199">
        <v>1025.0999999999999</v>
      </c>
      <c r="E2979" s="208">
        <f t="shared" si="46"/>
        <v>607.88429999999994</v>
      </c>
    </row>
    <row r="2980" spans="1:5" ht="24" x14ac:dyDescent="0.25">
      <c r="A2980" s="158">
        <v>700840</v>
      </c>
      <c r="B2980" s="27" t="s">
        <v>2107</v>
      </c>
      <c r="C2980" s="27" t="s">
        <v>6855</v>
      </c>
      <c r="D2980" s="199">
        <v>1136.52</v>
      </c>
      <c r="E2980" s="208">
        <f t="shared" si="46"/>
        <v>673.9563599999999</v>
      </c>
    </row>
    <row r="2981" spans="1:5" ht="36" x14ac:dyDescent="0.25">
      <c r="A2981" s="158" t="s">
        <v>5239</v>
      </c>
      <c r="B2981" s="26" t="s">
        <v>2108</v>
      </c>
      <c r="C2981" s="26" t="s">
        <v>2109</v>
      </c>
      <c r="D2981" s="199"/>
      <c r="E2981" s="208">
        <f t="shared" si="46"/>
        <v>0</v>
      </c>
    </row>
    <row r="2982" spans="1:5" ht="24" x14ac:dyDescent="0.25">
      <c r="A2982" s="158">
        <v>700841</v>
      </c>
      <c r="B2982" s="27" t="s">
        <v>2111</v>
      </c>
      <c r="C2982" s="27" t="s">
        <v>6856</v>
      </c>
      <c r="D2982" s="199">
        <v>2463.8200000000002</v>
      </c>
      <c r="E2982" s="208">
        <f t="shared" si="46"/>
        <v>1461.0452600000001</v>
      </c>
    </row>
    <row r="2983" spans="1:5" ht="24" x14ac:dyDescent="0.25">
      <c r="A2983" s="158">
        <v>700842</v>
      </c>
      <c r="B2983" s="27" t="s">
        <v>2114</v>
      </c>
      <c r="C2983" s="27" t="s">
        <v>6856</v>
      </c>
      <c r="D2983" s="199">
        <v>3202.04</v>
      </c>
      <c r="E2983" s="208">
        <f t="shared" si="46"/>
        <v>1898.80972</v>
      </c>
    </row>
    <row r="2984" spans="1:5" ht="24" x14ac:dyDescent="0.25">
      <c r="A2984" s="158">
        <v>700843</v>
      </c>
      <c r="B2984" s="27" t="s">
        <v>2116</v>
      </c>
      <c r="C2984" s="27" t="s">
        <v>6856</v>
      </c>
      <c r="D2984" s="199">
        <v>3202.04</v>
      </c>
      <c r="E2984" s="208">
        <f t="shared" si="46"/>
        <v>1898.80972</v>
      </c>
    </row>
    <row r="2985" spans="1:5" ht="24" x14ac:dyDescent="0.25">
      <c r="A2985" s="158">
        <v>700844</v>
      </c>
      <c r="B2985" s="27" t="s">
        <v>2118</v>
      </c>
      <c r="C2985" s="27" t="s">
        <v>6856</v>
      </c>
      <c r="D2985" s="199">
        <v>3448.63</v>
      </c>
      <c r="E2985" s="208">
        <f t="shared" si="46"/>
        <v>2045.0375899999999</v>
      </c>
    </row>
    <row r="2986" spans="1:5" ht="36" x14ac:dyDescent="0.25">
      <c r="A2986" s="158">
        <v>700845</v>
      </c>
      <c r="B2986" s="27" t="s">
        <v>2120</v>
      </c>
      <c r="C2986" s="27" t="s">
        <v>6856</v>
      </c>
      <c r="D2986" s="199">
        <v>3448.63</v>
      </c>
      <c r="E2986" s="208">
        <f t="shared" si="46"/>
        <v>2045.0375899999999</v>
      </c>
    </row>
    <row r="2987" spans="1:5" x14ac:dyDescent="0.25">
      <c r="A2987" s="158">
        <v>700846</v>
      </c>
      <c r="B2987" s="27" t="s">
        <v>2093</v>
      </c>
      <c r="C2987" s="27" t="s">
        <v>2122</v>
      </c>
      <c r="D2987" s="199">
        <v>225.18</v>
      </c>
      <c r="E2987" s="208">
        <f t="shared" si="46"/>
        <v>133.53173999999999</v>
      </c>
    </row>
    <row r="2988" spans="1:5" ht="48" x14ac:dyDescent="0.25">
      <c r="A2988" s="158">
        <v>700847</v>
      </c>
      <c r="B2988" s="27" t="s">
        <v>2095</v>
      </c>
      <c r="C2988" s="27" t="s">
        <v>6857</v>
      </c>
      <c r="D2988" s="199">
        <v>556.72</v>
      </c>
      <c r="E2988" s="208">
        <f t="shared" si="46"/>
        <v>330.13495999999998</v>
      </c>
    </row>
    <row r="2989" spans="1:5" ht="36" x14ac:dyDescent="0.25">
      <c r="A2989" s="158" t="s">
        <v>5239</v>
      </c>
      <c r="B2989" s="26" t="s">
        <v>2124</v>
      </c>
      <c r="C2989" s="26" t="s">
        <v>2125</v>
      </c>
      <c r="D2989" s="199"/>
      <c r="E2989" s="208">
        <f t="shared" si="46"/>
        <v>0</v>
      </c>
    </row>
    <row r="2990" spans="1:5" ht="24" x14ac:dyDescent="0.25">
      <c r="A2990" s="158">
        <v>700850</v>
      </c>
      <c r="B2990" s="27" t="s">
        <v>4649</v>
      </c>
      <c r="C2990" s="27" t="s">
        <v>6858</v>
      </c>
      <c r="D2990" s="199">
        <v>1855.95</v>
      </c>
      <c r="E2990" s="208">
        <f t="shared" si="46"/>
        <v>1100.57835</v>
      </c>
    </row>
    <row r="2991" spans="1:5" ht="24" x14ac:dyDescent="0.25">
      <c r="A2991" s="158">
        <v>700860</v>
      </c>
      <c r="B2991" s="27" t="s">
        <v>4650</v>
      </c>
      <c r="C2991" s="27" t="s">
        <v>6859</v>
      </c>
      <c r="D2991" s="199">
        <v>1113.44</v>
      </c>
      <c r="E2991" s="208">
        <f t="shared" si="46"/>
        <v>660.26991999999996</v>
      </c>
    </row>
    <row r="2992" spans="1:5" x14ac:dyDescent="0.25">
      <c r="A2992" s="158">
        <v>700870</v>
      </c>
      <c r="B2992" s="27" t="s">
        <v>2129</v>
      </c>
      <c r="C2992" s="27" t="s">
        <v>5407</v>
      </c>
      <c r="D2992" s="199">
        <v>185.78</v>
      </c>
      <c r="E2992" s="208">
        <f t="shared" si="46"/>
        <v>110.16754</v>
      </c>
    </row>
    <row r="2993" spans="1:5" ht="24" x14ac:dyDescent="0.25">
      <c r="A2993" s="158">
        <v>700880</v>
      </c>
      <c r="B2993" s="27" t="s">
        <v>4772</v>
      </c>
      <c r="C2993" s="27" t="s">
        <v>5526</v>
      </c>
      <c r="D2993" s="199">
        <v>1586.67</v>
      </c>
      <c r="E2993" s="208">
        <f t="shared" si="46"/>
        <v>940.89530999999999</v>
      </c>
    </row>
    <row r="2994" spans="1:5" ht="24" x14ac:dyDescent="0.25">
      <c r="A2994" s="158">
        <v>700890</v>
      </c>
      <c r="B2994" s="27" t="s">
        <v>2132</v>
      </c>
      <c r="C2994" s="27" t="s">
        <v>2133</v>
      </c>
      <c r="D2994" s="199">
        <v>264.74</v>
      </c>
      <c r="E2994" s="208">
        <f t="shared" si="46"/>
        <v>156.99081999999999</v>
      </c>
    </row>
    <row r="2995" spans="1:5" ht="24" x14ac:dyDescent="0.25">
      <c r="A2995" s="158">
        <v>700900</v>
      </c>
      <c r="B2995" s="27" t="s">
        <v>2135</v>
      </c>
      <c r="C2995" s="27" t="s">
        <v>6860</v>
      </c>
      <c r="D2995" s="199">
        <v>2783.64</v>
      </c>
      <c r="E2995" s="208">
        <f t="shared" si="46"/>
        <v>1650.6985199999999</v>
      </c>
    </row>
    <row r="2996" spans="1:5" ht="24" x14ac:dyDescent="0.25">
      <c r="A2996" s="158">
        <v>700910</v>
      </c>
      <c r="B2996" s="27" t="s">
        <v>2137</v>
      </c>
      <c r="C2996" s="27" t="s">
        <v>6861</v>
      </c>
      <c r="D2996" s="199">
        <v>1983.33</v>
      </c>
      <c r="E2996" s="208">
        <f t="shared" si="46"/>
        <v>1176.1146899999999</v>
      </c>
    </row>
    <row r="2997" spans="1:5" ht="24" x14ac:dyDescent="0.25">
      <c r="A2997" s="158">
        <v>700920</v>
      </c>
      <c r="B2997" s="27" t="s">
        <v>2139</v>
      </c>
      <c r="C2997" s="27" t="s">
        <v>6860</v>
      </c>
      <c r="D2997" s="199">
        <v>396.66</v>
      </c>
      <c r="E2997" s="208">
        <f t="shared" si="46"/>
        <v>235.21938</v>
      </c>
    </row>
    <row r="2998" spans="1:5" ht="24" x14ac:dyDescent="0.25">
      <c r="A2998" s="158">
        <v>700921</v>
      </c>
      <c r="B2998" s="27" t="s">
        <v>2141</v>
      </c>
      <c r="C2998" s="27" t="s">
        <v>5553</v>
      </c>
      <c r="D2998" s="199">
        <v>1983.33</v>
      </c>
      <c r="E2998" s="208">
        <f t="shared" si="46"/>
        <v>1176.1146899999999</v>
      </c>
    </row>
    <row r="2999" spans="1:5" ht="24" x14ac:dyDescent="0.25">
      <c r="A2999" s="158">
        <v>700922</v>
      </c>
      <c r="B2999" s="27" t="s">
        <v>616</v>
      </c>
      <c r="C2999" s="27"/>
      <c r="D2999" s="199">
        <v>264.74</v>
      </c>
      <c r="E2999" s="208">
        <f t="shared" si="46"/>
        <v>156.99081999999999</v>
      </c>
    </row>
    <row r="3000" spans="1:5" ht="24" x14ac:dyDescent="0.25">
      <c r="A3000" s="158">
        <v>700923</v>
      </c>
      <c r="B3000" s="27" t="s">
        <v>618</v>
      </c>
      <c r="C3000" s="27"/>
      <c r="D3000" s="199">
        <v>264.74</v>
      </c>
      <c r="E3000" s="208">
        <f t="shared" si="46"/>
        <v>156.99081999999999</v>
      </c>
    </row>
    <row r="3001" spans="1:5" ht="24" x14ac:dyDescent="0.25">
      <c r="A3001" s="158">
        <v>700924</v>
      </c>
      <c r="B3001" s="27" t="s">
        <v>6862</v>
      </c>
      <c r="C3001" s="27"/>
      <c r="D3001" s="199">
        <v>2164.87</v>
      </c>
      <c r="E3001" s="208">
        <f t="shared" si="46"/>
        <v>1283.7679099999998</v>
      </c>
    </row>
    <row r="3002" spans="1:5" x14ac:dyDescent="0.25">
      <c r="A3002" s="158">
        <v>700930</v>
      </c>
      <c r="B3002" s="27" t="s">
        <v>620</v>
      </c>
      <c r="C3002" s="27"/>
      <c r="D3002" s="199">
        <v>3479.54</v>
      </c>
      <c r="E3002" s="208">
        <f t="shared" si="46"/>
        <v>2063.3672200000001</v>
      </c>
    </row>
    <row r="3003" spans="1:5" ht="24" x14ac:dyDescent="0.25">
      <c r="A3003" s="158">
        <v>700940</v>
      </c>
      <c r="B3003" s="27" t="s">
        <v>622</v>
      </c>
      <c r="C3003" s="27"/>
      <c r="D3003" s="199">
        <v>4105.8599999999997</v>
      </c>
      <c r="E3003" s="208">
        <f t="shared" si="46"/>
        <v>2434.7749799999997</v>
      </c>
    </row>
    <row r="3004" spans="1:5" ht="24" x14ac:dyDescent="0.25">
      <c r="A3004" s="158">
        <v>700942</v>
      </c>
      <c r="B3004" s="27" t="s">
        <v>4651</v>
      </c>
      <c r="C3004" s="27" t="s">
        <v>6863</v>
      </c>
      <c r="D3004" s="199">
        <v>1369.21</v>
      </c>
      <c r="E3004" s="208">
        <f t="shared" si="46"/>
        <v>811.94152999999994</v>
      </c>
    </row>
    <row r="3005" spans="1:5" ht="24" x14ac:dyDescent="0.25">
      <c r="A3005" s="158">
        <v>700943</v>
      </c>
      <c r="B3005" s="27" t="s">
        <v>6864</v>
      </c>
      <c r="C3005" s="27" t="s">
        <v>15227</v>
      </c>
      <c r="D3005" s="199">
        <v>7037.31</v>
      </c>
      <c r="E3005" s="208">
        <f t="shared" si="46"/>
        <v>4173.1248299999997</v>
      </c>
    </row>
    <row r="3006" spans="1:5" ht="24" x14ac:dyDescent="0.25">
      <c r="A3006" s="158">
        <v>700944</v>
      </c>
      <c r="B3006" s="27" t="s">
        <v>5121</v>
      </c>
      <c r="C3006" s="27"/>
      <c r="D3006" s="199">
        <v>5566.52</v>
      </c>
      <c r="E3006" s="208">
        <f t="shared" si="46"/>
        <v>3300.9463599999999</v>
      </c>
    </row>
    <row r="3007" spans="1:5" ht="24" x14ac:dyDescent="0.25">
      <c r="A3007" s="158">
        <v>700945</v>
      </c>
      <c r="B3007" s="27" t="s">
        <v>5123</v>
      </c>
      <c r="C3007" s="27"/>
      <c r="D3007" s="199">
        <v>5566.52</v>
      </c>
      <c r="E3007" s="208">
        <f t="shared" si="46"/>
        <v>3300.9463599999999</v>
      </c>
    </row>
    <row r="3008" spans="1:5" ht="72" x14ac:dyDescent="0.25">
      <c r="A3008" s="158">
        <v>700946</v>
      </c>
      <c r="B3008" s="27" t="s">
        <v>6865</v>
      </c>
      <c r="C3008" s="27" t="s">
        <v>15228</v>
      </c>
      <c r="D3008" s="199">
        <v>4638.75</v>
      </c>
      <c r="E3008" s="208">
        <f t="shared" si="46"/>
        <v>2750.7787499999999</v>
      </c>
    </row>
    <row r="3009" spans="1:5" x14ac:dyDescent="0.25">
      <c r="A3009" s="158">
        <v>700990</v>
      </c>
      <c r="B3009" s="27" t="s">
        <v>627</v>
      </c>
      <c r="C3009" s="27"/>
      <c r="D3009" s="199">
        <v>3479.54</v>
      </c>
      <c r="E3009" s="208">
        <f t="shared" si="46"/>
        <v>2063.3672200000001</v>
      </c>
    </row>
    <row r="3010" spans="1:5" ht="24" x14ac:dyDescent="0.25">
      <c r="A3010" s="158">
        <v>700991</v>
      </c>
      <c r="B3010" s="27" t="s">
        <v>629</v>
      </c>
      <c r="C3010" s="27" t="s">
        <v>6866</v>
      </c>
      <c r="D3010" s="199">
        <v>5566.51</v>
      </c>
      <c r="E3010" s="208">
        <f t="shared" si="46"/>
        <v>3300.9404300000001</v>
      </c>
    </row>
    <row r="3011" spans="1:5" x14ac:dyDescent="0.25">
      <c r="A3011" s="158">
        <v>700992</v>
      </c>
      <c r="B3011" s="27" t="s">
        <v>5211</v>
      </c>
      <c r="C3011" s="27"/>
      <c r="D3011" s="199">
        <v>5564.16</v>
      </c>
      <c r="E3011" s="208">
        <f t="shared" si="46"/>
        <v>3299.5468799999999</v>
      </c>
    </row>
    <row r="3012" spans="1:5" x14ac:dyDescent="0.25">
      <c r="A3012" s="158">
        <v>701000</v>
      </c>
      <c r="B3012" s="27" t="s">
        <v>631</v>
      </c>
      <c r="C3012" s="27"/>
      <c r="D3012" s="199">
        <v>1391.82</v>
      </c>
      <c r="E3012" s="208">
        <f t="shared" si="46"/>
        <v>825.34925999999996</v>
      </c>
    </row>
    <row r="3013" spans="1:5" ht="36" x14ac:dyDescent="0.25">
      <c r="A3013" s="158" t="s">
        <v>5239</v>
      </c>
      <c r="B3013" s="26" t="s">
        <v>4773</v>
      </c>
      <c r="C3013" s="26" t="s">
        <v>2109</v>
      </c>
      <c r="D3013" s="199"/>
      <c r="E3013" s="208">
        <f t="shared" ref="E3013:E3076" si="47">D3013*0.593</f>
        <v>0</v>
      </c>
    </row>
    <row r="3014" spans="1:5" x14ac:dyDescent="0.25">
      <c r="A3014" s="158">
        <v>701001</v>
      </c>
      <c r="B3014" s="27" t="s">
        <v>633</v>
      </c>
      <c r="C3014" s="27"/>
      <c r="D3014" s="199">
        <v>2783.64</v>
      </c>
      <c r="E3014" s="208">
        <f t="shared" si="47"/>
        <v>1650.6985199999999</v>
      </c>
    </row>
    <row r="3015" spans="1:5" ht="24" x14ac:dyDescent="0.25">
      <c r="A3015" s="158">
        <v>701002</v>
      </c>
      <c r="B3015" s="27" t="s">
        <v>635</v>
      </c>
      <c r="C3015" s="27"/>
      <c r="D3015" s="199">
        <v>4105.8599999999997</v>
      </c>
      <c r="E3015" s="208">
        <f t="shared" si="47"/>
        <v>2434.7749799999997</v>
      </c>
    </row>
    <row r="3016" spans="1:5" x14ac:dyDescent="0.25">
      <c r="A3016" s="158">
        <v>701003</v>
      </c>
      <c r="B3016" s="27" t="s">
        <v>4786</v>
      </c>
      <c r="C3016" s="27"/>
      <c r="D3016" s="199">
        <v>4105.8599999999997</v>
      </c>
      <c r="E3016" s="208">
        <f t="shared" si="47"/>
        <v>2434.7749799999997</v>
      </c>
    </row>
    <row r="3017" spans="1:5" x14ac:dyDescent="0.25">
      <c r="A3017" s="158">
        <v>701004</v>
      </c>
      <c r="B3017" s="27" t="s">
        <v>638</v>
      </c>
      <c r="C3017" s="27"/>
      <c r="D3017" s="199">
        <v>5474.16</v>
      </c>
      <c r="E3017" s="208">
        <f t="shared" si="47"/>
        <v>3246.17688</v>
      </c>
    </row>
    <row r="3018" spans="1:5" ht="24" x14ac:dyDescent="0.25">
      <c r="A3018" s="158">
        <v>701005</v>
      </c>
      <c r="B3018" s="27" t="s">
        <v>640</v>
      </c>
      <c r="C3018" s="27"/>
      <c r="D3018" s="199">
        <v>2956.22</v>
      </c>
      <c r="E3018" s="208">
        <f t="shared" si="47"/>
        <v>1753.0384599999998</v>
      </c>
    </row>
    <row r="3019" spans="1:5" ht="36" x14ac:dyDescent="0.25">
      <c r="A3019" s="158">
        <v>701006</v>
      </c>
      <c r="B3019" s="27" t="s">
        <v>642</v>
      </c>
      <c r="C3019" s="27"/>
      <c r="D3019" s="199">
        <v>3448.63</v>
      </c>
      <c r="E3019" s="208">
        <f t="shared" si="47"/>
        <v>2045.0375899999999</v>
      </c>
    </row>
    <row r="3020" spans="1:5" ht="36" x14ac:dyDescent="0.25">
      <c r="A3020" s="158">
        <v>701007</v>
      </c>
      <c r="B3020" s="27" t="s">
        <v>644</v>
      </c>
      <c r="C3020" s="27"/>
      <c r="D3020" s="199">
        <v>3131.6</v>
      </c>
      <c r="E3020" s="208">
        <f t="shared" si="47"/>
        <v>1857.0387999999998</v>
      </c>
    </row>
    <row r="3021" spans="1:5" x14ac:dyDescent="0.25">
      <c r="A3021" s="158">
        <v>701008</v>
      </c>
      <c r="B3021" s="27" t="s">
        <v>646</v>
      </c>
      <c r="C3021" s="27" t="s">
        <v>6867</v>
      </c>
      <c r="D3021" s="199">
        <v>3831.8</v>
      </c>
      <c r="E3021" s="208">
        <f t="shared" si="47"/>
        <v>2272.2574</v>
      </c>
    </row>
    <row r="3022" spans="1:5" x14ac:dyDescent="0.25">
      <c r="A3022" s="158">
        <v>701009</v>
      </c>
      <c r="B3022" s="27" t="s">
        <v>648</v>
      </c>
      <c r="C3022" s="27"/>
      <c r="D3022" s="199">
        <v>3831.8</v>
      </c>
      <c r="E3022" s="208">
        <f t="shared" si="47"/>
        <v>2272.2574</v>
      </c>
    </row>
    <row r="3023" spans="1:5" x14ac:dyDescent="0.25">
      <c r="A3023" s="158">
        <v>701012</v>
      </c>
      <c r="B3023" s="27" t="s">
        <v>4774</v>
      </c>
      <c r="C3023" s="27"/>
      <c r="D3023" s="199">
        <v>2597.84</v>
      </c>
      <c r="E3023" s="208">
        <f t="shared" si="47"/>
        <v>1540.5191199999999</v>
      </c>
    </row>
    <row r="3024" spans="1:5" ht="24" x14ac:dyDescent="0.25">
      <c r="A3024" s="158">
        <v>701013</v>
      </c>
      <c r="B3024" s="27" t="s">
        <v>4278</v>
      </c>
      <c r="C3024" s="27"/>
      <c r="D3024" s="199">
        <v>3448.63</v>
      </c>
      <c r="E3024" s="208">
        <f t="shared" si="47"/>
        <v>2045.0375899999999</v>
      </c>
    </row>
    <row r="3025" spans="1:5" ht="36" x14ac:dyDescent="0.25">
      <c r="A3025" s="158">
        <v>701014</v>
      </c>
      <c r="B3025" s="27" t="s">
        <v>4775</v>
      </c>
      <c r="C3025" s="27"/>
      <c r="D3025" s="199">
        <v>3711</v>
      </c>
      <c r="E3025" s="208">
        <f t="shared" si="47"/>
        <v>2200.623</v>
      </c>
    </row>
    <row r="3026" spans="1:5" ht="24" x14ac:dyDescent="0.25">
      <c r="A3026" s="158">
        <v>701015</v>
      </c>
      <c r="B3026" s="27" t="s">
        <v>4776</v>
      </c>
      <c r="C3026" s="27"/>
      <c r="D3026" s="199">
        <v>4639.1499999999996</v>
      </c>
      <c r="E3026" s="208">
        <f t="shared" si="47"/>
        <v>2751.0159499999995</v>
      </c>
    </row>
    <row r="3027" spans="1:5" ht="24" x14ac:dyDescent="0.25">
      <c r="A3027" s="158">
        <v>701016</v>
      </c>
      <c r="B3027" s="27" t="s">
        <v>4777</v>
      </c>
      <c r="C3027" s="27" t="s">
        <v>6868</v>
      </c>
      <c r="D3027" s="199">
        <v>6568.46</v>
      </c>
      <c r="E3027" s="208">
        <f t="shared" si="47"/>
        <v>3895.0967799999999</v>
      </c>
    </row>
    <row r="3028" spans="1:5" ht="36" x14ac:dyDescent="0.25">
      <c r="A3028" s="158">
        <v>701017</v>
      </c>
      <c r="B3028" s="27" t="s">
        <v>4778</v>
      </c>
      <c r="C3028" s="27" t="s">
        <v>6868</v>
      </c>
      <c r="D3028" s="199">
        <v>6494.64</v>
      </c>
      <c r="E3028" s="208">
        <f t="shared" si="47"/>
        <v>3851.32152</v>
      </c>
    </row>
    <row r="3029" spans="1:5" ht="24" x14ac:dyDescent="0.25">
      <c r="A3029" s="158">
        <v>701018</v>
      </c>
      <c r="B3029" s="27" t="s">
        <v>4779</v>
      </c>
      <c r="C3029" s="27"/>
      <c r="D3029" s="199">
        <v>4680.1499999999996</v>
      </c>
      <c r="E3029" s="208">
        <f t="shared" si="47"/>
        <v>2775.3289499999996</v>
      </c>
    </row>
    <row r="3030" spans="1:5" ht="24" x14ac:dyDescent="0.25">
      <c r="A3030" s="158">
        <v>701019</v>
      </c>
      <c r="B3030" s="27" t="s">
        <v>657</v>
      </c>
      <c r="C3030" s="27"/>
      <c r="D3030" s="199">
        <v>3966.22</v>
      </c>
      <c r="E3030" s="208">
        <f t="shared" si="47"/>
        <v>2351.9684599999996</v>
      </c>
    </row>
    <row r="3031" spans="1:5" ht="24" x14ac:dyDescent="0.25">
      <c r="A3031" s="158">
        <v>701021</v>
      </c>
      <c r="B3031" s="27" t="s">
        <v>659</v>
      </c>
      <c r="C3031" s="27"/>
      <c r="D3031" s="199">
        <v>4175.2299999999996</v>
      </c>
      <c r="E3031" s="208">
        <f t="shared" si="47"/>
        <v>2475.9113899999998</v>
      </c>
    </row>
    <row r="3032" spans="1:5" ht="24" x14ac:dyDescent="0.25">
      <c r="A3032" s="158">
        <v>701022</v>
      </c>
      <c r="B3032" s="27" t="s">
        <v>4785</v>
      </c>
      <c r="C3032" s="27"/>
      <c r="D3032" s="199">
        <v>4592.54</v>
      </c>
      <c r="E3032" s="208">
        <f t="shared" si="47"/>
        <v>2723.3762199999996</v>
      </c>
    </row>
    <row r="3033" spans="1:5" ht="132" x14ac:dyDescent="0.25">
      <c r="A3033" s="158" t="s">
        <v>5239</v>
      </c>
      <c r="B3033" s="26" t="s">
        <v>661</v>
      </c>
      <c r="C3033" s="26" t="s">
        <v>15229</v>
      </c>
      <c r="D3033" s="199"/>
      <c r="E3033" s="208">
        <f t="shared" si="47"/>
        <v>0</v>
      </c>
    </row>
    <row r="3034" spans="1:5" x14ac:dyDescent="0.25">
      <c r="A3034" s="158">
        <v>701010</v>
      </c>
      <c r="B3034" s="27" t="s">
        <v>663</v>
      </c>
      <c r="C3034" s="27" t="s">
        <v>5428</v>
      </c>
      <c r="D3034" s="199">
        <v>927.74</v>
      </c>
      <c r="E3034" s="208">
        <f t="shared" si="47"/>
        <v>550.14981999999998</v>
      </c>
    </row>
    <row r="3035" spans="1:5" x14ac:dyDescent="0.25">
      <c r="A3035" s="158">
        <v>701011</v>
      </c>
      <c r="B3035" s="27" t="s">
        <v>665</v>
      </c>
      <c r="C3035" s="27"/>
      <c r="D3035" s="199">
        <v>695.9</v>
      </c>
      <c r="E3035" s="208">
        <f t="shared" si="47"/>
        <v>412.66869999999994</v>
      </c>
    </row>
    <row r="3036" spans="1:5" ht="24" x14ac:dyDescent="0.25">
      <c r="A3036" s="158">
        <v>701030</v>
      </c>
      <c r="B3036" s="27" t="s">
        <v>667</v>
      </c>
      <c r="C3036" s="27"/>
      <c r="D3036" s="199">
        <v>5332.7</v>
      </c>
      <c r="E3036" s="208">
        <f t="shared" si="47"/>
        <v>3162.2910999999999</v>
      </c>
    </row>
    <row r="3037" spans="1:5" x14ac:dyDescent="0.25">
      <c r="A3037" s="158">
        <v>701031</v>
      </c>
      <c r="B3037" s="27" t="s">
        <v>669</v>
      </c>
      <c r="C3037" s="27"/>
      <c r="D3037" s="199">
        <v>5332.7</v>
      </c>
      <c r="E3037" s="208">
        <f t="shared" si="47"/>
        <v>3162.2910999999999</v>
      </c>
    </row>
    <row r="3038" spans="1:5" x14ac:dyDescent="0.25">
      <c r="A3038" s="158">
        <v>701040</v>
      </c>
      <c r="B3038" s="27" t="s">
        <v>671</v>
      </c>
      <c r="C3038" s="27"/>
      <c r="D3038" s="199">
        <v>4639.1499999999996</v>
      </c>
      <c r="E3038" s="208">
        <f t="shared" si="47"/>
        <v>2751.0159499999995</v>
      </c>
    </row>
    <row r="3039" spans="1:5" x14ac:dyDescent="0.25">
      <c r="A3039" s="158">
        <v>701041</v>
      </c>
      <c r="B3039" s="27" t="s">
        <v>673</v>
      </c>
      <c r="C3039" s="27"/>
      <c r="D3039" s="199">
        <v>4639.1499999999996</v>
      </c>
      <c r="E3039" s="208">
        <f t="shared" si="47"/>
        <v>2751.0159499999995</v>
      </c>
    </row>
    <row r="3040" spans="1:5" x14ac:dyDescent="0.25">
      <c r="A3040" s="158">
        <v>701050</v>
      </c>
      <c r="B3040" s="27" t="s">
        <v>675</v>
      </c>
      <c r="C3040" s="27"/>
      <c r="D3040" s="199">
        <v>4379</v>
      </c>
      <c r="E3040" s="208">
        <f t="shared" si="47"/>
        <v>2596.7469999999998</v>
      </c>
    </row>
    <row r="3041" spans="1:5" ht="24" x14ac:dyDescent="0.25">
      <c r="A3041" s="158">
        <v>701061</v>
      </c>
      <c r="B3041" s="27" t="s">
        <v>679</v>
      </c>
      <c r="C3041" s="27"/>
      <c r="D3041" s="199">
        <v>4639.1499999999996</v>
      </c>
      <c r="E3041" s="208">
        <f t="shared" si="47"/>
        <v>2751.0159499999995</v>
      </c>
    </row>
    <row r="3042" spans="1:5" ht="24" x14ac:dyDescent="0.25">
      <c r="A3042" s="158">
        <v>701062</v>
      </c>
      <c r="B3042" s="27" t="s">
        <v>681</v>
      </c>
      <c r="C3042" s="27"/>
      <c r="D3042" s="199">
        <v>5566.51</v>
      </c>
      <c r="E3042" s="208">
        <f t="shared" si="47"/>
        <v>3300.9404300000001</v>
      </c>
    </row>
    <row r="3043" spans="1:5" ht="24" x14ac:dyDescent="0.25">
      <c r="A3043" s="158">
        <v>701063</v>
      </c>
      <c r="B3043" s="167" t="s">
        <v>683</v>
      </c>
      <c r="C3043" s="27"/>
      <c r="D3043" s="199">
        <v>4639.1499999999996</v>
      </c>
      <c r="E3043" s="208">
        <f t="shared" si="47"/>
        <v>2751.0159499999995</v>
      </c>
    </row>
    <row r="3044" spans="1:5" ht="36" x14ac:dyDescent="0.25">
      <c r="A3044" s="158">
        <v>701064</v>
      </c>
      <c r="B3044" s="167" t="s">
        <v>15230</v>
      </c>
      <c r="C3044" s="4" t="s">
        <v>15231</v>
      </c>
      <c r="D3044" s="199">
        <v>4639.1499999999996</v>
      </c>
      <c r="E3044" s="208">
        <f t="shared" si="47"/>
        <v>2751.0159499999995</v>
      </c>
    </row>
    <row r="3045" spans="1:5" ht="36" x14ac:dyDescent="0.25">
      <c r="A3045" s="158">
        <v>701065</v>
      </c>
      <c r="B3045" s="167" t="s">
        <v>15232</v>
      </c>
      <c r="C3045" s="171" t="s">
        <v>15233</v>
      </c>
      <c r="D3045" s="199">
        <v>4639.1499999999996</v>
      </c>
      <c r="E3045" s="208">
        <f t="shared" si="47"/>
        <v>2751.0159499999995</v>
      </c>
    </row>
    <row r="3046" spans="1:5" ht="48" x14ac:dyDescent="0.25">
      <c r="A3046" s="158">
        <v>701066</v>
      </c>
      <c r="B3046" s="167" t="s">
        <v>15234</v>
      </c>
      <c r="C3046" s="4" t="s">
        <v>15235</v>
      </c>
      <c r="D3046" s="199">
        <v>4639.1499999999996</v>
      </c>
      <c r="E3046" s="208">
        <f t="shared" si="47"/>
        <v>2751.0159499999995</v>
      </c>
    </row>
    <row r="3047" spans="1:5" ht="60" x14ac:dyDescent="0.25">
      <c r="A3047" s="158">
        <v>701067</v>
      </c>
      <c r="B3047" s="167" t="s">
        <v>15236</v>
      </c>
      <c r="C3047" s="4" t="s">
        <v>15237</v>
      </c>
      <c r="D3047" s="199">
        <v>4639.1499999999996</v>
      </c>
      <c r="E3047" s="208">
        <f t="shared" si="47"/>
        <v>2751.0159499999995</v>
      </c>
    </row>
    <row r="3048" spans="1:5" x14ac:dyDescent="0.25">
      <c r="A3048" s="158" t="s">
        <v>5239</v>
      </c>
      <c r="B3048" s="26" t="s">
        <v>6869</v>
      </c>
      <c r="C3048" s="27"/>
      <c r="D3048" s="199"/>
      <c r="E3048" s="208">
        <f t="shared" si="47"/>
        <v>0</v>
      </c>
    </row>
    <row r="3049" spans="1:5" x14ac:dyDescent="0.25">
      <c r="A3049" s="158">
        <v>701075</v>
      </c>
      <c r="B3049" s="27" t="s">
        <v>6870</v>
      </c>
      <c r="C3049" s="27" t="s">
        <v>6871</v>
      </c>
      <c r="D3049" s="199">
        <v>6.24</v>
      </c>
      <c r="E3049" s="208">
        <f t="shared" si="47"/>
        <v>3.7003200000000001</v>
      </c>
    </row>
    <row r="3050" spans="1:5" x14ac:dyDescent="0.25">
      <c r="A3050" s="158">
        <v>701076</v>
      </c>
      <c r="B3050" s="27" t="s">
        <v>6872</v>
      </c>
      <c r="C3050" s="27" t="s">
        <v>6871</v>
      </c>
      <c r="D3050" s="199">
        <v>8.32</v>
      </c>
      <c r="E3050" s="208">
        <f t="shared" si="47"/>
        <v>4.9337600000000004</v>
      </c>
    </row>
    <row r="3051" spans="1:5" x14ac:dyDescent="0.25">
      <c r="A3051" s="158">
        <v>701077</v>
      </c>
      <c r="B3051" s="27" t="s">
        <v>6873</v>
      </c>
      <c r="C3051" s="27" t="s">
        <v>6871</v>
      </c>
      <c r="D3051" s="199">
        <v>20.83</v>
      </c>
      <c r="E3051" s="208">
        <f t="shared" si="47"/>
        <v>12.352189999999998</v>
      </c>
    </row>
    <row r="3052" spans="1:5" x14ac:dyDescent="0.25">
      <c r="A3052" s="158">
        <v>701078</v>
      </c>
      <c r="B3052" s="27" t="s">
        <v>6874</v>
      </c>
      <c r="C3052" s="27" t="s">
        <v>6871</v>
      </c>
      <c r="D3052" s="199">
        <v>27.77</v>
      </c>
      <c r="E3052" s="208">
        <f t="shared" si="47"/>
        <v>16.467610000000001</v>
      </c>
    </row>
    <row r="3053" spans="1:5" ht="24" x14ac:dyDescent="0.25">
      <c r="A3053" s="158">
        <v>701079</v>
      </c>
      <c r="B3053" s="27" t="s">
        <v>6875</v>
      </c>
      <c r="C3053" s="27" t="s">
        <v>6871</v>
      </c>
      <c r="D3053" s="199">
        <v>27.77</v>
      </c>
      <c r="E3053" s="208">
        <f t="shared" si="47"/>
        <v>16.467610000000001</v>
      </c>
    </row>
    <row r="3054" spans="1:5" x14ac:dyDescent="0.25">
      <c r="A3054" s="158">
        <v>701080</v>
      </c>
      <c r="B3054" s="27" t="s">
        <v>6876</v>
      </c>
      <c r="C3054" s="163"/>
      <c r="D3054" s="199">
        <v>154.5</v>
      </c>
      <c r="E3054" s="208">
        <f t="shared" si="47"/>
        <v>91.618499999999997</v>
      </c>
    </row>
    <row r="3055" spans="1:5" x14ac:dyDescent="0.25">
      <c r="A3055" s="158">
        <v>701081</v>
      </c>
      <c r="B3055" s="27" t="s">
        <v>6877</v>
      </c>
      <c r="C3055" s="163"/>
      <c r="D3055" s="199">
        <v>329.4</v>
      </c>
      <c r="E3055" s="208">
        <f t="shared" si="47"/>
        <v>195.33419999999998</v>
      </c>
    </row>
    <row r="3056" spans="1:5" x14ac:dyDescent="0.25">
      <c r="A3056" s="158">
        <v>701090</v>
      </c>
      <c r="B3056" s="27" t="s">
        <v>6878</v>
      </c>
      <c r="C3056" s="27"/>
      <c r="D3056" s="199">
        <v>68.95</v>
      </c>
      <c r="E3056" s="208">
        <f t="shared" si="47"/>
        <v>40.887349999999998</v>
      </c>
    </row>
    <row r="3057" spans="1:5" x14ac:dyDescent="0.25">
      <c r="A3057" s="158">
        <v>701100</v>
      </c>
      <c r="B3057" s="27" t="s">
        <v>6879</v>
      </c>
      <c r="C3057" s="27" t="s">
        <v>6880</v>
      </c>
      <c r="D3057" s="199">
        <v>14.57</v>
      </c>
      <c r="E3057" s="208">
        <f t="shared" si="47"/>
        <v>8.6400100000000002</v>
      </c>
    </row>
    <row r="3058" spans="1:5" x14ac:dyDescent="0.25">
      <c r="A3058" s="158">
        <v>701110</v>
      </c>
      <c r="B3058" s="27" t="s">
        <v>6881</v>
      </c>
      <c r="C3058" s="27"/>
      <c r="D3058" s="199">
        <v>68.95</v>
      </c>
      <c r="E3058" s="208">
        <f t="shared" si="47"/>
        <v>40.887349999999998</v>
      </c>
    </row>
    <row r="3059" spans="1:5" x14ac:dyDescent="0.25">
      <c r="A3059" s="158">
        <v>701120</v>
      </c>
      <c r="B3059" s="27" t="s">
        <v>6882</v>
      </c>
      <c r="C3059" s="27" t="s">
        <v>5271</v>
      </c>
      <c r="D3059" s="199">
        <v>108.73</v>
      </c>
      <c r="E3059" s="208">
        <f t="shared" si="47"/>
        <v>64.476889999999997</v>
      </c>
    </row>
    <row r="3060" spans="1:5" x14ac:dyDescent="0.25">
      <c r="A3060" s="158">
        <v>701130</v>
      </c>
      <c r="B3060" s="27" t="s">
        <v>6883</v>
      </c>
      <c r="C3060" s="27" t="s">
        <v>5271</v>
      </c>
      <c r="D3060" s="199">
        <v>103.1</v>
      </c>
      <c r="E3060" s="208">
        <f t="shared" si="47"/>
        <v>61.138299999999994</v>
      </c>
    </row>
    <row r="3061" spans="1:5" x14ac:dyDescent="0.25">
      <c r="A3061" s="158">
        <v>701131</v>
      </c>
      <c r="B3061" s="27" t="s">
        <v>6884</v>
      </c>
      <c r="C3061" s="27"/>
      <c r="D3061" s="199">
        <v>115.72</v>
      </c>
      <c r="E3061" s="208">
        <f t="shared" si="47"/>
        <v>68.621960000000001</v>
      </c>
    </row>
    <row r="3062" spans="1:5" x14ac:dyDescent="0.25">
      <c r="A3062" s="158">
        <v>701140</v>
      </c>
      <c r="B3062" s="27" t="s">
        <v>6885</v>
      </c>
      <c r="C3062" s="27"/>
      <c r="D3062" s="199">
        <v>41.19</v>
      </c>
      <c r="E3062" s="208">
        <f t="shared" si="47"/>
        <v>24.425669999999997</v>
      </c>
    </row>
    <row r="3063" spans="1:5" x14ac:dyDescent="0.25">
      <c r="A3063" s="158">
        <v>701150</v>
      </c>
      <c r="B3063" s="27" t="s">
        <v>6886</v>
      </c>
      <c r="C3063" s="27"/>
      <c r="D3063" s="199">
        <v>205.99</v>
      </c>
      <c r="E3063" s="208">
        <f t="shared" si="47"/>
        <v>122.15206999999999</v>
      </c>
    </row>
    <row r="3064" spans="1:5" x14ac:dyDescent="0.25">
      <c r="A3064" s="158">
        <v>701160</v>
      </c>
      <c r="B3064" s="27" t="s">
        <v>6887</v>
      </c>
      <c r="C3064" s="27"/>
      <c r="D3064" s="199">
        <v>205.99</v>
      </c>
      <c r="E3064" s="208">
        <f t="shared" si="47"/>
        <v>122.15206999999999</v>
      </c>
    </row>
    <row r="3065" spans="1:5" x14ac:dyDescent="0.25">
      <c r="A3065" s="158">
        <v>701161</v>
      </c>
      <c r="B3065" s="27" t="s">
        <v>6888</v>
      </c>
      <c r="C3065" s="27"/>
      <c r="D3065" s="199">
        <v>205.99</v>
      </c>
      <c r="E3065" s="208">
        <f t="shared" si="47"/>
        <v>122.15206999999999</v>
      </c>
    </row>
    <row r="3066" spans="1:5" x14ac:dyDescent="0.25">
      <c r="A3066" s="158">
        <v>701170</v>
      </c>
      <c r="B3066" s="27" t="s">
        <v>6889</v>
      </c>
      <c r="C3066" s="27"/>
      <c r="D3066" s="199">
        <v>110.15</v>
      </c>
      <c r="E3066" s="208">
        <f t="shared" si="47"/>
        <v>65.318950000000001</v>
      </c>
    </row>
    <row r="3067" spans="1:5" ht="24" x14ac:dyDescent="0.25">
      <c r="A3067" s="158">
        <v>701180</v>
      </c>
      <c r="B3067" s="27" t="s">
        <v>6890</v>
      </c>
      <c r="C3067" s="27" t="s">
        <v>6891</v>
      </c>
      <c r="D3067" s="199">
        <v>82.63</v>
      </c>
      <c r="E3067" s="208">
        <f t="shared" si="47"/>
        <v>48.999589999999998</v>
      </c>
    </row>
    <row r="3068" spans="1:5" x14ac:dyDescent="0.25">
      <c r="A3068" s="158">
        <v>701190</v>
      </c>
      <c r="B3068" s="27" t="s">
        <v>6892</v>
      </c>
      <c r="C3068" s="27" t="s">
        <v>6893</v>
      </c>
      <c r="D3068" s="199">
        <v>243.04</v>
      </c>
      <c r="E3068" s="208">
        <f t="shared" si="47"/>
        <v>144.12271999999999</v>
      </c>
    </row>
    <row r="3069" spans="1:5" x14ac:dyDescent="0.25">
      <c r="A3069" s="158">
        <v>701200</v>
      </c>
      <c r="B3069" s="27" t="s">
        <v>6894</v>
      </c>
      <c r="C3069" s="27"/>
      <c r="D3069" s="199">
        <v>13.88</v>
      </c>
      <c r="E3069" s="208">
        <f t="shared" si="47"/>
        <v>8.2308400000000006</v>
      </c>
    </row>
    <row r="3070" spans="1:5" x14ac:dyDescent="0.25">
      <c r="A3070" s="158">
        <v>701210</v>
      </c>
      <c r="B3070" s="27" t="s">
        <v>6895</v>
      </c>
      <c r="C3070" s="27"/>
      <c r="D3070" s="199">
        <v>133.03</v>
      </c>
      <c r="E3070" s="208">
        <f t="shared" si="47"/>
        <v>78.886789999999991</v>
      </c>
    </row>
    <row r="3071" spans="1:5" x14ac:dyDescent="0.25">
      <c r="A3071" s="158">
        <v>701220</v>
      </c>
      <c r="B3071" s="27" t="s">
        <v>6896</v>
      </c>
      <c r="C3071" s="27" t="s">
        <v>6897</v>
      </c>
      <c r="D3071" s="199">
        <v>86.8</v>
      </c>
      <c r="E3071" s="208">
        <f t="shared" si="47"/>
        <v>51.472399999999993</v>
      </c>
    </row>
    <row r="3072" spans="1:5" x14ac:dyDescent="0.25">
      <c r="A3072" s="158">
        <v>701221</v>
      </c>
      <c r="B3072" s="27" t="s">
        <v>6898</v>
      </c>
      <c r="C3072" s="27"/>
      <c r="D3072" s="199">
        <v>34.72</v>
      </c>
      <c r="E3072" s="208">
        <f t="shared" si="47"/>
        <v>20.588959999999997</v>
      </c>
    </row>
    <row r="3073" spans="1:5" ht="24" x14ac:dyDescent="0.25">
      <c r="A3073" s="158">
        <v>701222</v>
      </c>
      <c r="B3073" s="27" t="s">
        <v>6899</v>
      </c>
      <c r="C3073" s="27" t="s">
        <v>6900</v>
      </c>
      <c r="D3073" s="199">
        <v>549.01</v>
      </c>
      <c r="E3073" s="208">
        <f t="shared" si="47"/>
        <v>325.56292999999999</v>
      </c>
    </row>
    <row r="3074" spans="1:5" ht="24" x14ac:dyDescent="0.25">
      <c r="A3074" s="158">
        <v>701223</v>
      </c>
      <c r="B3074" s="27" t="s">
        <v>6901</v>
      </c>
      <c r="C3074" s="27" t="s">
        <v>6902</v>
      </c>
      <c r="D3074" s="199">
        <v>823.51</v>
      </c>
      <c r="E3074" s="208">
        <f t="shared" si="47"/>
        <v>488.34142999999995</v>
      </c>
    </row>
    <row r="3075" spans="1:5" x14ac:dyDescent="0.25">
      <c r="A3075" s="158">
        <v>701230</v>
      </c>
      <c r="B3075" s="27" t="s">
        <v>6903</v>
      </c>
      <c r="C3075" s="27"/>
      <c r="D3075" s="199">
        <v>108.73</v>
      </c>
      <c r="E3075" s="208">
        <f t="shared" si="47"/>
        <v>64.476889999999997</v>
      </c>
    </row>
    <row r="3076" spans="1:5" x14ac:dyDescent="0.25">
      <c r="A3076" s="158" t="s">
        <v>5239</v>
      </c>
      <c r="B3076" s="26" t="s">
        <v>5630</v>
      </c>
      <c r="C3076" s="26" t="s">
        <v>6812</v>
      </c>
      <c r="D3076" s="199"/>
      <c r="E3076" s="208">
        <f t="shared" si="47"/>
        <v>0</v>
      </c>
    </row>
    <row r="3077" spans="1:5" ht="24" x14ac:dyDescent="0.25">
      <c r="A3077" s="158">
        <v>701250</v>
      </c>
      <c r="B3077" s="27" t="s">
        <v>6904</v>
      </c>
      <c r="C3077" s="27"/>
      <c r="D3077" s="199">
        <v>144.41999999999999</v>
      </c>
      <c r="E3077" s="208">
        <f t="shared" ref="E3077:E3140" si="48">D3077*0.593</f>
        <v>85.641059999999982</v>
      </c>
    </row>
    <row r="3078" spans="1:5" x14ac:dyDescent="0.25">
      <c r="A3078" s="158">
        <v>701260</v>
      </c>
      <c r="B3078" s="27" t="s">
        <v>685</v>
      </c>
      <c r="C3078" s="27" t="s">
        <v>6905</v>
      </c>
      <c r="D3078" s="199">
        <v>1546.48</v>
      </c>
      <c r="E3078" s="208">
        <f t="shared" si="48"/>
        <v>917.06263999999999</v>
      </c>
    </row>
    <row r="3079" spans="1:5" ht="24" x14ac:dyDescent="0.25">
      <c r="A3079" s="158">
        <v>701270</v>
      </c>
      <c r="B3079" s="27" t="s">
        <v>4780</v>
      </c>
      <c r="C3079" s="27"/>
      <c r="D3079" s="199">
        <v>268.89</v>
      </c>
      <c r="E3079" s="208">
        <f t="shared" si="48"/>
        <v>159.45176999999998</v>
      </c>
    </row>
    <row r="3080" spans="1:5" ht="24" x14ac:dyDescent="0.25">
      <c r="A3080" s="158">
        <v>701280</v>
      </c>
      <c r="B3080" s="27" t="s">
        <v>6906</v>
      </c>
      <c r="C3080" s="27"/>
      <c r="D3080" s="199">
        <v>142.6</v>
      </c>
      <c r="E3080" s="208">
        <f t="shared" si="48"/>
        <v>84.561799999999991</v>
      </c>
    </row>
    <row r="3081" spans="1:5" s="200" customFormat="1" ht="36" x14ac:dyDescent="0.2">
      <c r="A3081" s="158">
        <v>701281</v>
      </c>
      <c r="B3081" s="27" t="s">
        <v>6907</v>
      </c>
      <c r="C3081" s="27" t="s">
        <v>6908</v>
      </c>
      <c r="D3081" s="199">
        <v>1851.63</v>
      </c>
      <c r="E3081" s="208">
        <f t="shared" si="48"/>
        <v>1098.01659</v>
      </c>
    </row>
    <row r="3082" spans="1:5" ht="36" x14ac:dyDescent="0.25">
      <c r="A3082" s="158">
        <v>701282</v>
      </c>
      <c r="B3082" s="4" t="s">
        <v>6909</v>
      </c>
      <c r="C3082" s="27" t="s">
        <v>6908</v>
      </c>
      <c r="D3082" s="199">
        <v>1749.96</v>
      </c>
      <c r="E3082" s="208">
        <f t="shared" si="48"/>
        <v>1037.7262799999999</v>
      </c>
    </row>
    <row r="3083" spans="1:5" x14ac:dyDescent="0.25">
      <c r="A3083" s="158">
        <v>701290</v>
      </c>
      <c r="B3083" s="27" t="s">
        <v>6910</v>
      </c>
      <c r="C3083" s="27"/>
      <c r="D3083" s="199">
        <v>236.54</v>
      </c>
      <c r="E3083" s="208">
        <f t="shared" si="48"/>
        <v>140.26821999999999</v>
      </c>
    </row>
    <row r="3084" spans="1:5" x14ac:dyDescent="0.25">
      <c r="A3084" s="158">
        <v>701300</v>
      </c>
      <c r="B3084" s="27" t="s">
        <v>6911</v>
      </c>
      <c r="C3084" s="27"/>
      <c r="D3084" s="199">
        <v>723.69</v>
      </c>
      <c r="E3084" s="208">
        <f t="shared" si="48"/>
        <v>429.14816999999999</v>
      </c>
    </row>
    <row r="3085" spans="1:5" x14ac:dyDescent="0.25">
      <c r="A3085" s="158">
        <v>701310</v>
      </c>
      <c r="B3085" s="27" t="s">
        <v>688</v>
      </c>
      <c r="C3085" s="27"/>
      <c r="D3085" s="199">
        <v>806.71</v>
      </c>
      <c r="E3085" s="208">
        <f t="shared" si="48"/>
        <v>478.37903</v>
      </c>
    </row>
    <row r="3086" spans="1:5" x14ac:dyDescent="0.25">
      <c r="A3086" s="158">
        <v>701320</v>
      </c>
      <c r="B3086" s="27" t="s">
        <v>6912</v>
      </c>
      <c r="C3086" s="168" t="s">
        <v>6905</v>
      </c>
      <c r="D3086" s="199">
        <v>1062.55</v>
      </c>
      <c r="E3086" s="208">
        <f t="shared" si="48"/>
        <v>630.09214999999995</v>
      </c>
    </row>
    <row r="3087" spans="1:5" x14ac:dyDescent="0.25">
      <c r="A3087" s="158">
        <v>701330</v>
      </c>
      <c r="B3087" s="27" t="s">
        <v>6913</v>
      </c>
      <c r="C3087" s="27"/>
      <c r="D3087" s="199">
        <v>1165.52</v>
      </c>
      <c r="E3087" s="208">
        <f t="shared" si="48"/>
        <v>691.15335999999991</v>
      </c>
    </row>
    <row r="3088" spans="1:5" x14ac:dyDescent="0.25">
      <c r="A3088" s="158">
        <v>701340</v>
      </c>
      <c r="B3088" s="27" t="s">
        <v>6914</v>
      </c>
      <c r="C3088" s="27"/>
      <c r="D3088" s="199">
        <v>1198.33</v>
      </c>
      <c r="E3088" s="208">
        <f t="shared" si="48"/>
        <v>710.60968999999989</v>
      </c>
    </row>
    <row r="3089" spans="1:5" x14ac:dyDescent="0.25">
      <c r="A3089" s="158">
        <v>701350</v>
      </c>
      <c r="B3089" s="27" t="s">
        <v>690</v>
      </c>
      <c r="C3089" s="27"/>
      <c r="D3089" s="199">
        <v>668.85</v>
      </c>
      <c r="E3089" s="208">
        <f t="shared" si="48"/>
        <v>396.62804999999997</v>
      </c>
    </row>
    <row r="3090" spans="1:5" x14ac:dyDescent="0.25">
      <c r="A3090" s="158">
        <v>701360</v>
      </c>
      <c r="B3090" s="27" t="s">
        <v>692</v>
      </c>
      <c r="C3090" s="27" t="s">
        <v>6915</v>
      </c>
      <c r="D3090" s="199">
        <v>1434.16</v>
      </c>
      <c r="E3090" s="208">
        <f t="shared" si="48"/>
        <v>850.45687999999996</v>
      </c>
    </row>
    <row r="3091" spans="1:5" x14ac:dyDescent="0.25">
      <c r="A3091" s="158">
        <v>701370</v>
      </c>
      <c r="B3091" s="27" t="s">
        <v>6916</v>
      </c>
      <c r="C3091" s="27"/>
      <c r="D3091" s="199">
        <v>674.14</v>
      </c>
      <c r="E3091" s="208">
        <f t="shared" si="48"/>
        <v>399.76501999999999</v>
      </c>
    </row>
    <row r="3092" spans="1:5" x14ac:dyDescent="0.25">
      <c r="A3092" s="158">
        <v>701380</v>
      </c>
      <c r="B3092" s="27" t="s">
        <v>6917</v>
      </c>
      <c r="C3092" s="27"/>
      <c r="D3092" s="199">
        <v>453.42</v>
      </c>
      <c r="E3092" s="208">
        <f t="shared" si="48"/>
        <v>268.87806</v>
      </c>
    </row>
    <row r="3093" spans="1:5" x14ac:dyDescent="0.25">
      <c r="A3093" s="158">
        <v>701390</v>
      </c>
      <c r="B3093" s="27" t="s">
        <v>6918</v>
      </c>
      <c r="C3093" s="27"/>
      <c r="D3093" s="199">
        <v>302.27999999999997</v>
      </c>
      <c r="E3093" s="208">
        <f t="shared" si="48"/>
        <v>179.25203999999997</v>
      </c>
    </row>
    <row r="3094" spans="1:5" ht="24" x14ac:dyDescent="0.25">
      <c r="A3094" s="158">
        <v>701400</v>
      </c>
      <c r="B3094" s="27" t="s">
        <v>6919</v>
      </c>
      <c r="C3094" s="27" t="s">
        <v>6920</v>
      </c>
      <c r="D3094" s="199">
        <v>279.82</v>
      </c>
      <c r="E3094" s="208">
        <f t="shared" si="48"/>
        <v>165.93325999999999</v>
      </c>
    </row>
    <row r="3095" spans="1:5" x14ac:dyDescent="0.25">
      <c r="A3095" s="158">
        <v>701410</v>
      </c>
      <c r="B3095" s="27" t="s">
        <v>694</v>
      </c>
      <c r="C3095" s="27"/>
      <c r="D3095" s="199">
        <v>321.93</v>
      </c>
      <c r="E3095" s="208">
        <f t="shared" si="48"/>
        <v>190.90448999999998</v>
      </c>
    </row>
    <row r="3096" spans="1:5" x14ac:dyDescent="0.25">
      <c r="A3096" s="158">
        <v>701411</v>
      </c>
      <c r="B3096" s="27" t="s">
        <v>696</v>
      </c>
      <c r="C3096" s="27"/>
      <c r="D3096" s="199">
        <v>321.17</v>
      </c>
      <c r="E3096" s="208">
        <f t="shared" si="48"/>
        <v>190.45381</v>
      </c>
    </row>
    <row r="3097" spans="1:5" ht="24" x14ac:dyDescent="0.25">
      <c r="A3097" s="158">
        <v>701420</v>
      </c>
      <c r="B3097" s="27" t="s">
        <v>698</v>
      </c>
      <c r="C3097" s="27"/>
      <c r="D3097" s="199">
        <v>537.79999999999995</v>
      </c>
      <c r="E3097" s="208">
        <f t="shared" si="48"/>
        <v>318.91539999999998</v>
      </c>
    </row>
    <row r="3098" spans="1:5" x14ac:dyDescent="0.25">
      <c r="A3098" s="158">
        <v>701430</v>
      </c>
      <c r="B3098" s="27" t="s">
        <v>6921</v>
      </c>
      <c r="C3098" s="27"/>
      <c r="D3098" s="199">
        <v>874.13</v>
      </c>
      <c r="E3098" s="208">
        <f t="shared" si="48"/>
        <v>518.35908999999992</v>
      </c>
    </row>
    <row r="3099" spans="1:5" ht="24" x14ac:dyDescent="0.25">
      <c r="A3099" s="158">
        <v>701440</v>
      </c>
      <c r="B3099" s="27" t="s">
        <v>6922</v>
      </c>
      <c r="C3099" s="27"/>
      <c r="D3099" s="199">
        <v>528.55999999999995</v>
      </c>
      <c r="E3099" s="208">
        <f t="shared" si="48"/>
        <v>313.43607999999995</v>
      </c>
    </row>
    <row r="3100" spans="1:5" x14ac:dyDescent="0.25">
      <c r="A3100" s="158">
        <v>701450</v>
      </c>
      <c r="B3100" s="27" t="s">
        <v>6923</v>
      </c>
      <c r="C3100" s="167" t="s">
        <v>6924</v>
      </c>
      <c r="D3100" s="199">
        <v>549.45000000000005</v>
      </c>
      <c r="E3100" s="208">
        <f t="shared" si="48"/>
        <v>325.82384999999999</v>
      </c>
    </row>
    <row r="3101" spans="1:5" x14ac:dyDescent="0.25">
      <c r="A3101" s="158">
        <v>701460</v>
      </c>
      <c r="B3101" s="27" t="s">
        <v>6925</v>
      </c>
      <c r="C3101" s="167" t="s">
        <v>6926</v>
      </c>
      <c r="D3101" s="199">
        <v>549.45000000000005</v>
      </c>
      <c r="E3101" s="208">
        <f t="shared" si="48"/>
        <v>325.82384999999999</v>
      </c>
    </row>
    <row r="3102" spans="1:5" x14ac:dyDescent="0.25">
      <c r="A3102" s="158">
        <v>701470</v>
      </c>
      <c r="B3102" s="27" t="s">
        <v>6927</v>
      </c>
      <c r="C3102" s="27"/>
      <c r="D3102" s="199">
        <v>823.96</v>
      </c>
      <c r="E3102" s="208">
        <f t="shared" si="48"/>
        <v>488.60827999999998</v>
      </c>
    </row>
    <row r="3103" spans="1:5" x14ac:dyDescent="0.25">
      <c r="A3103" s="158">
        <v>701480</v>
      </c>
      <c r="B3103" s="27" t="s">
        <v>6928</v>
      </c>
      <c r="C3103" s="27"/>
      <c r="D3103" s="199">
        <v>41.19</v>
      </c>
      <c r="E3103" s="208">
        <f t="shared" si="48"/>
        <v>24.425669999999997</v>
      </c>
    </row>
    <row r="3104" spans="1:5" x14ac:dyDescent="0.25">
      <c r="A3104" s="158">
        <v>701490</v>
      </c>
      <c r="B3104" s="27" t="s">
        <v>6929</v>
      </c>
      <c r="C3104" s="27"/>
      <c r="D3104" s="199">
        <v>274.95</v>
      </c>
      <c r="E3104" s="208">
        <f t="shared" si="48"/>
        <v>163.04534999999998</v>
      </c>
    </row>
    <row r="3105" spans="1:5" x14ac:dyDescent="0.25">
      <c r="A3105" s="158">
        <v>701500</v>
      </c>
      <c r="B3105" s="27" t="s">
        <v>6930</v>
      </c>
      <c r="C3105" s="27"/>
      <c r="D3105" s="199">
        <v>549.45000000000005</v>
      </c>
      <c r="E3105" s="208">
        <f t="shared" si="48"/>
        <v>325.82384999999999</v>
      </c>
    </row>
    <row r="3106" spans="1:5" x14ac:dyDescent="0.25">
      <c r="A3106" s="158">
        <v>701510</v>
      </c>
      <c r="B3106" s="27" t="s">
        <v>6931</v>
      </c>
      <c r="C3106" s="27" t="s">
        <v>6932</v>
      </c>
      <c r="D3106" s="199">
        <v>144.41999999999999</v>
      </c>
      <c r="E3106" s="208">
        <f t="shared" si="48"/>
        <v>85.641059999999982</v>
      </c>
    </row>
    <row r="3107" spans="1:5" x14ac:dyDescent="0.25">
      <c r="A3107" s="158">
        <v>701520</v>
      </c>
      <c r="B3107" s="27" t="s">
        <v>6933</v>
      </c>
      <c r="C3107" s="27"/>
      <c r="D3107" s="199">
        <v>226.68</v>
      </c>
      <c r="E3107" s="208">
        <f t="shared" si="48"/>
        <v>134.42124000000001</v>
      </c>
    </row>
    <row r="3108" spans="1:5" ht="24" x14ac:dyDescent="0.25">
      <c r="A3108" s="158">
        <v>701530</v>
      </c>
      <c r="B3108" s="27" t="s">
        <v>6934</v>
      </c>
      <c r="C3108" s="27"/>
      <c r="D3108" s="199">
        <v>617.96</v>
      </c>
      <c r="E3108" s="208">
        <f t="shared" si="48"/>
        <v>366.45028000000002</v>
      </c>
    </row>
    <row r="3109" spans="1:5" ht="24" x14ac:dyDescent="0.25">
      <c r="A3109" s="158">
        <v>701540</v>
      </c>
      <c r="B3109" s="27" t="s">
        <v>6935</v>
      </c>
      <c r="C3109" s="27" t="s">
        <v>6936</v>
      </c>
      <c r="D3109" s="199">
        <v>302.27999999999997</v>
      </c>
      <c r="E3109" s="208">
        <f t="shared" si="48"/>
        <v>179.25203999999997</v>
      </c>
    </row>
    <row r="3110" spans="1:5" ht="36" x14ac:dyDescent="0.25">
      <c r="A3110" s="158">
        <v>701545</v>
      </c>
      <c r="B3110" s="27" t="s">
        <v>6937</v>
      </c>
      <c r="C3110" s="27" t="s">
        <v>15238</v>
      </c>
      <c r="D3110" s="199">
        <v>329.59</v>
      </c>
      <c r="E3110" s="208">
        <f t="shared" si="48"/>
        <v>195.44686999999999</v>
      </c>
    </row>
    <row r="3111" spans="1:5" ht="24" x14ac:dyDescent="0.25">
      <c r="A3111" s="158">
        <v>701550</v>
      </c>
      <c r="B3111" s="27" t="s">
        <v>6938</v>
      </c>
      <c r="C3111" s="27" t="s">
        <v>6939</v>
      </c>
      <c r="D3111" s="199">
        <v>329.59</v>
      </c>
      <c r="E3111" s="208">
        <f t="shared" si="48"/>
        <v>195.44686999999999</v>
      </c>
    </row>
    <row r="3112" spans="1:5" ht="24" x14ac:dyDescent="0.25">
      <c r="A3112" s="158">
        <v>701560</v>
      </c>
      <c r="B3112" s="27" t="s">
        <v>6940</v>
      </c>
      <c r="C3112" s="27" t="s">
        <v>5553</v>
      </c>
      <c r="D3112" s="199">
        <v>226.68</v>
      </c>
      <c r="E3112" s="208">
        <f t="shared" si="48"/>
        <v>134.42124000000001</v>
      </c>
    </row>
    <row r="3113" spans="1:5" ht="24" x14ac:dyDescent="0.25">
      <c r="A3113" s="158">
        <v>701570</v>
      </c>
      <c r="B3113" s="27" t="s">
        <v>6941</v>
      </c>
      <c r="C3113" s="27" t="s">
        <v>6942</v>
      </c>
      <c r="D3113" s="199">
        <v>792.82</v>
      </c>
      <c r="E3113" s="208">
        <f t="shared" si="48"/>
        <v>470.14226000000002</v>
      </c>
    </row>
    <row r="3114" spans="1:5" x14ac:dyDescent="0.25">
      <c r="A3114" s="158">
        <v>701572</v>
      </c>
      <c r="B3114" s="27" t="s">
        <v>6943</v>
      </c>
      <c r="C3114" s="27" t="s">
        <v>6942</v>
      </c>
      <c r="D3114" s="199">
        <v>674.14</v>
      </c>
      <c r="E3114" s="208">
        <f t="shared" si="48"/>
        <v>399.76501999999999</v>
      </c>
    </row>
    <row r="3115" spans="1:5" ht="36" x14ac:dyDescent="0.25">
      <c r="A3115" s="158" t="s">
        <v>5239</v>
      </c>
      <c r="B3115" s="3" t="s">
        <v>6944</v>
      </c>
      <c r="C3115" s="26" t="s">
        <v>6945</v>
      </c>
      <c r="D3115" s="199"/>
      <c r="E3115" s="208">
        <f t="shared" si="48"/>
        <v>0</v>
      </c>
    </row>
    <row r="3116" spans="1:5" ht="24" x14ac:dyDescent="0.25">
      <c r="A3116" s="158" t="s">
        <v>5239</v>
      </c>
      <c r="B3116" s="26" t="s">
        <v>6946</v>
      </c>
      <c r="C3116" s="169" t="s">
        <v>6947</v>
      </c>
      <c r="D3116" s="199"/>
      <c r="E3116" s="208">
        <f t="shared" si="48"/>
        <v>0</v>
      </c>
    </row>
    <row r="3117" spans="1:5" ht="36" x14ac:dyDescent="0.25">
      <c r="A3117" s="158">
        <v>701580</v>
      </c>
      <c r="B3117" s="4" t="s">
        <v>6948</v>
      </c>
      <c r="C3117" s="27" t="s">
        <v>6949</v>
      </c>
      <c r="D3117" s="199">
        <v>22.19</v>
      </c>
      <c r="E3117" s="208">
        <f t="shared" si="48"/>
        <v>13.158670000000001</v>
      </c>
    </row>
    <row r="3118" spans="1:5" x14ac:dyDescent="0.25">
      <c r="A3118" s="158">
        <v>701590</v>
      </c>
      <c r="B3118" s="27" t="s">
        <v>6950</v>
      </c>
      <c r="C3118" s="27"/>
      <c r="D3118" s="199">
        <v>68.97</v>
      </c>
      <c r="E3118" s="208">
        <f t="shared" si="48"/>
        <v>40.899209999999997</v>
      </c>
    </row>
    <row r="3119" spans="1:5" ht="24" x14ac:dyDescent="0.25">
      <c r="A3119" s="158">
        <v>701600</v>
      </c>
      <c r="B3119" s="27" t="s">
        <v>6951</v>
      </c>
      <c r="C3119" s="27" t="s">
        <v>6952</v>
      </c>
      <c r="D3119" s="199">
        <v>68.97</v>
      </c>
      <c r="E3119" s="208">
        <f t="shared" si="48"/>
        <v>40.899209999999997</v>
      </c>
    </row>
    <row r="3120" spans="1:5" ht="36" x14ac:dyDescent="0.25">
      <c r="A3120" s="158">
        <v>701610</v>
      </c>
      <c r="B3120" s="4" t="s">
        <v>6953</v>
      </c>
      <c r="C3120" s="27" t="s">
        <v>6954</v>
      </c>
      <c r="D3120" s="199">
        <v>62.06</v>
      </c>
      <c r="E3120" s="208">
        <f t="shared" si="48"/>
        <v>36.801580000000001</v>
      </c>
    </row>
    <row r="3121" spans="1:5" ht="36" x14ac:dyDescent="0.25">
      <c r="A3121" s="158">
        <v>701620</v>
      </c>
      <c r="B3121" s="27" t="s">
        <v>6955</v>
      </c>
      <c r="C3121" s="27" t="s">
        <v>6956</v>
      </c>
      <c r="D3121" s="199">
        <v>62.06</v>
      </c>
      <c r="E3121" s="208">
        <f t="shared" si="48"/>
        <v>36.801580000000001</v>
      </c>
    </row>
    <row r="3122" spans="1:5" ht="36" x14ac:dyDescent="0.25">
      <c r="A3122" s="158">
        <v>701630</v>
      </c>
      <c r="B3122" s="27" t="s">
        <v>6957</v>
      </c>
      <c r="C3122" s="4" t="s">
        <v>6958</v>
      </c>
      <c r="D3122" s="199">
        <v>41.19</v>
      </c>
      <c r="E3122" s="208">
        <f t="shared" si="48"/>
        <v>24.425669999999997</v>
      </c>
    </row>
    <row r="3123" spans="1:5" x14ac:dyDescent="0.25">
      <c r="A3123" s="158">
        <v>701640</v>
      </c>
      <c r="B3123" s="27" t="s">
        <v>6959</v>
      </c>
      <c r="C3123" s="4" t="s">
        <v>6960</v>
      </c>
      <c r="D3123" s="199">
        <v>62.06</v>
      </c>
      <c r="E3123" s="208">
        <f t="shared" si="48"/>
        <v>36.801580000000001</v>
      </c>
    </row>
    <row r="3124" spans="1:5" x14ac:dyDescent="0.25">
      <c r="A3124" s="158">
        <v>701650</v>
      </c>
      <c r="B3124" s="27" t="s">
        <v>6961</v>
      </c>
      <c r="C3124" s="4" t="s">
        <v>6960</v>
      </c>
      <c r="D3124" s="199">
        <v>68.97</v>
      </c>
      <c r="E3124" s="208">
        <f t="shared" si="48"/>
        <v>40.899209999999997</v>
      </c>
    </row>
    <row r="3125" spans="1:5" ht="24" x14ac:dyDescent="0.25">
      <c r="A3125" s="158">
        <v>701660</v>
      </c>
      <c r="B3125" s="27" t="s">
        <v>6962</v>
      </c>
      <c r="C3125" s="27" t="s">
        <v>6963</v>
      </c>
      <c r="D3125" s="199">
        <v>68.97</v>
      </c>
      <c r="E3125" s="208">
        <f t="shared" si="48"/>
        <v>40.899209999999997</v>
      </c>
    </row>
    <row r="3126" spans="1:5" ht="36" x14ac:dyDescent="0.25">
      <c r="A3126" s="158">
        <v>701670</v>
      </c>
      <c r="B3126" s="27" t="s">
        <v>6964</v>
      </c>
      <c r="C3126" s="27" t="s">
        <v>6965</v>
      </c>
      <c r="D3126" s="199">
        <v>68.97</v>
      </c>
      <c r="E3126" s="208">
        <f t="shared" si="48"/>
        <v>40.899209999999997</v>
      </c>
    </row>
    <row r="3127" spans="1:5" x14ac:dyDescent="0.25">
      <c r="A3127" s="158">
        <v>701680</v>
      </c>
      <c r="B3127" s="27" t="s">
        <v>6966</v>
      </c>
      <c r="C3127" s="4"/>
      <c r="D3127" s="199">
        <v>68.97</v>
      </c>
      <c r="E3127" s="208">
        <f t="shared" si="48"/>
        <v>40.899209999999997</v>
      </c>
    </row>
    <row r="3128" spans="1:5" s="201" customFormat="1" x14ac:dyDescent="0.25">
      <c r="A3128" s="158">
        <v>701690</v>
      </c>
      <c r="B3128" s="27" t="s">
        <v>6967</v>
      </c>
      <c r="C3128" s="27" t="s">
        <v>6960</v>
      </c>
      <c r="D3128" s="199">
        <v>68.97</v>
      </c>
      <c r="E3128" s="208">
        <f t="shared" si="48"/>
        <v>40.899209999999997</v>
      </c>
    </row>
    <row r="3129" spans="1:5" ht="36" x14ac:dyDescent="0.25">
      <c r="A3129" s="158">
        <v>701700</v>
      </c>
      <c r="B3129" s="4" t="s">
        <v>6968</v>
      </c>
      <c r="C3129" s="27" t="s">
        <v>6969</v>
      </c>
      <c r="D3129" s="199">
        <v>62.06</v>
      </c>
      <c r="E3129" s="208">
        <f t="shared" si="48"/>
        <v>36.801580000000001</v>
      </c>
    </row>
    <row r="3130" spans="1:5" ht="36" x14ac:dyDescent="0.25">
      <c r="A3130" s="158">
        <v>701710</v>
      </c>
      <c r="B3130" s="4" t="s">
        <v>6970</v>
      </c>
      <c r="C3130" s="27" t="s">
        <v>6971</v>
      </c>
      <c r="D3130" s="199">
        <v>68.97</v>
      </c>
      <c r="E3130" s="208">
        <f t="shared" si="48"/>
        <v>40.899209999999997</v>
      </c>
    </row>
    <row r="3131" spans="1:5" ht="24" x14ac:dyDescent="0.25">
      <c r="A3131" s="158">
        <v>701720</v>
      </c>
      <c r="B3131" s="27" t="s">
        <v>6972</v>
      </c>
      <c r="C3131" s="27" t="s">
        <v>6973</v>
      </c>
      <c r="D3131" s="199">
        <v>68.97</v>
      </c>
      <c r="E3131" s="208">
        <f t="shared" si="48"/>
        <v>40.899209999999997</v>
      </c>
    </row>
    <row r="3132" spans="1:5" ht="24" x14ac:dyDescent="0.25">
      <c r="A3132" s="158">
        <v>701730</v>
      </c>
      <c r="B3132" s="27" t="s">
        <v>6974</v>
      </c>
      <c r="C3132" s="27" t="s">
        <v>6952</v>
      </c>
      <c r="D3132" s="199">
        <v>82.41</v>
      </c>
      <c r="E3132" s="208">
        <f t="shared" si="48"/>
        <v>48.869129999999998</v>
      </c>
    </row>
    <row r="3133" spans="1:5" x14ac:dyDescent="0.25">
      <c r="A3133" s="158" t="s">
        <v>5239</v>
      </c>
      <c r="B3133" s="3" t="s">
        <v>6975</v>
      </c>
      <c r="C3133" s="4"/>
      <c r="D3133" s="199"/>
      <c r="E3133" s="208">
        <f t="shared" si="48"/>
        <v>0</v>
      </c>
    </row>
    <row r="3134" spans="1:5" ht="24" x14ac:dyDescent="0.25">
      <c r="A3134" s="158">
        <v>701740</v>
      </c>
      <c r="B3134" s="27" t="s">
        <v>6976</v>
      </c>
      <c r="C3134" s="27" t="s">
        <v>6977</v>
      </c>
      <c r="D3134" s="199">
        <v>11.09</v>
      </c>
      <c r="E3134" s="208">
        <f t="shared" si="48"/>
        <v>6.5763699999999998</v>
      </c>
    </row>
    <row r="3135" spans="1:5" x14ac:dyDescent="0.25">
      <c r="A3135" s="158">
        <v>701741</v>
      </c>
      <c r="B3135" s="27" t="s">
        <v>6978</v>
      </c>
      <c r="C3135" s="27" t="s">
        <v>6979</v>
      </c>
      <c r="D3135" s="199">
        <v>138.88</v>
      </c>
      <c r="E3135" s="208">
        <f t="shared" si="48"/>
        <v>82.355839999999986</v>
      </c>
    </row>
    <row r="3136" spans="1:5" x14ac:dyDescent="0.25">
      <c r="A3136" s="158">
        <v>701750</v>
      </c>
      <c r="B3136" s="27" t="s">
        <v>6980</v>
      </c>
      <c r="C3136" s="27"/>
      <c r="D3136" s="199">
        <v>11.09</v>
      </c>
      <c r="E3136" s="208">
        <f t="shared" si="48"/>
        <v>6.5763699999999998</v>
      </c>
    </row>
    <row r="3137" spans="1:5" x14ac:dyDescent="0.25">
      <c r="A3137" s="158">
        <v>701760</v>
      </c>
      <c r="B3137" s="27" t="s">
        <v>6981</v>
      </c>
      <c r="C3137" s="27"/>
      <c r="D3137" s="199">
        <v>16.66</v>
      </c>
      <c r="E3137" s="208">
        <f t="shared" si="48"/>
        <v>9.8793799999999994</v>
      </c>
    </row>
    <row r="3138" spans="1:5" x14ac:dyDescent="0.25">
      <c r="A3138" s="158">
        <v>701770</v>
      </c>
      <c r="B3138" s="27" t="s">
        <v>6982</v>
      </c>
      <c r="C3138" s="27"/>
      <c r="D3138" s="199">
        <v>11.09</v>
      </c>
      <c r="E3138" s="208">
        <f t="shared" si="48"/>
        <v>6.5763699999999998</v>
      </c>
    </row>
    <row r="3139" spans="1:5" ht="24" x14ac:dyDescent="0.25">
      <c r="A3139" s="158">
        <v>701780</v>
      </c>
      <c r="B3139" s="27" t="s">
        <v>6983</v>
      </c>
      <c r="C3139" s="27" t="s">
        <v>6984</v>
      </c>
      <c r="D3139" s="199">
        <v>13.88</v>
      </c>
      <c r="E3139" s="208">
        <f t="shared" si="48"/>
        <v>8.2308400000000006</v>
      </c>
    </row>
    <row r="3140" spans="1:5" x14ac:dyDescent="0.25">
      <c r="A3140" s="158">
        <v>701790</v>
      </c>
      <c r="B3140" s="27" t="s">
        <v>6985</v>
      </c>
      <c r="C3140" s="27"/>
      <c r="D3140" s="199">
        <v>13.88</v>
      </c>
      <c r="E3140" s="208">
        <f t="shared" si="48"/>
        <v>8.2308400000000006</v>
      </c>
    </row>
    <row r="3141" spans="1:5" x14ac:dyDescent="0.25">
      <c r="A3141" s="158">
        <v>701800</v>
      </c>
      <c r="B3141" s="27" t="s">
        <v>6986</v>
      </c>
      <c r="C3141" s="27"/>
      <c r="D3141" s="199">
        <v>49.53</v>
      </c>
      <c r="E3141" s="208">
        <f t="shared" ref="E3141:E3204" si="49">D3141*0.593</f>
        <v>29.371289999999998</v>
      </c>
    </row>
    <row r="3142" spans="1:5" x14ac:dyDescent="0.25">
      <c r="A3142" s="158">
        <v>701810</v>
      </c>
      <c r="B3142" s="27" t="s">
        <v>6987</v>
      </c>
      <c r="C3142" s="27"/>
      <c r="D3142" s="199">
        <v>27.77</v>
      </c>
      <c r="E3142" s="208">
        <f t="shared" si="49"/>
        <v>16.467610000000001</v>
      </c>
    </row>
    <row r="3143" spans="1:5" x14ac:dyDescent="0.25">
      <c r="A3143" s="158">
        <v>701820</v>
      </c>
      <c r="B3143" s="27" t="s">
        <v>6988</v>
      </c>
      <c r="C3143" s="27"/>
      <c r="D3143" s="199">
        <v>11.09</v>
      </c>
      <c r="E3143" s="208">
        <f t="shared" si="49"/>
        <v>6.5763699999999998</v>
      </c>
    </row>
    <row r="3144" spans="1:5" ht="24" x14ac:dyDescent="0.25">
      <c r="A3144" s="158">
        <v>701830</v>
      </c>
      <c r="B3144" s="27" t="s">
        <v>6989</v>
      </c>
      <c r="C3144" s="27" t="s">
        <v>6977</v>
      </c>
      <c r="D3144" s="199">
        <v>11.09</v>
      </c>
      <c r="E3144" s="208">
        <f t="shared" si="49"/>
        <v>6.5763699999999998</v>
      </c>
    </row>
    <row r="3145" spans="1:5" x14ac:dyDescent="0.25">
      <c r="A3145" s="158">
        <v>701840</v>
      </c>
      <c r="B3145" s="27" t="s">
        <v>6990</v>
      </c>
      <c r="C3145" s="27"/>
      <c r="D3145" s="199">
        <v>11.09</v>
      </c>
      <c r="E3145" s="208">
        <f t="shared" si="49"/>
        <v>6.5763699999999998</v>
      </c>
    </row>
    <row r="3146" spans="1:5" x14ac:dyDescent="0.25">
      <c r="A3146" s="158">
        <v>701850</v>
      </c>
      <c r="B3146" s="27" t="s">
        <v>6991</v>
      </c>
      <c r="C3146" s="27"/>
      <c r="D3146" s="199">
        <v>11.09</v>
      </c>
      <c r="E3146" s="208">
        <f t="shared" si="49"/>
        <v>6.5763699999999998</v>
      </c>
    </row>
    <row r="3147" spans="1:5" x14ac:dyDescent="0.25">
      <c r="A3147" s="158">
        <v>701860</v>
      </c>
      <c r="B3147" s="27" t="s">
        <v>6992</v>
      </c>
      <c r="C3147" s="27" t="s">
        <v>6993</v>
      </c>
      <c r="D3147" s="199">
        <v>22.21</v>
      </c>
      <c r="E3147" s="208">
        <f t="shared" si="49"/>
        <v>13.170529999999999</v>
      </c>
    </row>
    <row r="3148" spans="1:5" x14ac:dyDescent="0.25">
      <c r="A3148" s="158">
        <v>701870</v>
      </c>
      <c r="B3148" s="27" t="s">
        <v>6994</v>
      </c>
      <c r="C3148" s="27"/>
      <c r="D3148" s="199">
        <v>16.66</v>
      </c>
      <c r="E3148" s="208">
        <f t="shared" si="49"/>
        <v>9.8793799999999994</v>
      </c>
    </row>
    <row r="3149" spans="1:5" x14ac:dyDescent="0.25">
      <c r="A3149" s="158">
        <v>701880</v>
      </c>
      <c r="B3149" s="27" t="s">
        <v>6995</v>
      </c>
      <c r="C3149" s="27"/>
      <c r="D3149" s="199">
        <v>16.66</v>
      </c>
      <c r="E3149" s="208">
        <f t="shared" si="49"/>
        <v>9.8793799999999994</v>
      </c>
    </row>
    <row r="3150" spans="1:5" ht="24" x14ac:dyDescent="0.25">
      <c r="A3150" s="158">
        <v>701890</v>
      </c>
      <c r="B3150" s="27" t="s">
        <v>6996</v>
      </c>
      <c r="C3150" s="27" t="s">
        <v>6977</v>
      </c>
      <c r="D3150" s="199">
        <v>16.66</v>
      </c>
      <c r="E3150" s="208">
        <f t="shared" si="49"/>
        <v>9.8793799999999994</v>
      </c>
    </row>
    <row r="3151" spans="1:5" ht="24" x14ac:dyDescent="0.25">
      <c r="A3151" s="158">
        <v>701900</v>
      </c>
      <c r="B3151" s="27" t="s">
        <v>6997</v>
      </c>
      <c r="C3151" s="27" t="s">
        <v>6977</v>
      </c>
      <c r="D3151" s="199">
        <v>68.95</v>
      </c>
      <c r="E3151" s="208">
        <f t="shared" si="49"/>
        <v>40.887349999999998</v>
      </c>
    </row>
    <row r="3152" spans="1:5" x14ac:dyDescent="0.25">
      <c r="A3152" s="158">
        <v>701910</v>
      </c>
      <c r="B3152" s="27" t="s">
        <v>6998</v>
      </c>
      <c r="C3152" s="27"/>
      <c r="D3152" s="199">
        <v>68.95</v>
      </c>
      <c r="E3152" s="208">
        <f t="shared" si="49"/>
        <v>40.887349999999998</v>
      </c>
    </row>
    <row r="3153" spans="1:5" x14ac:dyDescent="0.25">
      <c r="A3153" s="158">
        <v>701920</v>
      </c>
      <c r="B3153" s="27" t="s">
        <v>6999</v>
      </c>
      <c r="C3153" s="27"/>
      <c r="D3153" s="199">
        <v>16.66</v>
      </c>
      <c r="E3153" s="208">
        <f t="shared" si="49"/>
        <v>9.8793799999999994</v>
      </c>
    </row>
    <row r="3154" spans="1:5" ht="24" x14ac:dyDescent="0.25">
      <c r="A3154" s="158">
        <v>701930</v>
      </c>
      <c r="B3154" s="27" t="s">
        <v>7000</v>
      </c>
      <c r="C3154" s="27" t="s">
        <v>6984</v>
      </c>
      <c r="D3154" s="199">
        <v>13.88</v>
      </c>
      <c r="E3154" s="208">
        <f t="shared" si="49"/>
        <v>8.2308400000000006</v>
      </c>
    </row>
    <row r="3155" spans="1:5" ht="24" x14ac:dyDescent="0.25">
      <c r="A3155" s="158">
        <v>701940</v>
      </c>
      <c r="B3155" s="27" t="s">
        <v>7001</v>
      </c>
      <c r="C3155" s="27" t="s">
        <v>6984</v>
      </c>
      <c r="D3155" s="199">
        <v>11.09</v>
      </c>
      <c r="E3155" s="208">
        <f t="shared" si="49"/>
        <v>6.5763699999999998</v>
      </c>
    </row>
    <row r="3156" spans="1:5" ht="24" x14ac:dyDescent="0.25">
      <c r="A3156" s="158">
        <v>701950</v>
      </c>
      <c r="B3156" s="27" t="s">
        <v>7002</v>
      </c>
      <c r="C3156" s="27" t="s">
        <v>6977</v>
      </c>
      <c r="D3156" s="199">
        <v>11.09</v>
      </c>
      <c r="E3156" s="208">
        <f t="shared" si="49"/>
        <v>6.5763699999999998</v>
      </c>
    </row>
    <row r="3157" spans="1:5" ht="24" x14ac:dyDescent="0.25">
      <c r="A3157" s="158">
        <v>701960</v>
      </c>
      <c r="B3157" s="27" t="s">
        <v>7003</v>
      </c>
      <c r="C3157" s="27" t="s">
        <v>6952</v>
      </c>
      <c r="D3157" s="199">
        <v>13.88</v>
      </c>
      <c r="E3157" s="208">
        <f t="shared" si="49"/>
        <v>8.2308400000000006</v>
      </c>
    </row>
    <row r="3158" spans="1:5" x14ac:dyDescent="0.25">
      <c r="A3158" s="158">
        <v>701970</v>
      </c>
      <c r="B3158" s="27" t="s">
        <v>7004</v>
      </c>
      <c r="C3158" s="27"/>
      <c r="D3158" s="199">
        <v>16.66</v>
      </c>
      <c r="E3158" s="208">
        <f t="shared" si="49"/>
        <v>9.8793799999999994</v>
      </c>
    </row>
    <row r="3159" spans="1:5" x14ac:dyDescent="0.25">
      <c r="A3159" s="158">
        <v>701980</v>
      </c>
      <c r="B3159" s="27" t="s">
        <v>7005</v>
      </c>
      <c r="C3159" s="27"/>
      <c r="D3159" s="199">
        <v>8.32</v>
      </c>
      <c r="E3159" s="208">
        <f t="shared" si="49"/>
        <v>4.9337600000000004</v>
      </c>
    </row>
    <row r="3160" spans="1:5" x14ac:dyDescent="0.25">
      <c r="A3160" s="158">
        <v>701990</v>
      </c>
      <c r="B3160" s="27" t="s">
        <v>7006</v>
      </c>
      <c r="C3160" s="27"/>
      <c r="D3160" s="199">
        <v>13.88</v>
      </c>
      <c r="E3160" s="208">
        <f t="shared" si="49"/>
        <v>8.2308400000000006</v>
      </c>
    </row>
    <row r="3161" spans="1:5" x14ac:dyDescent="0.25">
      <c r="A3161" s="158">
        <v>702000</v>
      </c>
      <c r="B3161" s="27" t="s">
        <v>7007</v>
      </c>
      <c r="C3161" s="27"/>
      <c r="D3161" s="199">
        <v>13.88</v>
      </c>
      <c r="E3161" s="208">
        <f t="shared" si="49"/>
        <v>8.2308400000000006</v>
      </c>
    </row>
    <row r="3162" spans="1:5" x14ac:dyDescent="0.25">
      <c r="A3162" s="158">
        <v>702010</v>
      </c>
      <c r="B3162" s="27" t="s">
        <v>7008</v>
      </c>
      <c r="C3162" s="27"/>
      <c r="D3162" s="199">
        <v>8.32</v>
      </c>
      <c r="E3162" s="208">
        <f t="shared" si="49"/>
        <v>4.9337600000000004</v>
      </c>
    </row>
    <row r="3163" spans="1:5" ht="36" x14ac:dyDescent="0.25">
      <c r="A3163" s="158" t="s">
        <v>5239</v>
      </c>
      <c r="B3163" s="3" t="s">
        <v>7009</v>
      </c>
      <c r="C3163" s="3" t="s">
        <v>7010</v>
      </c>
      <c r="D3163" s="199"/>
      <c r="E3163" s="208">
        <f t="shared" si="49"/>
        <v>0</v>
      </c>
    </row>
    <row r="3164" spans="1:5" x14ac:dyDescent="0.25">
      <c r="A3164" s="158">
        <v>702020</v>
      </c>
      <c r="B3164" s="4" t="s">
        <v>7011</v>
      </c>
      <c r="C3164" s="4" t="s">
        <v>7012</v>
      </c>
      <c r="D3164" s="199">
        <v>11.09</v>
      </c>
      <c r="E3164" s="208">
        <f t="shared" si="49"/>
        <v>6.5763699999999998</v>
      </c>
    </row>
    <row r="3165" spans="1:5" ht="24" x14ac:dyDescent="0.25">
      <c r="A3165" s="158">
        <v>702030</v>
      </c>
      <c r="B3165" s="27" t="s">
        <v>7013</v>
      </c>
      <c r="C3165" s="27" t="s">
        <v>6952</v>
      </c>
      <c r="D3165" s="199">
        <v>41.19</v>
      </c>
      <c r="E3165" s="208">
        <f t="shared" si="49"/>
        <v>24.425669999999997</v>
      </c>
    </row>
    <row r="3166" spans="1:5" ht="24" x14ac:dyDescent="0.25">
      <c r="A3166" s="158">
        <v>702040</v>
      </c>
      <c r="B3166" s="27" t="s">
        <v>7014</v>
      </c>
      <c r="C3166" s="27" t="s">
        <v>6952</v>
      </c>
      <c r="D3166" s="199">
        <v>8.32</v>
      </c>
      <c r="E3166" s="208">
        <f t="shared" si="49"/>
        <v>4.9337600000000004</v>
      </c>
    </row>
    <row r="3167" spans="1:5" x14ac:dyDescent="0.25">
      <c r="A3167" s="158">
        <v>702050</v>
      </c>
      <c r="B3167" s="27" t="s">
        <v>7015</v>
      </c>
      <c r="C3167" s="27"/>
      <c r="D3167" s="199">
        <v>8.32</v>
      </c>
      <c r="E3167" s="208">
        <f t="shared" si="49"/>
        <v>4.9337600000000004</v>
      </c>
    </row>
    <row r="3168" spans="1:5" x14ac:dyDescent="0.25">
      <c r="A3168" s="158">
        <v>702060</v>
      </c>
      <c r="B3168" s="27" t="s">
        <v>7016</v>
      </c>
      <c r="C3168" s="27"/>
      <c r="D3168" s="199">
        <v>11.09</v>
      </c>
      <c r="E3168" s="208">
        <f t="shared" si="49"/>
        <v>6.5763699999999998</v>
      </c>
    </row>
    <row r="3169" spans="1:5" x14ac:dyDescent="0.25">
      <c r="A3169" s="158">
        <v>702070</v>
      </c>
      <c r="B3169" s="27" t="s">
        <v>7017</v>
      </c>
      <c r="C3169" s="27"/>
      <c r="D3169" s="199">
        <v>68.95</v>
      </c>
      <c r="E3169" s="208">
        <f t="shared" si="49"/>
        <v>40.887349999999998</v>
      </c>
    </row>
    <row r="3170" spans="1:5" s="201" customFormat="1" ht="24" x14ac:dyDescent="0.25">
      <c r="A3170" s="158">
        <v>702080</v>
      </c>
      <c r="B3170" s="27" t="s">
        <v>7018</v>
      </c>
      <c r="C3170" s="27" t="s">
        <v>6952</v>
      </c>
      <c r="D3170" s="199">
        <v>68.95</v>
      </c>
      <c r="E3170" s="208">
        <f t="shared" si="49"/>
        <v>40.887349999999998</v>
      </c>
    </row>
    <row r="3171" spans="1:5" x14ac:dyDescent="0.25">
      <c r="A3171" s="158" t="s">
        <v>5239</v>
      </c>
      <c r="B3171" s="26" t="s">
        <v>7019</v>
      </c>
      <c r="C3171" s="4"/>
      <c r="D3171" s="199"/>
      <c r="E3171" s="208">
        <f t="shared" si="49"/>
        <v>0</v>
      </c>
    </row>
    <row r="3172" spans="1:5" x14ac:dyDescent="0.25">
      <c r="A3172" s="158">
        <v>702090</v>
      </c>
      <c r="B3172" s="27" t="s">
        <v>7020</v>
      </c>
      <c r="C3172" s="27" t="s">
        <v>7021</v>
      </c>
      <c r="D3172" s="199">
        <v>68.95</v>
      </c>
      <c r="E3172" s="208">
        <f t="shared" si="49"/>
        <v>40.887349999999998</v>
      </c>
    </row>
    <row r="3173" spans="1:5" x14ac:dyDescent="0.25">
      <c r="A3173" s="158">
        <v>702100</v>
      </c>
      <c r="B3173" s="27" t="s">
        <v>7022</v>
      </c>
      <c r="C3173" s="27"/>
      <c r="D3173" s="199">
        <v>13.88</v>
      </c>
      <c r="E3173" s="208">
        <f t="shared" si="49"/>
        <v>8.2308400000000006</v>
      </c>
    </row>
    <row r="3174" spans="1:5" ht="36" x14ac:dyDescent="0.25">
      <c r="A3174" s="158">
        <v>702110</v>
      </c>
      <c r="B3174" s="27" t="s">
        <v>7023</v>
      </c>
      <c r="C3174" s="27" t="s">
        <v>7024</v>
      </c>
      <c r="D3174" s="199">
        <v>41.19</v>
      </c>
      <c r="E3174" s="208">
        <f t="shared" si="49"/>
        <v>24.425669999999997</v>
      </c>
    </row>
    <row r="3175" spans="1:5" x14ac:dyDescent="0.25">
      <c r="A3175" s="158">
        <v>702120</v>
      </c>
      <c r="B3175" s="27" t="s">
        <v>7025</v>
      </c>
      <c r="C3175" s="27"/>
      <c r="D3175" s="199">
        <v>49.53</v>
      </c>
      <c r="E3175" s="208">
        <f t="shared" si="49"/>
        <v>29.371289999999998</v>
      </c>
    </row>
    <row r="3176" spans="1:5" ht="24" x14ac:dyDescent="0.25">
      <c r="A3176" s="158">
        <v>702130</v>
      </c>
      <c r="B3176" s="27" t="s">
        <v>7026</v>
      </c>
      <c r="C3176" s="27" t="s">
        <v>6952</v>
      </c>
      <c r="D3176" s="199">
        <v>68.95</v>
      </c>
      <c r="E3176" s="208">
        <f t="shared" si="49"/>
        <v>40.887349999999998</v>
      </c>
    </row>
    <row r="3177" spans="1:5" x14ac:dyDescent="0.25">
      <c r="A3177" s="158">
        <v>702140</v>
      </c>
      <c r="B3177" s="27" t="s">
        <v>7027</v>
      </c>
      <c r="C3177" s="27" t="s">
        <v>7028</v>
      </c>
      <c r="D3177" s="199">
        <v>27.77</v>
      </c>
      <c r="E3177" s="208">
        <f t="shared" si="49"/>
        <v>16.467610000000001</v>
      </c>
    </row>
    <row r="3178" spans="1:5" x14ac:dyDescent="0.25">
      <c r="A3178" s="158">
        <v>702150</v>
      </c>
      <c r="B3178" s="27" t="s">
        <v>7029</v>
      </c>
      <c r="C3178" s="27"/>
      <c r="D3178" s="199">
        <v>22.21</v>
      </c>
      <c r="E3178" s="208">
        <f t="shared" si="49"/>
        <v>13.170529999999999</v>
      </c>
    </row>
    <row r="3179" spans="1:5" ht="24" x14ac:dyDescent="0.25">
      <c r="A3179" s="158">
        <v>702160</v>
      </c>
      <c r="B3179" s="27" t="s">
        <v>7030</v>
      </c>
      <c r="C3179" s="27" t="s">
        <v>6977</v>
      </c>
      <c r="D3179" s="199">
        <v>41.19</v>
      </c>
      <c r="E3179" s="208">
        <f t="shared" si="49"/>
        <v>24.425669999999997</v>
      </c>
    </row>
    <row r="3180" spans="1:5" ht="24" x14ac:dyDescent="0.25">
      <c r="A3180" s="158">
        <v>702170</v>
      </c>
      <c r="B3180" s="27" t="s">
        <v>7031</v>
      </c>
      <c r="C3180" s="27" t="s">
        <v>6977</v>
      </c>
      <c r="D3180" s="199">
        <v>19.43</v>
      </c>
      <c r="E3180" s="208">
        <f t="shared" si="49"/>
        <v>11.521989999999999</v>
      </c>
    </row>
    <row r="3181" spans="1:5" x14ac:dyDescent="0.25">
      <c r="A3181" s="158">
        <v>702180</v>
      </c>
      <c r="B3181" s="27" t="s">
        <v>7032</v>
      </c>
      <c r="C3181" s="27"/>
      <c r="D3181" s="199">
        <v>137.47999999999999</v>
      </c>
      <c r="E3181" s="208">
        <f t="shared" si="49"/>
        <v>81.525639999999996</v>
      </c>
    </row>
    <row r="3182" spans="1:5" x14ac:dyDescent="0.25">
      <c r="A3182" s="158">
        <v>702190</v>
      </c>
      <c r="B3182" s="27" t="s">
        <v>7033</v>
      </c>
      <c r="C3182" s="27" t="s">
        <v>7021</v>
      </c>
      <c r="D3182" s="199">
        <v>68.95</v>
      </c>
      <c r="E3182" s="208">
        <f t="shared" si="49"/>
        <v>40.887349999999998</v>
      </c>
    </row>
    <row r="3183" spans="1:5" ht="24" x14ac:dyDescent="0.25">
      <c r="A3183" s="158">
        <v>702200</v>
      </c>
      <c r="B3183" s="27" t="s">
        <v>7034</v>
      </c>
      <c r="C3183" s="27" t="s">
        <v>7035</v>
      </c>
      <c r="D3183" s="199">
        <v>68.95</v>
      </c>
      <c r="E3183" s="208">
        <f t="shared" si="49"/>
        <v>40.887349999999998</v>
      </c>
    </row>
    <row r="3184" spans="1:5" x14ac:dyDescent="0.25">
      <c r="A3184" s="158">
        <v>702210</v>
      </c>
      <c r="B3184" s="27" t="s">
        <v>7036</v>
      </c>
      <c r="C3184" s="27" t="s">
        <v>7037</v>
      </c>
      <c r="D3184" s="199">
        <v>38.869999999999997</v>
      </c>
      <c r="E3184" s="208">
        <f t="shared" si="49"/>
        <v>23.049909999999997</v>
      </c>
    </row>
    <row r="3185" spans="1:5" ht="24" x14ac:dyDescent="0.25">
      <c r="A3185" s="158">
        <v>702220</v>
      </c>
      <c r="B3185" s="27" t="s">
        <v>7038</v>
      </c>
      <c r="C3185" s="27" t="s">
        <v>7039</v>
      </c>
      <c r="D3185" s="199">
        <v>62.06</v>
      </c>
      <c r="E3185" s="208">
        <f t="shared" si="49"/>
        <v>36.801580000000001</v>
      </c>
    </row>
    <row r="3186" spans="1:5" ht="24" x14ac:dyDescent="0.25">
      <c r="A3186" s="158">
        <v>702230</v>
      </c>
      <c r="B3186" s="27" t="s">
        <v>7040</v>
      </c>
      <c r="C3186" s="27" t="s">
        <v>7041</v>
      </c>
      <c r="D3186" s="199">
        <v>22.21</v>
      </c>
      <c r="E3186" s="208">
        <f t="shared" si="49"/>
        <v>13.170529999999999</v>
      </c>
    </row>
    <row r="3187" spans="1:5" x14ac:dyDescent="0.25">
      <c r="A3187" s="158">
        <v>702240</v>
      </c>
      <c r="B3187" s="27" t="s">
        <v>7042</v>
      </c>
      <c r="C3187" s="27"/>
      <c r="D3187" s="199">
        <v>68.95</v>
      </c>
      <c r="E3187" s="208">
        <f t="shared" si="49"/>
        <v>40.887349999999998</v>
      </c>
    </row>
    <row r="3188" spans="1:5" x14ac:dyDescent="0.25">
      <c r="A3188" s="158">
        <v>702250</v>
      </c>
      <c r="B3188" s="27" t="s">
        <v>7043</v>
      </c>
      <c r="C3188" s="27" t="s">
        <v>7021</v>
      </c>
      <c r="D3188" s="199">
        <v>68.97</v>
      </c>
      <c r="E3188" s="208">
        <f t="shared" si="49"/>
        <v>40.899209999999997</v>
      </c>
    </row>
    <row r="3189" spans="1:5" x14ac:dyDescent="0.25">
      <c r="A3189" s="158">
        <v>702260</v>
      </c>
      <c r="B3189" s="27" t="s">
        <v>7044</v>
      </c>
      <c r="C3189" s="27" t="s">
        <v>7045</v>
      </c>
      <c r="D3189" s="199">
        <v>22.21</v>
      </c>
      <c r="E3189" s="208">
        <f t="shared" si="49"/>
        <v>13.170529999999999</v>
      </c>
    </row>
    <row r="3190" spans="1:5" ht="24" x14ac:dyDescent="0.25">
      <c r="A3190" s="158">
        <v>702270</v>
      </c>
      <c r="B3190" s="27" t="s">
        <v>7046</v>
      </c>
      <c r="C3190" s="27" t="s">
        <v>6952</v>
      </c>
      <c r="D3190" s="199">
        <v>68.95</v>
      </c>
      <c r="E3190" s="208">
        <f t="shared" si="49"/>
        <v>40.887349999999998</v>
      </c>
    </row>
    <row r="3191" spans="1:5" x14ac:dyDescent="0.25">
      <c r="A3191" s="158">
        <v>702280</v>
      </c>
      <c r="B3191" s="27" t="s">
        <v>7047</v>
      </c>
      <c r="C3191" s="27"/>
      <c r="D3191" s="199">
        <v>62.06</v>
      </c>
      <c r="E3191" s="208">
        <f t="shared" si="49"/>
        <v>36.801580000000001</v>
      </c>
    </row>
    <row r="3192" spans="1:5" x14ac:dyDescent="0.25">
      <c r="A3192" s="158">
        <v>702290</v>
      </c>
      <c r="B3192" s="27" t="s">
        <v>7048</v>
      </c>
      <c r="C3192" s="27" t="s">
        <v>7021</v>
      </c>
      <c r="D3192" s="199">
        <v>62.06</v>
      </c>
      <c r="E3192" s="208">
        <f t="shared" si="49"/>
        <v>36.801580000000001</v>
      </c>
    </row>
    <row r="3193" spans="1:5" x14ac:dyDescent="0.25">
      <c r="A3193" s="158">
        <v>702300</v>
      </c>
      <c r="B3193" s="27" t="s">
        <v>7049</v>
      </c>
      <c r="C3193" s="27"/>
      <c r="D3193" s="199">
        <v>62.06</v>
      </c>
      <c r="E3193" s="208">
        <f t="shared" si="49"/>
        <v>36.801580000000001</v>
      </c>
    </row>
    <row r="3194" spans="1:5" ht="24" x14ac:dyDescent="0.25">
      <c r="A3194" s="158">
        <v>702310</v>
      </c>
      <c r="B3194" s="27" t="s">
        <v>7050</v>
      </c>
      <c r="C3194" s="27" t="s">
        <v>6952</v>
      </c>
      <c r="D3194" s="199">
        <v>55.08</v>
      </c>
      <c r="E3194" s="208">
        <f t="shared" si="49"/>
        <v>32.662439999999997</v>
      </c>
    </row>
    <row r="3195" spans="1:5" ht="24" x14ac:dyDescent="0.25">
      <c r="A3195" s="158">
        <v>702311</v>
      </c>
      <c r="B3195" s="27" t="s">
        <v>7051</v>
      </c>
      <c r="C3195" s="4"/>
      <c r="D3195" s="199">
        <v>68.97</v>
      </c>
      <c r="E3195" s="208">
        <f t="shared" si="49"/>
        <v>40.899209999999997</v>
      </c>
    </row>
    <row r="3196" spans="1:5" x14ac:dyDescent="0.25">
      <c r="A3196" s="158">
        <v>702320</v>
      </c>
      <c r="B3196" s="27" t="s">
        <v>7052</v>
      </c>
      <c r="C3196" s="27" t="s">
        <v>7053</v>
      </c>
      <c r="D3196" s="199">
        <v>68.95</v>
      </c>
      <c r="E3196" s="208">
        <f t="shared" si="49"/>
        <v>40.887349999999998</v>
      </c>
    </row>
    <row r="3197" spans="1:5" x14ac:dyDescent="0.25">
      <c r="A3197" s="158">
        <v>702330</v>
      </c>
      <c r="B3197" s="27" t="s">
        <v>7054</v>
      </c>
      <c r="C3197" s="27"/>
      <c r="D3197" s="199">
        <v>68.95</v>
      </c>
      <c r="E3197" s="208">
        <f t="shared" si="49"/>
        <v>40.887349999999998</v>
      </c>
    </row>
    <row r="3198" spans="1:5" x14ac:dyDescent="0.25">
      <c r="A3198" s="158">
        <v>702340</v>
      </c>
      <c r="B3198" s="27" t="s">
        <v>7055</v>
      </c>
      <c r="C3198" s="27" t="s">
        <v>7021</v>
      </c>
      <c r="D3198" s="199">
        <v>62.06</v>
      </c>
      <c r="E3198" s="208">
        <f t="shared" si="49"/>
        <v>36.801580000000001</v>
      </c>
    </row>
    <row r="3199" spans="1:5" x14ac:dyDescent="0.25">
      <c r="A3199" s="158">
        <v>702350</v>
      </c>
      <c r="B3199" s="27" t="s">
        <v>7056</v>
      </c>
      <c r="C3199" s="27" t="s">
        <v>7021</v>
      </c>
      <c r="D3199" s="199">
        <v>68.95</v>
      </c>
      <c r="E3199" s="208">
        <f t="shared" si="49"/>
        <v>40.887349999999998</v>
      </c>
    </row>
    <row r="3200" spans="1:5" x14ac:dyDescent="0.25">
      <c r="A3200" s="158">
        <v>702360</v>
      </c>
      <c r="B3200" s="27" t="s">
        <v>7057</v>
      </c>
      <c r="C3200" s="27" t="s">
        <v>7021</v>
      </c>
      <c r="D3200" s="199">
        <v>68.95</v>
      </c>
      <c r="E3200" s="208">
        <f t="shared" si="49"/>
        <v>40.887349999999998</v>
      </c>
    </row>
    <row r="3201" spans="1:5" x14ac:dyDescent="0.25">
      <c r="A3201" s="158">
        <v>702370</v>
      </c>
      <c r="B3201" s="27" t="s">
        <v>7058</v>
      </c>
      <c r="C3201" s="27"/>
      <c r="D3201" s="199">
        <v>27.77</v>
      </c>
      <c r="E3201" s="208">
        <f t="shared" si="49"/>
        <v>16.467610000000001</v>
      </c>
    </row>
    <row r="3202" spans="1:5" x14ac:dyDescent="0.25">
      <c r="A3202" s="158">
        <v>702380</v>
      </c>
      <c r="B3202" s="27" t="s">
        <v>7059</v>
      </c>
      <c r="C3202" s="27"/>
      <c r="D3202" s="199">
        <v>16.66</v>
      </c>
      <c r="E3202" s="208">
        <f t="shared" si="49"/>
        <v>9.8793799999999994</v>
      </c>
    </row>
    <row r="3203" spans="1:5" x14ac:dyDescent="0.25">
      <c r="A3203" s="158">
        <v>702390</v>
      </c>
      <c r="B3203" s="27" t="s">
        <v>7060</v>
      </c>
      <c r="C3203" s="27"/>
      <c r="D3203" s="199">
        <v>51.72</v>
      </c>
      <c r="E3203" s="208">
        <f t="shared" si="49"/>
        <v>30.669959999999996</v>
      </c>
    </row>
    <row r="3204" spans="1:5" ht="24" x14ac:dyDescent="0.25">
      <c r="A3204" s="158">
        <v>702400</v>
      </c>
      <c r="B3204" s="27" t="s">
        <v>7061</v>
      </c>
      <c r="C3204" s="27" t="s">
        <v>6952</v>
      </c>
      <c r="D3204" s="199">
        <v>16.66</v>
      </c>
      <c r="E3204" s="208">
        <f t="shared" si="49"/>
        <v>9.8793799999999994</v>
      </c>
    </row>
    <row r="3205" spans="1:5" ht="24" x14ac:dyDescent="0.25">
      <c r="A3205" s="158">
        <v>702410</v>
      </c>
      <c r="B3205" s="27" t="s">
        <v>7062</v>
      </c>
      <c r="C3205" s="27" t="s">
        <v>6952</v>
      </c>
      <c r="D3205" s="199">
        <v>24.98</v>
      </c>
      <c r="E3205" s="208">
        <f t="shared" ref="E3205:E3268" si="50">D3205*0.593</f>
        <v>14.813139999999999</v>
      </c>
    </row>
    <row r="3206" spans="1:5" x14ac:dyDescent="0.25">
      <c r="A3206" s="158">
        <v>702420</v>
      </c>
      <c r="B3206" s="27" t="s">
        <v>7063</v>
      </c>
      <c r="C3206" s="27"/>
      <c r="D3206" s="199">
        <v>16.66</v>
      </c>
      <c r="E3206" s="208">
        <f t="shared" si="50"/>
        <v>9.8793799999999994</v>
      </c>
    </row>
    <row r="3207" spans="1:5" ht="24" x14ac:dyDescent="0.25">
      <c r="A3207" s="158">
        <v>702430</v>
      </c>
      <c r="B3207" s="4" t="s">
        <v>7064</v>
      </c>
      <c r="C3207" s="27" t="s">
        <v>7065</v>
      </c>
      <c r="D3207" s="199">
        <v>62.06</v>
      </c>
      <c r="E3207" s="208">
        <f t="shared" si="50"/>
        <v>36.801580000000001</v>
      </c>
    </row>
    <row r="3208" spans="1:5" ht="24" x14ac:dyDescent="0.25">
      <c r="A3208" s="158">
        <v>702440</v>
      </c>
      <c r="B3208" s="27" t="s">
        <v>7066</v>
      </c>
      <c r="C3208" s="27"/>
      <c r="D3208" s="199">
        <v>24.98</v>
      </c>
      <c r="E3208" s="208">
        <f t="shared" si="50"/>
        <v>14.813139999999999</v>
      </c>
    </row>
    <row r="3209" spans="1:5" x14ac:dyDescent="0.25">
      <c r="A3209" s="158">
        <v>702450</v>
      </c>
      <c r="B3209" s="27" t="s">
        <v>7067</v>
      </c>
      <c r="C3209" s="27" t="s">
        <v>7021</v>
      </c>
      <c r="D3209" s="199">
        <v>68.95</v>
      </c>
      <c r="E3209" s="208">
        <f t="shared" si="50"/>
        <v>40.887349999999998</v>
      </c>
    </row>
    <row r="3210" spans="1:5" x14ac:dyDescent="0.25">
      <c r="A3210" s="158">
        <v>702460</v>
      </c>
      <c r="B3210" s="27" t="s">
        <v>7068</v>
      </c>
      <c r="C3210" s="27" t="s">
        <v>7021</v>
      </c>
      <c r="D3210" s="199">
        <v>68.95</v>
      </c>
      <c r="E3210" s="208">
        <f t="shared" si="50"/>
        <v>40.887349999999998</v>
      </c>
    </row>
    <row r="3211" spans="1:5" x14ac:dyDescent="0.25">
      <c r="A3211" s="158">
        <v>702470</v>
      </c>
      <c r="B3211" s="27" t="s">
        <v>7069</v>
      </c>
      <c r="C3211" s="27"/>
      <c r="D3211" s="199">
        <v>46.76</v>
      </c>
      <c r="E3211" s="208">
        <f t="shared" si="50"/>
        <v>27.728679999999997</v>
      </c>
    </row>
    <row r="3212" spans="1:5" x14ac:dyDescent="0.25">
      <c r="A3212" s="158">
        <v>702480</v>
      </c>
      <c r="B3212" s="27" t="s">
        <v>7070</v>
      </c>
      <c r="C3212" s="27"/>
      <c r="D3212" s="199">
        <v>62.07</v>
      </c>
      <c r="E3212" s="208">
        <f t="shared" si="50"/>
        <v>36.807510000000001</v>
      </c>
    </row>
    <row r="3213" spans="1:5" ht="24" x14ac:dyDescent="0.25">
      <c r="A3213" s="158">
        <v>702490</v>
      </c>
      <c r="B3213" s="27" t="s">
        <v>7071</v>
      </c>
      <c r="C3213" s="27" t="s">
        <v>7072</v>
      </c>
      <c r="D3213" s="199">
        <v>68.95</v>
      </c>
      <c r="E3213" s="208">
        <f t="shared" si="50"/>
        <v>40.887349999999998</v>
      </c>
    </row>
    <row r="3214" spans="1:5" ht="24" x14ac:dyDescent="0.25">
      <c r="A3214" s="158">
        <v>702500</v>
      </c>
      <c r="B3214" s="27" t="s">
        <v>7073</v>
      </c>
      <c r="C3214" s="27" t="s">
        <v>7074</v>
      </c>
      <c r="D3214" s="199">
        <v>46.73</v>
      </c>
      <c r="E3214" s="208">
        <f t="shared" si="50"/>
        <v>27.710889999999996</v>
      </c>
    </row>
    <row r="3215" spans="1:5" x14ac:dyDescent="0.25">
      <c r="A3215" s="158">
        <v>702510</v>
      </c>
      <c r="B3215" s="27" t="s">
        <v>7075</v>
      </c>
      <c r="C3215" s="27"/>
      <c r="D3215" s="199">
        <v>62.07</v>
      </c>
      <c r="E3215" s="208">
        <f t="shared" si="50"/>
        <v>36.807510000000001</v>
      </c>
    </row>
    <row r="3216" spans="1:5" ht="24" x14ac:dyDescent="0.25">
      <c r="A3216" s="158" t="s">
        <v>5239</v>
      </c>
      <c r="B3216" s="26" t="s">
        <v>5629</v>
      </c>
      <c r="C3216" s="170" t="s">
        <v>699</v>
      </c>
      <c r="D3216" s="199"/>
      <c r="E3216" s="208">
        <f t="shared" si="50"/>
        <v>0</v>
      </c>
    </row>
    <row r="3217" spans="1:5" ht="24" x14ac:dyDescent="0.25">
      <c r="A3217" s="158">
        <v>702520</v>
      </c>
      <c r="B3217" s="27" t="s">
        <v>701</v>
      </c>
      <c r="C3217" s="27"/>
      <c r="D3217" s="199">
        <v>624.38</v>
      </c>
      <c r="E3217" s="208">
        <f t="shared" si="50"/>
        <v>370.25734</v>
      </c>
    </row>
    <row r="3218" spans="1:5" ht="24" x14ac:dyDescent="0.25">
      <c r="A3218" s="158">
        <v>702530</v>
      </c>
      <c r="B3218" s="27" t="s">
        <v>703</v>
      </c>
      <c r="C3218" s="27"/>
      <c r="D3218" s="199">
        <v>936.32</v>
      </c>
      <c r="E3218" s="208">
        <f t="shared" si="50"/>
        <v>555.23775999999998</v>
      </c>
    </row>
    <row r="3219" spans="1:5" ht="24" x14ac:dyDescent="0.25">
      <c r="A3219" s="158">
        <v>702550</v>
      </c>
      <c r="B3219" s="27" t="s">
        <v>705</v>
      </c>
      <c r="C3219" s="27"/>
      <c r="D3219" s="199">
        <v>624.38</v>
      </c>
      <c r="E3219" s="208">
        <f t="shared" si="50"/>
        <v>370.25734</v>
      </c>
    </row>
    <row r="3220" spans="1:5" ht="24" x14ac:dyDescent="0.25">
      <c r="A3220" s="158">
        <v>702560</v>
      </c>
      <c r="B3220" s="27" t="s">
        <v>707</v>
      </c>
      <c r="C3220" s="27"/>
      <c r="D3220" s="199">
        <v>936.32</v>
      </c>
      <c r="E3220" s="208">
        <f t="shared" si="50"/>
        <v>555.23775999999998</v>
      </c>
    </row>
    <row r="3221" spans="1:5" x14ac:dyDescent="0.25">
      <c r="A3221" s="158">
        <v>702570</v>
      </c>
      <c r="B3221" s="27" t="s">
        <v>709</v>
      </c>
      <c r="C3221" s="27"/>
      <c r="D3221" s="199">
        <v>936.32</v>
      </c>
      <c r="E3221" s="208">
        <f t="shared" si="50"/>
        <v>555.23775999999998</v>
      </c>
    </row>
    <row r="3222" spans="1:5" x14ac:dyDescent="0.25">
      <c r="A3222" s="158">
        <v>702580</v>
      </c>
      <c r="B3222" s="27" t="s">
        <v>711</v>
      </c>
      <c r="C3222" s="27"/>
      <c r="D3222" s="199">
        <v>144.66</v>
      </c>
      <c r="E3222" s="208">
        <f t="shared" si="50"/>
        <v>85.783379999999994</v>
      </c>
    </row>
    <row r="3223" spans="1:5" x14ac:dyDescent="0.25">
      <c r="A3223" s="158">
        <v>702590</v>
      </c>
      <c r="B3223" s="27" t="s">
        <v>713</v>
      </c>
      <c r="C3223" s="27"/>
      <c r="D3223" s="199">
        <v>289.33</v>
      </c>
      <c r="E3223" s="208">
        <f t="shared" si="50"/>
        <v>171.57268999999999</v>
      </c>
    </row>
    <row r="3224" spans="1:5" ht="24" x14ac:dyDescent="0.25">
      <c r="A3224" s="158">
        <v>702591</v>
      </c>
      <c r="B3224" s="27" t="s">
        <v>715</v>
      </c>
      <c r="C3224" s="27"/>
      <c r="D3224" s="199">
        <v>789.07</v>
      </c>
      <c r="E3224" s="208">
        <f t="shared" si="50"/>
        <v>467.91851000000003</v>
      </c>
    </row>
    <row r="3225" spans="1:5" ht="24" x14ac:dyDescent="0.25">
      <c r="A3225" s="158">
        <v>702600</v>
      </c>
      <c r="B3225" s="27" t="s">
        <v>7076</v>
      </c>
      <c r="C3225" s="27"/>
      <c r="D3225" s="199">
        <v>39.33</v>
      </c>
      <c r="E3225" s="208">
        <f t="shared" si="50"/>
        <v>23.322689999999998</v>
      </c>
    </row>
    <row r="3226" spans="1:5" x14ac:dyDescent="0.25">
      <c r="A3226" s="158">
        <v>702610</v>
      </c>
      <c r="B3226" s="27" t="s">
        <v>7077</v>
      </c>
      <c r="C3226" s="27"/>
      <c r="D3226" s="199">
        <v>39.33</v>
      </c>
      <c r="E3226" s="208">
        <f t="shared" si="50"/>
        <v>23.322689999999998</v>
      </c>
    </row>
    <row r="3227" spans="1:5" x14ac:dyDescent="0.25">
      <c r="A3227" s="158">
        <v>702620</v>
      </c>
      <c r="B3227" s="27" t="s">
        <v>7078</v>
      </c>
      <c r="C3227" s="27"/>
      <c r="D3227" s="199">
        <v>55.08</v>
      </c>
      <c r="E3227" s="208">
        <f t="shared" si="50"/>
        <v>32.662439999999997</v>
      </c>
    </row>
    <row r="3228" spans="1:5" x14ac:dyDescent="0.25">
      <c r="A3228" s="158">
        <v>702630</v>
      </c>
      <c r="B3228" s="27" t="s">
        <v>7079</v>
      </c>
      <c r="C3228" s="27"/>
      <c r="D3228" s="199">
        <v>27.77</v>
      </c>
      <c r="E3228" s="208">
        <f t="shared" si="50"/>
        <v>16.467610000000001</v>
      </c>
    </row>
    <row r="3229" spans="1:5" x14ac:dyDescent="0.25">
      <c r="A3229" s="158">
        <v>702640</v>
      </c>
      <c r="B3229" s="27" t="s">
        <v>7080</v>
      </c>
      <c r="C3229" s="27"/>
      <c r="D3229" s="199">
        <v>27.77</v>
      </c>
      <c r="E3229" s="208">
        <f t="shared" si="50"/>
        <v>16.467610000000001</v>
      </c>
    </row>
    <row r="3230" spans="1:5" x14ac:dyDescent="0.25">
      <c r="A3230" s="158">
        <v>702650</v>
      </c>
      <c r="B3230" s="27" t="s">
        <v>7081</v>
      </c>
      <c r="C3230" s="27"/>
      <c r="D3230" s="199">
        <v>27.77</v>
      </c>
      <c r="E3230" s="208">
        <f t="shared" si="50"/>
        <v>16.467610000000001</v>
      </c>
    </row>
    <row r="3231" spans="1:5" x14ac:dyDescent="0.25">
      <c r="A3231" s="158" t="s">
        <v>5239</v>
      </c>
      <c r="B3231" s="26" t="s">
        <v>722</v>
      </c>
      <c r="C3231" s="27"/>
      <c r="D3231" s="199"/>
      <c r="E3231" s="208">
        <f t="shared" si="50"/>
        <v>0</v>
      </c>
    </row>
    <row r="3232" spans="1:5" ht="84" x14ac:dyDescent="0.25">
      <c r="A3232" s="158" t="s">
        <v>5239</v>
      </c>
      <c r="B3232" s="26" t="s">
        <v>7082</v>
      </c>
      <c r="C3232" s="26" t="s">
        <v>15239</v>
      </c>
      <c r="D3232" s="199"/>
      <c r="E3232" s="208">
        <f t="shared" si="50"/>
        <v>0</v>
      </c>
    </row>
    <row r="3233" spans="1:5" ht="120" x14ac:dyDescent="0.25">
      <c r="A3233" s="158">
        <v>702660</v>
      </c>
      <c r="B3233" s="27" t="s">
        <v>7083</v>
      </c>
      <c r="C3233" s="27" t="s">
        <v>7084</v>
      </c>
      <c r="D3233" s="199">
        <v>39.06</v>
      </c>
      <c r="E3233" s="208">
        <f t="shared" si="50"/>
        <v>23.162580000000002</v>
      </c>
    </row>
    <row r="3234" spans="1:5" ht="48" x14ac:dyDescent="0.25">
      <c r="A3234" s="158">
        <v>702670</v>
      </c>
      <c r="B3234" s="27" t="s">
        <v>7085</v>
      </c>
      <c r="C3234" s="27" t="s">
        <v>7086</v>
      </c>
      <c r="D3234" s="199">
        <v>61.79</v>
      </c>
      <c r="E3234" s="208">
        <f t="shared" si="50"/>
        <v>36.641469999999998</v>
      </c>
    </row>
    <row r="3235" spans="1:5" x14ac:dyDescent="0.25">
      <c r="A3235" s="158">
        <v>702680</v>
      </c>
      <c r="B3235" s="27" t="s">
        <v>7087</v>
      </c>
      <c r="C3235" s="27" t="s">
        <v>7088</v>
      </c>
      <c r="D3235" s="199">
        <v>61.79</v>
      </c>
      <c r="E3235" s="208">
        <f t="shared" si="50"/>
        <v>36.641469999999998</v>
      </c>
    </row>
    <row r="3236" spans="1:5" x14ac:dyDescent="0.25">
      <c r="A3236" s="158">
        <v>702690</v>
      </c>
      <c r="B3236" s="27" t="s">
        <v>7089</v>
      </c>
      <c r="C3236" s="27"/>
      <c r="D3236" s="199">
        <v>164.78</v>
      </c>
      <c r="E3236" s="208">
        <f t="shared" si="50"/>
        <v>97.71454</v>
      </c>
    </row>
    <row r="3237" spans="1:5" ht="48" x14ac:dyDescent="0.25">
      <c r="A3237" s="158">
        <v>702700</v>
      </c>
      <c r="B3237" s="27" t="s">
        <v>7090</v>
      </c>
      <c r="C3237" s="27" t="s">
        <v>7091</v>
      </c>
      <c r="D3237" s="199">
        <v>60.72</v>
      </c>
      <c r="E3237" s="208">
        <f t="shared" si="50"/>
        <v>36.006959999999999</v>
      </c>
    </row>
    <row r="3238" spans="1:5" x14ac:dyDescent="0.25">
      <c r="A3238" s="158">
        <v>702710</v>
      </c>
      <c r="B3238" s="27" t="s">
        <v>7092</v>
      </c>
      <c r="C3238" s="27"/>
      <c r="D3238" s="199">
        <v>110.15</v>
      </c>
      <c r="E3238" s="208">
        <f t="shared" si="50"/>
        <v>65.318950000000001</v>
      </c>
    </row>
    <row r="3239" spans="1:5" x14ac:dyDescent="0.25">
      <c r="A3239" s="158">
        <v>702711</v>
      </c>
      <c r="B3239" s="27" t="s">
        <v>7093</v>
      </c>
      <c r="C3239" s="27" t="s">
        <v>7094</v>
      </c>
      <c r="D3239" s="199">
        <v>52.08</v>
      </c>
      <c r="E3239" s="208">
        <f t="shared" si="50"/>
        <v>30.883439999999997</v>
      </c>
    </row>
    <row r="3240" spans="1:5" ht="36" x14ac:dyDescent="0.25">
      <c r="A3240" s="158">
        <v>702712</v>
      </c>
      <c r="B3240" s="27" t="s">
        <v>7095</v>
      </c>
      <c r="C3240" s="27" t="s">
        <v>15240</v>
      </c>
      <c r="D3240" s="199">
        <v>82.35</v>
      </c>
      <c r="E3240" s="208">
        <f t="shared" si="50"/>
        <v>48.833549999999995</v>
      </c>
    </row>
    <row r="3241" spans="1:5" x14ac:dyDescent="0.25">
      <c r="A3241" s="158">
        <v>702720</v>
      </c>
      <c r="B3241" s="27" t="s">
        <v>7096</v>
      </c>
      <c r="C3241" s="27" t="s">
        <v>7097</v>
      </c>
      <c r="D3241" s="199">
        <v>41.3</v>
      </c>
      <c r="E3241" s="208">
        <f t="shared" si="50"/>
        <v>24.490899999999996</v>
      </c>
    </row>
    <row r="3242" spans="1:5" ht="48" x14ac:dyDescent="0.25">
      <c r="A3242" s="158">
        <v>702730</v>
      </c>
      <c r="B3242" s="27" t="s">
        <v>7098</v>
      </c>
      <c r="C3242" s="27" t="s">
        <v>7099</v>
      </c>
      <c r="D3242" s="199">
        <v>20.83</v>
      </c>
      <c r="E3242" s="208">
        <f t="shared" si="50"/>
        <v>12.352189999999998</v>
      </c>
    </row>
    <row r="3243" spans="1:5" x14ac:dyDescent="0.25">
      <c r="A3243" s="158">
        <v>702740</v>
      </c>
      <c r="B3243" s="27" t="s">
        <v>7100</v>
      </c>
      <c r="C3243" s="27" t="s">
        <v>5553</v>
      </c>
      <c r="D3243" s="199">
        <v>52.08</v>
      </c>
      <c r="E3243" s="208">
        <f t="shared" si="50"/>
        <v>30.883439999999997</v>
      </c>
    </row>
    <row r="3244" spans="1:5" x14ac:dyDescent="0.25">
      <c r="A3244" s="158">
        <v>702750</v>
      </c>
      <c r="B3244" s="27" t="s">
        <v>7101</v>
      </c>
      <c r="C3244" s="27"/>
      <c r="D3244" s="199">
        <v>20.83</v>
      </c>
      <c r="E3244" s="208">
        <f t="shared" si="50"/>
        <v>12.352189999999998</v>
      </c>
    </row>
    <row r="3245" spans="1:5" ht="24" x14ac:dyDescent="0.25">
      <c r="A3245" s="158">
        <v>702760</v>
      </c>
      <c r="B3245" s="27" t="s">
        <v>7102</v>
      </c>
      <c r="C3245" s="27" t="s">
        <v>7103</v>
      </c>
      <c r="D3245" s="199">
        <v>121.52</v>
      </c>
      <c r="E3245" s="208">
        <f t="shared" si="50"/>
        <v>72.061359999999993</v>
      </c>
    </row>
    <row r="3246" spans="1:5" x14ac:dyDescent="0.25">
      <c r="A3246" s="158">
        <v>702770</v>
      </c>
      <c r="B3246" s="27" t="s">
        <v>7104</v>
      </c>
      <c r="C3246" s="27" t="s">
        <v>7097</v>
      </c>
      <c r="D3246" s="199">
        <v>30.89</v>
      </c>
      <c r="E3246" s="208">
        <f t="shared" si="50"/>
        <v>18.317769999999999</v>
      </c>
    </row>
    <row r="3247" spans="1:5" x14ac:dyDescent="0.25">
      <c r="A3247" s="158">
        <v>702780</v>
      </c>
      <c r="B3247" s="27" t="s">
        <v>7105</v>
      </c>
      <c r="C3247" s="27" t="s">
        <v>7088</v>
      </c>
      <c r="D3247" s="199">
        <v>41.3</v>
      </c>
      <c r="E3247" s="208">
        <f t="shared" si="50"/>
        <v>24.490899999999996</v>
      </c>
    </row>
    <row r="3248" spans="1:5" ht="24" x14ac:dyDescent="0.25">
      <c r="A3248" s="158">
        <v>702790</v>
      </c>
      <c r="B3248" s="27" t="s">
        <v>7106</v>
      </c>
      <c r="C3248" s="27" t="s">
        <v>7107</v>
      </c>
      <c r="D3248" s="199">
        <v>30.89</v>
      </c>
      <c r="E3248" s="208">
        <f t="shared" si="50"/>
        <v>18.317769999999999</v>
      </c>
    </row>
    <row r="3249" spans="1:5" x14ac:dyDescent="0.25">
      <c r="A3249" s="158">
        <v>702800</v>
      </c>
      <c r="B3249" s="27" t="s">
        <v>7108</v>
      </c>
      <c r="C3249" s="27" t="s">
        <v>5553</v>
      </c>
      <c r="D3249" s="199">
        <v>30.89</v>
      </c>
      <c r="E3249" s="208">
        <f t="shared" si="50"/>
        <v>18.317769999999999</v>
      </c>
    </row>
    <row r="3250" spans="1:5" ht="24" x14ac:dyDescent="0.25">
      <c r="A3250" s="158">
        <v>702810</v>
      </c>
      <c r="B3250" s="27" t="s">
        <v>7109</v>
      </c>
      <c r="C3250" s="27" t="s">
        <v>7110</v>
      </c>
      <c r="D3250" s="199">
        <v>52.08</v>
      </c>
      <c r="E3250" s="208">
        <f t="shared" si="50"/>
        <v>30.883439999999997</v>
      </c>
    </row>
    <row r="3251" spans="1:5" ht="24" x14ac:dyDescent="0.25">
      <c r="A3251" s="158" t="s">
        <v>5239</v>
      </c>
      <c r="B3251" s="26" t="s">
        <v>7111</v>
      </c>
      <c r="C3251" s="26" t="s">
        <v>7112</v>
      </c>
      <c r="D3251" s="199"/>
      <c r="E3251" s="208">
        <f t="shared" si="50"/>
        <v>0</v>
      </c>
    </row>
    <row r="3252" spans="1:5" x14ac:dyDescent="0.25">
      <c r="A3252" s="158">
        <v>702820</v>
      </c>
      <c r="B3252" s="27" t="s">
        <v>7113</v>
      </c>
      <c r="C3252" s="163"/>
      <c r="D3252" s="199">
        <v>441.61</v>
      </c>
      <c r="E3252" s="208">
        <f t="shared" si="50"/>
        <v>261.87473</v>
      </c>
    </row>
    <row r="3253" spans="1:5" x14ac:dyDescent="0.25">
      <c r="A3253" s="158">
        <v>702830</v>
      </c>
      <c r="B3253" s="27" t="s">
        <v>7114</v>
      </c>
      <c r="C3253" s="163"/>
      <c r="D3253" s="199">
        <v>515.22</v>
      </c>
      <c r="E3253" s="208">
        <f t="shared" si="50"/>
        <v>305.52546000000001</v>
      </c>
    </row>
    <row r="3254" spans="1:5" x14ac:dyDescent="0.25">
      <c r="A3254" s="158">
        <v>702840</v>
      </c>
      <c r="B3254" s="27" t="s">
        <v>7115</v>
      </c>
      <c r="C3254" s="163"/>
      <c r="D3254" s="199">
        <v>515.22</v>
      </c>
      <c r="E3254" s="208">
        <f t="shared" si="50"/>
        <v>305.52546000000001</v>
      </c>
    </row>
    <row r="3255" spans="1:5" ht="24" x14ac:dyDescent="0.25">
      <c r="A3255" s="158">
        <v>702850</v>
      </c>
      <c r="B3255" s="27" t="s">
        <v>7116</v>
      </c>
      <c r="C3255" s="163"/>
      <c r="D3255" s="199">
        <v>857.22</v>
      </c>
      <c r="E3255" s="208">
        <f t="shared" si="50"/>
        <v>508.33145999999999</v>
      </c>
    </row>
    <row r="3256" spans="1:5" ht="24" x14ac:dyDescent="0.25">
      <c r="A3256" s="158">
        <v>702860</v>
      </c>
      <c r="B3256" s="27" t="s">
        <v>7117</v>
      </c>
      <c r="C3256" s="27"/>
      <c r="D3256" s="199">
        <v>515.22</v>
      </c>
      <c r="E3256" s="208">
        <f t="shared" si="50"/>
        <v>305.52546000000001</v>
      </c>
    </row>
    <row r="3257" spans="1:5" ht="24" x14ac:dyDescent="0.25">
      <c r="A3257" s="158">
        <v>702870</v>
      </c>
      <c r="B3257" s="27" t="s">
        <v>7118</v>
      </c>
      <c r="C3257" s="163"/>
      <c r="D3257" s="199">
        <v>515.22</v>
      </c>
      <c r="E3257" s="208">
        <f t="shared" si="50"/>
        <v>305.52546000000001</v>
      </c>
    </row>
    <row r="3258" spans="1:5" ht="24" x14ac:dyDescent="0.25">
      <c r="A3258" s="158">
        <v>702880</v>
      </c>
      <c r="B3258" s="27" t="s">
        <v>7119</v>
      </c>
      <c r="C3258" s="163"/>
      <c r="D3258" s="199">
        <v>588.47</v>
      </c>
      <c r="E3258" s="208">
        <f t="shared" si="50"/>
        <v>348.96271000000002</v>
      </c>
    </row>
    <row r="3259" spans="1:5" ht="24" x14ac:dyDescent="0.25">
      <c r="A3259" s="158">
        <v>702890</v>
      </c>
      <c r="B3259" s="27" t="s">
        <v>7120</v>
      </c>
      <c r="C3259" s="163"/>
      <c r="D3259" s="199">
        <v>588.47</v>
      </c>
      <c r="E3259" s="208">
        <f t="shared" si="50"/>
        <v>348.96271000000002</v>
      </c>
    </row>
    <row r="3260" spans="1:5" ht="24" x14ac:dyDescent="0.25">
      <c r="A3260" s="158">
        <v>702900</v>
      </c>
      <c r="B3260" s="27" t="s">
        <v>7121</v>
      </c>
      <c r="C3260" s="163"/>
      <c r="D3260" s="199">
        <v>588.47</v>
      </c>
      <c r="E3260" s="208">
        <f t="shared" si="50"/>
        <v>348.96271000000002</v>
      </c>
    </row>
    <row r="3261" spans="1:5" ht="24" x14ac:dyDescent="0.25">
      <c r="A3261" s="158">
        <v>702910</v>
      </c>
      <c r="B3261" s="27" t="s">
        <v>7122</v>
      </c>
      <c r="C3261" s="163"/>
      <c r="D3261" s="199">
        <v>588.47</v>
      </c>
      <c r="E3261" s="208">
        <f t="shared" si="50"/>
        <v>348.96271000000002</v>
      </c>
    </row>
    <row r="3262" spans="1:5" ht="24" x14ac:dyDescent="0.25">
      <c r="A3262" s="158">
        <v>702920</v>
      </c>
      <c r="B3262" s="27" t="s">
        <v>7123</v>
      </c>
      <c r="C3262" s="163"/>
      <c r="D3262" s="199">
        <v>588.47</v>
      </c>
      <c r="E3262" s="208">
        <f t="shared" si="50"/>
        <v>348.96271000000002</v>
      </c>
    </row>
    <row r="3263" spans="1:5" ht="24" x14ac:dyDescent="0.25">
      <c r="A3263" s="158">
        <v>702930</v>
      </c>
      <c r="B3263" s="27" t="s">
        <v>7124</v>
      </c>
      <c r="C3263" s="163"/>
      <c r="D3263" s="199">
        <v>588.47</v>
      </c>
      <c r="E3263" s="208">
        <f t="shared" si="50"/>
        <v>348.96271000000002</v>
      </c>
    </row>
    <row r="3264" spans="1:5" ht="24" x14ac:dyDescent="0.25">
      <c r="A3264" s="158">
        <v>702940</v>
      </c>
      <c r="B3264" s="27" t="s">
        <v>7125</v>
      </c>
      <c r="C3264" s="163"/>
      <c r="D3264" s="199">
        <v>412.09</v>
      </c>
      <c r="E3264" s="208">
        <f t="shared" si="50"/>
        <v>244.36936999999998</v>
      </c>
    </row>
    <row r="3265" spans="1:5" x14ac:dyDescent="0.25">
      <c r="A3265" s="158">
        <v>702950</v>
      </c>
      <c r="B3265" s="27" t="s">
        <v>7126</v>
      </c>
      <c r="C3265" s="27"/>
      <c r="D3265" s="199">
        <v>154.5</v>
      </c>
      <c r="E3265" s="208">
        <f t="shared" si="50"/>
        <v>91.618499999999997</v>
      </c>
    </row>
    <row r="3266" spans="1:5" x14ac:dyDescent="0.25">
      <c r="A3266" s="158" t="s">
        <v>5239</v>
      </c>
      <c r="B3266" s="26" t="s">
        <v>7127</v>
      </c>
      <c r="C3266" s="27"/>
      <c r="D3266" s="199"/>
      <c r="E3266" s="208">
        <f t="shared" si="50"/>
        <v>0</v>
      </c>
    </row>
    <row r="3267" spans="1:5" x14ac:dyDescent="0.25">
      <c r="A3267" s="158">
        <v>702960</v>
      </c>
      <c r="B3267" s="27" t="s">
        <v>7128</v>
      </c>
      <c r="C3267" s="27"/>
      <c r="D3267" s="199">
        <v>226.68</v>
      </c>
      <c r="E3267" s="208">
        <f t="shared" si="50"/>
        <v>134.42124000000001</v>
      </c>
    </row>
    <row r="3268" spans="1:5" x14ac:dyDescent="0.25">
      <c r="A3268" s="158">
        <v>702970</v>
      </c>
      <c r="B3268" s="27" t="s">
        <v>7129</v>
      </c>
      <c r="C3268" s="27"/>
      <c r="D3268" s="199">
        <v>329.8</v>
      </c>
      <c r="E3268" s="208">
        <f t="shared" si="50"/>
        <v>195.57140000000001</v>
      </c>
    </row>
    <row r="3269" spans="1:5" x14ac:dyDescent="0.25">
      <c r="A3269" s="158">
        <v>702980</v>
      </c>
      <c r="B3269" s="27" t="s">
        <v>7130</v>
      </c>
      <c r="C3269" s="27"/>
      <c r="D3269" s="199">
        <v>515.22</v>
      </c>
      <c r="E3269" s="208">
        <f t="shared" ref="E3269:E3332" si="51">D3269*0.593</f>
        <v>305.52546000000001</v>
      </c>
    </row>
    <row r="3270" spans="1:5" x14ac:dyDescent="0.25">
      <c r="A3270" s="158">
        <v>702990</v>
      </c>
      <c r="B3270" s="27" t="s">
        <v>7131</v>
      </c>
      <c r="C3270" s="27"/>
      <c r="D3270" s="199">
        <v>206.21</v>
      </c>
      <c r="E3270" s="208">
        <f t="shared" si="51"/>
        <v>122.28252999999999</v>
      </c>
    </row>
    <row r="3271" spans="1:5" x14ac:dyDescent="0.25">
      <c r="A3271" s="158" t="s">
        <v>5239</v>
      </c>
      <c r="B3271" s="26" t="s">
        <v>7132</v>
      </c>
      <c r="C3271" s="27"/>
      <c r="D3271" s="199"/>
      <c r="E3271" s="208">
        <f t="shared" si="51"/>
        <v>0</v>
      </c>
    </row>
    <row r="3272" spans="1:5" x14ac:dyDescent="0.25">
      <c r="A3272" s="158">
        <v>703000</v>
      </c>
      <c r="B3272" s="27" t="s">
        <v>7133</v>
      </c>
      <c r="C3272" s="27"/>
      <c r="D3272" s="199">
        <v>144.41999999999999</v>
      </c>
      <c r="E3272" s="208">
        <f t="shared" si="51"/>
        <v>85.641059999999982</v>
      </c>
    </row>
    <row r="3273" spans="1:5" ht="24" x14ac:dyDescent="0.25">
      <c r="A3273" s="158">
        <v>703010</v>
      </c>
      <c r="B3273" s="27" t="s">
        <v>7134</v>
      </c>
      <c r="C3273" s="27"/>
      <c r="D3273" s="199">
        <v>413.46</v>
      </c>
      <c r="E3273" s="208">
        <f t="shared" si="51"/>
        <v>245.18177999999997</v>
      </c>
    </row>
    <row r="3274" spans="1:5" x14ac:dyDescent="0.25">
      <c r="A3274" s="158">
        <v>703020</v>
      </c>
      <c r="B3274" s="27" t="s">
        <v>7135</v>
      </c>
      <c r="C3274" s="27"/>
      <c r="D3274" s="199">
        <v>137.47999999999999</v>
      </c>
      <c r="E3274" s="208">
        <f t="shared" si="51"/>
        <v>81.525639999999996</v>
      </c>
    </row>
    <row r="3275" spans="1:5" ht="24" x14ac:dyDescent="0.25">
      <c r="A3275" s="158">
        <v>703050</v>
      </c>
      <c r="B3275" s="27" t="s">
        <v>7136</v>
      </c>
      <c r="C3275" s="27" t="s">
        <v>5829</v>
      </c>
      <c r="D3275" s="199">
        <v>310.55</v>
      </c>
      <c r="E3275" s="208">
        <f t="shared" si="51"/>
        <v>184.15615</v>
      </c>
    </row>
    <row r="3276" spans="1:5" s="200" customFormat="1" x14ac:dyDescent="0.2">
      <c r="A3276" s="158">
        <v>703060</v>
      </c>
      <c r="B3276" s="27" t="s">
        <v>7137</v>
      </c>
      <c r="C3276" s="27" t="s">
        <v>7138</v>
      </c>
      <c r="D3276" s="199">
        <v>175.33</v>
      </c>
      <c r="E3276" s="208">
        <f t="shared" si="51"/>
        <v>103.97069</v>
      </c>
    </row>
    <row r="3277" spans="1:5" s="200" customFormat="1" x14ac:dyDescent="0.2">
      <c r="A3277" s="158">
        <v>703090</v>
      </c>
      <c r="B3277" s="4" t="s">
        <v>7139</v>
      </c>
      <c r="C3277" s="4" t="s">
        <v>7140</v>
      </c>
      <c r="D3277" s="199">
        <v>925.79</v>
      </c>
      <c r="E3277" s="208">
        <f t="shared" si="51"/>
        <v>548.99347</v>
      </c>
    </row>
    <row r="3278" spans="1:5" x14ac:dyDescent="0.25">
      <c r="A3278" s="158">
        <v>703100</v>
      </c>
      <c r="B3278" s="4" t="s">
        <v>7141</v>
      </c>
      <c r="C3278" s="4" t="s">
        <v>7142</v>
      </c>
      <c r="D3278" s="199">
        <v>1235.95</v>
      </c>
      <c r="E3278" s="208">
        <f t="shared" si="51"/>
        <v>732.91835000000003</v>
      </c>
    </row>
    <row r="3279" spans="1:5" ht="24" x14ac:dyDescent="0.25">
      <c r="A3279" s="158">
        <v>703110</v>
      </c>
      <c r="B3279" s="27" t="s">
        <v>7143</v>
      </c>
      <c r="C3279" s="27"/>
      <c r="D3279" s="199">
        <v>1235.95</v>
      </c>
      <c r="E3279" s="208">
        <f t="shared" si="51"/>
        <v>732.91835000000003</v>
      </c>
    </row>
    <row r="3280" spans="1:5" x14ac:dyDescent="0.25">
      <c r="A3280" s="158">
        <v>703120</v>
      </c>
      <c r="B3280" s="27" t="s">
        <v>7144</v>
      </c>
      <c r="C3280" s="27"/>
      <c r="D3280" s="199">
        <v>233.77</v>
      </c>
      <c r="E3280" s="208">
        <f t="shared" si="51"/>
        <v>138.62560999999999</v>
      </c>
    </row>
    <row r="3281" spans="1:5" x14ac:dyDescent="0.25">
      <c r="A3281" s="158" t="s">
        <v>5239</v>
      </c>
      <c r="B3281" s="26" t="s">
        <v>7145</v>
      </c>
      <c r="C3281" s="27"/>
      <c r="D3281" s="199"/>
      <c r="E3281" s="208">
        <f t="shared" si="51"/>
        <v>0</v>
      </c>
    </row>
    <row r="3282" spans="1:5" x14ac:dyDescent="0.25">
      <c r="A3282" s="158">
        <v>703130</v>
      </c>
      <c r="B3282" s="27" t="s">
        <v>7146</v>
      </c>
      <c r="C3282" s="27" t="s">
        <v>7147</v>
      </c>
      <c r="D3282" s="199">
        <v>411.99</v>
      </c>
      <c r="E3282" s="208">
        <f t="shared" si="51"/>
        <v>244.31007</v>
      </c>
    </row>
    <row r="3283" spans="1:5" x14ac:dyDescent="0.25">
      <c r="A3283" s="158">
        <v>703140</v>
      </c>
      <c r="B3283" s="27" t="s">
        <v>7148</v>
      </c>
      <c r="C3283" s="27" t="s">
        <v>7147</v>
      </c>
      <c r="D3283" s="199">
        <v>233.77</v>
      </c>
      <c r="E3283" s="208">
        <f t="shared" si="51"/>
        <v>138.62560999999999</v>
      </c>
    </row>
    <row r="3284" spans="1:5" x14ac:dyDescent="0.25">
      <c r="A3284" s="158">
        <v>703150</v>
      </c>
      <c r="B3284" s="27" t="s">
        <v>7149</v>
      </c>
      <c r="C3284" s="27"/>
      <c r="D3284" s="199">
        <v>137.47999999999999</v>
      </c>
      <c r="E3284" s="208">
        <f t="shared" si="51"/>
        <v>81.525639999999996</v>
      </c>
    </row>
    <row r="3285" spans="1:5" x14ac:dyDescent="0.25">
      <c r="A3285" s="158">
        <v>703160</v>
      </c>
      <c r="B3285" s="27" t="s">
        <v>7150</v>
      </c>
      <c r="C3285" s="27" t="s">
        <v>7147</v>
      </c>
      <c r="D3285" s="199">
        <v>302.27999999999997</v>
      </c>
      <c r="E3285" s="208">
        <f t="shared" si="51"/>
        <v>179.25203999999997</v>
      </c>
    </row>
    <row r="3286" spans="1:5" x14ac:dyDescent="0.25">
      <c r="A3286" s="158">
        <v>703170</v>
      </c>
      <c r="B3286" s="27" t="s">
        <v>7151</v>
      </c>
      <c r="C3286" s="27" t="s">
        <v>7147</v>
      </c>
      <c r="D3286" s="199">
        <v>411.99</v>
      </c>
      <c r="E3286" s="208">
        <f t="shared" si="51"/>
        <v>244.31007</v>
      </c>
    </row>
    <row r="3287" spans="1:5" x14ac:dyDescent="0.25">
      <c r="A3287" s="158">
        <v>703180</v>
      </c>
      <c r="B3287" s="27" t="s">
        <v>7152</v>
      </c>
      <c r="C3287" s="27" t="s">
        <v>7147</v>
      </c>
      <c r="D3287" s="199">
        <v>164.78</v>
      </c>
      <c r="E3287" s="208">
        <f t="shared" si="51"/>
        <v>97.71454</v>
      </c>
    </row>
    <row r="3288" spans="1:5" x14ac:dyDescent="0.25">
      <c r="A3288" s="158">
        <v>703190</v>
      </c>
      <c r="B3288" s="27" t="s">
        <v>7153</v>
      </c>
      <c r="C3288" s="27" t="s">
        <v>7147</v>
      </c>
      <c r="D3288" s="199">
        <v>233.77</v>
      </c>
      <c r="E3288" s="208">
        <f t="shared" si="51"/>
        <v>138.62560999999999</v>
      </c>
    </row>
    <row r="3289" spans="1:5" x14ac:dyDescent="0.25">
      <c r="A3289" s="158">
        <v>703200</v>
      </c>
      <c r="B3289" s="27" t="s">
        <v>7154</v>
      </c>
      <c r="C3289" s="27" t="s">
        <v>7147</v>
      </c>
      <c r="D3289" s="199">
        <v>233.77</v>
      </c>
      <c r="E3289" s="208">
        <f t="shared" si="51"/>
        <v>138.62560999999999</v>
      </c>
    </row>
    <row r="3290" spans="1:5" x14ac:dyDescent="0.25">
      <c r="A3290" s="158">
        <v>703210</v>
      </c>
      <c r="B3290" s="27" t="s">
        <v>7155</v>
      </c>
      <c r="C3290" s="27" t="s">
        <v>7147</v>
      </c>
      <c r="D3290" s="199">
        <v>233.77</v>
      </c>
      <c r="E3290" s="208">
        <f t="shared" si="51"/>
        <v>138.62560999999999</v>
      </c>
    </row>
    <row r="3291" spans="1:5" x14ac:dyDescent="0.25">
      <c r="A3291" s="158">
        <v>703220</v>
      </c>
      <c r="B3291" s="27" t="s">
        <v>7156</v>
      </c>
      <c r="C3291" s="27" t="s">
        <v>7147</v>
      </c>
      <c r="D3291" s="199">
        <v>137.47999999999999</v>
      </c>
      <c r="E3291" s="208">
        <f t="shared" si="51"/>
        <v>81.525639999999996</v>
      </c>
    </row>
    <row r="3292" spans="1:5" x14ac:dyDescent="0.25">
      <c r="A3292" s="158">
        <v>703230</v>
      </c>
      <c r="B3292" s="27" t="s">
        <v>7157</v>
      </c>
      <c r="C3292" s="27" t="s">
        <v>7147</v>
      </c>
      <c r="D3292" s="199">
        <v>137.47999999999999</v>
      </c>
      <c r="E3292" s="208">
        <f t="shared" si="51"/>
        <v>81.525639999999996</v>
      </c>
    </row>
    <row r="3293" spans="1:5" ht="24" x14ac:dyDescent="0.25">
      <c r="A3293" s="158">
        <v>703240</v>
      </c>
      <c r="B3293" s="27" t="s">
        <v>7158</v>
      </c>
      <c r="C3293" s="27" t="s">
        <v>7159</v>
      </c>
      <c r="D3293" s="199">
        <v>61.79</v>
      </c>
      <c r="E3293" s="208">
        <f t="shared" si="51"/>
        <v>36.641469999999998</v>
      </c>
    </row>
    <row r="3294" spans="1:5" x14ac:dyDescent="0.25">
      <c r="A3294" s="158">
        <v>703250</v>
      </c>
      <c r="B3294" s="27" t="s">
        <v>7160</v>
      </c>
      <c r="C3294" s="27"/>
      <c r="D3294" s="199">
        <v>164.78</v>
      </c>
      <c r="E3294" s="208">
        <f t="shared" si="51"/>
        <v>97.71454</v>
      </c>
    </row>
    <row r="3295" spans="1:5" x14ac:dyDescent="0.25">
      <c r="A3295" s="158">
        <v>703260</v>
      </c>
      <c r="B3295" s="27" t="s">
        <v>7161</v>
      </c>
      <c r="C3295" s="27"/>
      <c r="D3295" s="199">
        <v>82.38</v>
      </c>
      <c r="E3295" s="208">
        <f t="shared" si="51"/>
        <v>48.851339999999993</v>
      </c>
    </row>
    <row r="3296" spans="1:5" ht="24" x14ac:dyDescent="0.25">
      <c r="A3296" s="158">
        <v>703270</v>
      </c>
      <c r="B3296" s="27" t="s">
        <v>7162</v>
      </c>
      <c r="C3296" s="27"/>
      <c r="D3296" s="199">
        <v>82.38</v>
      </c>
      <c r="E3296" s="208">
        <f t="shared" si="51"/>
        <v>48.851339999999993</v>
      </c>
    </row>
    <row r="3297" spans="1:5" x14ac:dyDescent="0.25">
      <c r="A3297" s="158">
        <v>703280</v>
      </c>
      <c r="B3297" s="27" t="s">
        <v>7163</v>
      </c>
      <c r="C3297" s="27"/>
      <c r="D3297" s="199">
        <v>61.79</v>
      </c>
      <c r="E3297" s="208">
        <f t="shared" si="51"/>
        <v>36.641469999999998</v>
      </c>
    </row>
    <row r="3298" spans="1:5" x14ac:dyDescent="0.25">
      <c r="A3298" s="158">
        <v>703290</v>
      </c>
      <c r="B3298" s="27" t="s">
        <v>7164</v>
      </c>
      <c r="C3298" s="27"/>
      <c r="D3298" s="199">
        <v>61.79</v>
      </c>
      <c r="E3298" s="208">
        <f t="shared" si="51"/>
        <v>36.641469999999998</v>
      </c>
    </row>
    <row r="3299" spans="1:5" x14ac:dyDescent="0.25">
      <c r="A3299" s="158">
        <v>703300</v>
      </c>
      <c r="B3299" s="27" t="s">
        <v>7165</v>
      </c>
      <c r="C3299" s="27"/>
      <c r="D3299" s="199">
        <v>175.33</v>
      </c>
      <c r="E3299" s="208">
        <f t="shared" si="51"/>
        <v>103.97069</v>
      </c>
    </row>
    <row r="3300" spans="1:5" x14ac:dyDescent="0.25">
      <c r="A3300" s="158">
        <v>703310</v>
      </c>
      <c r="B3300" s="27" t="s">
        <v>7166</v>
      </c>
      <c r="C3300" s="27"/>
      <c r="D3300" s="199">
        <v>61.79</v>
      </c>
      <c r="E3300" s="208">
        <f t="shared" si="51"/>
        <v>36.641469999999998</v>
      </c>
    </row>
    <row r="3301" spans="1:5" x14ac:dyDescent="0.25">
      <c r="A3301" s="158">
        <v>703320</v>
      </c>
      <c r="B3301" s="27" t="s">
        <v>7167</v>
      </c>
      <c r="C3301" s="27"/>
      <c r="D3301" s="199">
        <v>175.33</v>
      </c>
      <c r="E3301" s="208">
        <f t="shared" si="51"/>
        <v>103.97069</v>
      </c>
    </row>
    <row r="3302" spans="1:5" s="200" customFormat="1" x14ac:dyDescent="0.2">
      <c r="A3302" s="158" t="s">
        <v>5239</v>
      </c>
      <c r="B3302" s="26" t="s">
        <v>7168</v>
      </c>
      <c r="C3302" s="27"/>
      <c r="D3302" s="199"/>
      <c r="E3302" s="208">
        <f t="shared" si="51"/>
        <v>0</v>
      </c>
    </row>
    <row r="3303" spans="1:5" ht="24" x14ac:dyDescent="0.25">
      <c r="A3303" s="158">
        <v>703365</v>
      </c>
      <c r="B3303" s="4" t="s">
        <v>5202</v>
      </c>
      <c r="C3303" s="4" t="s">
        <v>7169</v>
      </c>
      <c r="D3303" s="199">
        <v>9273.6</v>
      </c>
      <c r="E3303" s="208">
        <f t="shared" si="51"/>
        <v>5499.2448000000004</v>
      </c>
    </row>
    <row r="3304" spans="1:5" x14ac:dyDescent="0.25">
      <c r="A3304" s="158">
        <v>703370</v>
      </c>
      <c r="B3304" s="27" t="s">
        <v>7170</v>
      </c>
      <c r="C3304" s="27"/>
      <c r="D3304" s="199">
        <v>192.55</v>
      </c>
      <c r="E3304" s="208">
        <f t="shared" si="51"/>
        <v>114.18215000000001</v>
      </c>
    </row>
    <row r="3305" spans="1:5" ht="24" x14ac:dyDescent="0.25">
      <c r="A3305" s="158">
        <v>703371</v>
      </c>
      <c r="B3305" s="27" t="s">
        <v>7171</v>
      </c>
      <c r="C3305" s="27"/>
      <c r="D3305" s="199">
        <v>192.15</v>
      </c>
      <c r="E3305" s="208">
        <f t="shared" si="51"/>
        <v>113.94494999999999</v>
      </c>
    </row>
    <row r="3306" spans="1:5" x14ac:dyDescent="0.25">
      <c r="A3306" s="158">
        <v>703372</v>
      </c>
      <c r="B3306" s="27" t="s">
        <v>7172</v>
      </c>
      <c r="C3306" s="27"/>
      <c r="D3306" s="199">
        <v>192.15</v>
      </c>
      <c r="E3306" s="208">
        <f t="shared" si="51"/>
        <v>113.94494999999999</v>
      </c>
    </row>
    <row r="3307" spans="1:5" x14ac:dyDescent="0.25">
      <c r="A3307" s="158">
        <v>703380</v>
      </c>
      <c r="B3307" s="27" t="s">
        <v>7173</v>
      </c>
      <c r="C3307" s="27"/>
      <c r="D3307" s="199">
        <v>137.47999999999999</v>
      </c>
      <c r="E3307" s="208">
        <f t="shared" si="51"/>
        <v>81.525639999999996</v>
      </c>
    </row>
    <row r="3308" spans="1:5" ht="24" x14ac:dyDescent="0.25">
      <c r="A3308" s="158">
        <v>703390</v>
      </c>
      <c r="B3308" s="27" t="s">
        <v>7174</v>
      </c>
      <c r="C3308" s="27" t="s">
        <v>7175</v>
      </c>
      <c r="D3308" s="199">
        <v>137.47999999999999</v>
      </c>
      <c r="E3308" s="208">
        <f t="shared" si="51"/>
        <v>81.525639999999996</v>
      </c>
    </row>
    <row r="3309" spans="1:5" ht="24" x14ac:dyDescent="0.25">
      <c r="A3309" s="158">
        <v>703400</v>
      </c>
      <c r="B3309" s="27" t="s">
        <v>7176</v>
      </c>
      <c r="C3309" s="27" t="s">
        <v>7177</v>
      </c>
      <c r="D3309" s="199">
        <v>137.47999999999999</v>
      </c>
      <c r="E3309" s="208">
        <f t="shared" si="51"/>
        <v>81.525639999999996</v>
      </c>
    </row>
    <row r="3310" spans="1:5" x14ac:dyDescent="0.25">
      <c r="A3310" s="158">
        <v>703410</v>
      </c>
      <c r="B3310" s="27" t="s">
        <v>7178</v>
      </c>
      <c r="C3310" s="27"/>
      <c r="D3310" s="199">
        <v>137.47999999999999</v>
      </c>
      <c r="E3310" s="208">
        <f t="shared" si="51"/>
        <v>81.525639999999996</v>
      </c>
    </row>
    <row r="3311" spans="1:5" ht="24" x14ac:dyDescent="0.25">
      <c r="A3311" s="158">
        <v>703420</v>
      </c>
      <c r="B3311" s="27" t="s">
        <v>7179</v>
      </c>
      <c r="C3311" s="27" t="s">
        <v>7180</v>
      </c>
      <c r="D3311" s="199">
        <v>137.47999999999999</v>
      </c>
      <c r="E3311" s="208">
        <f t="shared" si="51"/>
        <v>81.525639999999996</v>
      </c>
    </row>
    <row r="3312" spans="1:5" ht="24" x14ac:dyDescent="0.25">
      <c r="A3312" s="158">
        <v>703430</v>
      </c>
      <c r="B3312" s="27" t="s">
        <v>7181</v>
      </c>
      <c r="C3312" s="27" t="s">
        <v>7182</v>
      </c>
      <c r="D3312" s="199">
        <v>137.47999999999999</v>
      </c>
      <c r="E3312" s="208">
        <f t="shared" si="51"/>
        <v>81.525639999999996</v>
      </c>
    </row>
    <row r="3313" spans="1:5" x14ac:dyDescent="0.25">
      <c r="A3313" s="158">
        <v>703440</v>
      </c>
      <c r="B3313" s="27" t="s">
        <v>7183</v>
      </c>
      <c r="C3313" s="27"/>
      <c r="D3313" s="199">
        <v>192.55</v>
      </c>
      <c r="E3313" s="208">
        <f t="shared" si="51"/>
        <v>114.18215000000001</v>
      </c>
    </row>
    <row r="3314" spans="1:5" x14ac:dyDescent="0.25">
      <c r="A3314" s="158">
        <v>703450</v>
      </c>
      <c r="B3314" s="27" t="s">
        <v>7184</v>
      </c>
      <c r="C3314" s="27"/>
      <c r="D3314" s="199">
        <v>164.78</v>
      </c>
      <c r="E3314" s="208">
        <f t="shared" si="51"/>
        <v>97.71454</v>
      </c>
    </row>
    <row r="3315" spans="1:5" x14ac:dyDescent="0.25">
      <c r="A3315" s="158" t="s">
        <v>5239</v>
      </c>
      <c r="B3315" s="26" t="s">
        <v>6100</v>
      </c>
      <c r="C3315" s="27"/>
      <c r="D3315" s="199"/>
      <c r="E3315" s="208">
        <f t="shared" si="51"/>
        <v>0</v>
      </c>
    </row>
    <row r="3316" spans="1:5" ht="36" x14ac:dyDescent="0.25">
      <c r="A3316" s="158">
        <v>703460</v>
      </c>
      <c r="B3316" s="27" t="s">
        <v>7185</v>
      </c>
      <c r="C3316" s="168" t="s">
        <v>7186</v>
      </c>
      <c r="D3316" s="199">
        <v>175.33</v>
      </c>
      <c r="E3316" s="208">
        <f t="shared" si="51"/>
        <v>103.97069</v>
      </c>
    </row>
    <row r="3317" spans="1:5" ht="24" x14ac:dyDescent="0.25">
      <c r="A3317" s="158">
        <v>703470</v>
      </c>
      <c r="B3317" s="27" t="s">
        <v>7187</v>
      </c>
      <c r="C3317" s="168" t="s">
        <v>7188</v>
      </c>
      <c r="D3317" s="199">
        <v>226.68</v>
      </c>
      <c r="E3317" s="208">
        <f t="shared" si="51"/>
        <v>134.42124000000001</v>
      </c>
    </row>
    <row r="3318" spans="1:5" x14ac:dyDescent="0.25">
      <c r="A3318" s="158">
        <v>703480</v>
      </c>
      <c r="B3318" s="27" t="s">
        <v>7189</v>
      </c>
      <c r="C3318" s="27"/>
      <c r="D3318" s="199">
        <v>192.55</v>
      </c>
      <c r="E3318" s="208">
        <f t="shared" si="51"/>
        <v>114.18215000000001</v>
      </c>
    </row>
    <row r="3319" spans="1:5" x14ac:dyDescent="0.25">
      <c r="A3319" s="158">
        <v>703490</v>
      </c>
      <c r="B3319" s="27" t="s">
        <v>7190</v>
      </c>
      <c r="C3319" s="27"/>
      <c r="D3319" s="199">
        <v>192.55</v>
      </c>
      <c r="E3319" s="208">
        <f t="shared" si="51"/>
        <v>114.18215000000001</v>
      </c>
    </row>
    <row r="3320" spans="1:5" x14ac:dyDescent="0.25">
      <c r="A3320" s="158">
        <v>703500</v>
      </c>
      <c r="B3320" s="27" t="s">
        <v>7191</v>
      </c>
      <c r="C3320" s="27" t="s">
        <v>6776</v>
      </c>
      <c r="D3320" s="199">
        <v>82.38</v>
      </c>
      <c r="E3320" s="208">
        <f t="shared" si="51"/>
        <v>48.851339999999993</v>
      </c>
    </row>
    <row r="3321" spans="1:5" x14ac:dyDescent="0.25">
      <c r="A3321" s="158">
        <v>703510</v>
      </c>
      <c r="B3321" s="27" t="s">
        <v>7192</v>
      </c>
      <c r="C3321" s="27"/>
      <c r="D3321" s="199">
        <v>82.38</v>
      </c>
      <c r="E3321" s="208">
        <f t="shared" si="51"/>
        <v>48.851339999999993</v>
      </c>
    </row>
    <row r="3322" spans="1:5" x14ac:dyDescent="0.25">
      <c r="A3322" s="158">
        <v>703520</v>
      </c>
      <c r="B3322" s="27" t="s">
        <v>7193</v>
      </c>
      <c r="C3322" s="27" t="s">
        <v>6776</v>
      </c>
      <c r="D3322" s="199">
        <v>82.38</v>
      </c>
      <c r="E3322" s="208">
        <f t="shared" si="51"/>
        <v>48.851339999999993</v>
      </c>
    </row>
    <row r="3323" spans="1:5" x14ac:dyDescent="0.25">
      <c r="A3323" s="158">
        <v>703530</v>
      </c>
      <c r="B3323" s="27" t="s">
        <v>7194</v>
      </c>
      <c r="C3323" s="27" t="s">
        <v>7195</v>
      </c>
      <c r="D3323" s="199">
        <v>61.79</v>
      </c>
      <c r="E3323" s="208">
        <f t="shared" si="51"/>
        <v>36.641469999999998</v>
      </c>
    </row>
    <row r="3324" spans="1:5" x14ac:dyDescent="0.25">
      <c r="A3324" s="158">
        <v>703540</v>
      </c>
      <c r="B3324" s="27" t="s">
        <v>7196</v>
      </c>
      <c r="C3324" s="27" t="s">
        <v>7197</v>
      </c>
      <c r="D3324" s="199">
        <v>61.79</v>
      </c>
      <c r="E3324" s="208">
        <f t="shared" si="51"/>
        <v>36.641469999999998</v>
      </c>
    </row>
    <row r="3325" spans="1:5" x14ac:dyDescent="0.25">
      <c r="A3325" s="158" t="s">
        <v>5239</v>
      </c>
      <c r="B3325" s="26" t="s">
        <v>7198</v>
      </c>
      <c r="C3325" s="26" t="s">
        <v>7199</v>
      </c>
      <c r="D3325" s="199"/>
      <c r="E3325" s="208">
        <f t="shared" si="51"/>
        <v>0</v>
      </c>
    </row>
    <row r="3326" spans="1:5" x14ac:dyDescent="0.25">
      <c r="A3326" s="158">
        <v>703550</v>
      </c>
      <c r="B3326" s="27" t="s">
        <v>7200</v>
      </c>
      <c r="C3326" s="27"/>
      <c r="D3326" s="199">
        <v>55.08</v>
      </c>
      <c r="E3326" s="208">
        <f t="shared" si="51"/>
        <v>32.662439999999997</v>
      </c>
    </row>
    <row r="3327" spans="1:5" x14ac:dyDescent="0.25">
      <c r="A3327" s="158">
        <v>703560</v>
      </c>
      <c r="B3327" s="27" t="s">
        <v>7201</v>
      </c>
      <c r="C3327" s="27"/>
      <c r="D3327" s="199">
        <v>137.47999999999999</v>
      </c>
      <c r="E3327" s="208">
        <f t="shared" si="51"/>
        <v>81.525639999999996</v>
      </c>
    </row>
    <row r="3328" spans="1:5" x14ac:dyDescent="0.25">
      <c r="A3328" s="158">
        <v>703570</v>
      </c>
      <c r="B3328" s="27" t="s">
        <v>7202</v>
      </c>
      <c r="C3328" s="27" t="s">
        <v>7203</v>
      </c>
      <c r="D3328" s="199">
        <v>103.1</v>
      </c>
      <c r="E3328" s="208">
        <f t="shared" si="51"/>
        <v>61.138299999999994</v>
      </c>
    </row>
    <row r="3329" spans="1:5" x14ac:dyDescent="0.25">
      <c r="A3329" s="158">
        <v>703580</v>
      </c>
      <c r="B3329" s="27" t="s">
        <v>7204</v>
      </c>
      <c r="C3329" s="27"/>
      <c r="D3329" s="199">
        <v>35.4</v>
      </c>
      <c r="E3329" s="208">
        <f t="shared" si="51"/>
        <v>20.992199999999997</v>
      </c>
    </row>
    <row r="3330" spans="1:5" x14ac:dyDescent="0.25">
      <c r="A3330" s="158">
        <v>703590</v>
      </c>
      <c r="B3330" s="27" t="s">
        <v>7205</v>
      </c>
      <c r="C3330" s="27"/>
      <c r="D3330" s="199">
        <v>196.27</v>
      </c>
      <c r="E3330" s="208">
        <f t="shared" si="51"/>
        <v>116.38811</v>
      </c>
    </row>
    <row r="3331" spans="1:5" x14ac:dyDescent="0.25">
      <c r="A3331" s="158">
        <v>703600</v>
      </c>
      <c r="B3331" s="27" t="s">
        <v>7206</v>
      </c>
      <c r="C3331" s="27"/>
      <c r="D3331" s="199">
        <v>82.38</v>
      </c>
      <c r="E3331" s="208">
        <f t="shared" si="51"/>
        <v>48.851339999999993</v>
      </c>
    </row>
    <row r="3332" spans="1:5" x14ac:dyDescent="0.25">
      <c r="A3332" s="158">
        <v>703610</v>
      </c>
      <c r="B3332" s="27" t="s">
        <v>7207</v>
      </c>
      <c r="C3332" s="27"/>
      <c r="D3332" s="199">
        <v>16.66</v>
      </c>
      <c r="E3332" s="208">
        <f t="shared" si="51"/>
        <v>9.8793799999999994</v>
      </c>
    </row>
    <row r="3333" spans="1:5" ht="24" x14ac:dyDescent="0.25">
      <c r="A3333" s="158">
        <v>703620</v>
      </c>
      <c r="B3333" s="27" t="s">
        <v>7208</v>
      </c>
      <c r="C3333" s="27" t="s">
        <v>7209</v>
      </c>
      <c r="D3333" s="199">
        <v>98.11</v>
      </c>
      <c r="E3333" s="208">
        <f t="shared" ref="E3333:E3396" si="52">D3333*0.593</f>
        <v>58.179229999999997</v>
      </c>
    </row>
    <row r="3334" spans="1:5" x14ac:dyDescent="0.25">
      <c r="A3334" s="158">
        <v>703630</v>
      </c>
      <c r="B3334" s="27" t="s">
        <v>7210</v>
      </c>
      <c r="C3334" s="27" t="s">
        <v>7211</v>
      </c>
      <c r="D3334" s="199">
        <v>178.66</v>
      </c>
      <c r="E3334" s="208">
        <f t="shared" si="52"/>
        <v>105.94537999999999</v>
      </c>
    </row>
    <row r="3335" spans="1:5" x14ac:dyDescent="0.25">
      <c r="A3335" s="158">
        <v>703640</v>
      </c>
      <c r="B3335" s="27" t="s">
        <v>7212</v>
      </c>
      <c r="C3335" s="27" t="s">
        <v>7213</v>
      </c>
      <c r="D3335" s="199">
        <v>274.95</v>
      </c>
      <c r="E3335" s="208">
        <f t="shared" si="52"/>
        <v>163.04534999999998</v>
      </c>
    </row>
    <row r="3336" spans="1:5" x14ac:dyDescent="0.25">
      <c r="A3336" s="158">
        <v>703650</v>
      </c>
      <c r="B3336" s="27" t="s">
        <v>7214</v>
      </c>
      <c r="C3336" s="27" t="s">
        <v>7215</v>
      </c>
      <c r="D3336" s="199">
        <v>509.2</v>
      </c>
      <c r="E3336" s="208">
        <f t="shared" si="52"/>
        <v>301.9556</v>
      </c>
    </row>
    <row r="3337" spans="1:5" x14ac:dyDescent="0.25">
      <c r="A3337" s="158">
        <v>703660</v>
      </c>
      <c r="B3337" s="27" t="s">
        <v>7216</v>
      </c>
      <c r="C3337" s="27"/>
      <c r="D3337" s="199">
        <v>41.3</v>
      </c>
      <c r="E3337" s="208">
        <f t="shared" si="52"/>
        <v>24.490899999999996</v>
      </c>
    </row>
    <row r="3338" spans="1:5" x14ac:dyDescent="0.25">
      <c r="A3338" s="158">
        <v>703670</v>
      </c>
      <c r="B3338" s="27" t="s">
        <v>7217</v>
      </c>
      <c r="C3338" s="27" t="s">
        <v>7218</v>
      </c>
      <c r="D3338" s="199">
        <v>137.47999999999999</v>
      </c>
      <c r="E3338" s="208">
        <f t="shared" si="52"/>
        <v>81.525639999999996</v>
      </c>
    </row>
    <row r="3339" spans="1:5" x14ac:dyDescent="0.25">
      <c r="A3339" s="158">
        <v>703680</v>
      </c>
      <c r="B3339" s="27" t="s">
        <v>7219</v>
      </c>
      <c r="C3339" s="27" t="s">
        <v>7220</v>
      </c>
      <c r="D3339" s="199">
        <v>14.92</v>
      </c>
      <c r="E3339" s="208">
        <f t="shared" si="52"/>
        <v>8.8475599999999996</v>
      </c>
    </row>
    <row r="3340" spans="1:5" x14ac:dyDescent="0.25">
      <c r="A3340" s="158">
        <v>703690</v>
      </c>
      <c r="B3340" s="27" t="s">
        <v>7221</v>
      </c>
      <c r="C3340" s="27" t="s">
        <v>7222</v>
      </c>
      <c r="D3340" s="199">
        <v>61.79</v>
      </c>
      <c r="E3340" s="208">
        <f t="shared" si="52"/>
        <v>36.641469999999998</v>
      </c>
    </row>
    <row r="3341" spans="1:5" x14ac:dyDescent="0.25">
      <c r="A3341" s="158">
        <v>703700</v>
      </c>
      <c r="B3341" s="27" t="s">
        <v>7223</v>
      </c>
      <c r="C3341" s="27"/>
      <c r="D3341" s="199">
        <v>137.47999999999999</v>
      </c>
      <c r="E3341" s="208">
        <f t="shared" si="52"/>
        <v>81.525639999999996</v>
      </c>
    </row>
    <row r="3342" spans="1:5" x14ac:dyDescent="0.25">
      <c r="A3342" s="158">
        <v>703710</v>
      </c>
      <c r="B3342" s="27" t="s">
        <v>7224</v>
      </c>
      <c r="C3342" s="27"/>
      <c r="D3342" s="199">
        <v>137.47999999999999</v>
      </c>
      <c r="E3342" s="208">
        <f t="shared" si="52"/>
        <v>81.525639999999996</v>
      </c>
    </row>
    <row r="3343" spans="1:5" ht="24" x14ac:dyDescent="0.25">
      <c r="A3343" s="158">
        <v>703720</v>
      </c>
      <c r="B3343" s="27" t="s">
        <v>7225</v>
      </c>
      <c r="C3343" s="27" t="s">
        <v>7226</v>
      </c>
      <c r="D3343" s="199">
        <v>137.47999999999999</v>
      </c>
      <c r="E3343" s="208">
        <f t="shared" si="52"/>
        <v>81.525639999999996</v>
      </c>
    </row>
    <row r="3344" spans="1:5" x14ac:dyDescent="0.25">
      <c r="A3344" s="158">
        <v>703730</v>
      </c>
      <c r="B3344" s="27" t="s">
        <v>7227</v>
      </c>
      <c r="C3344" s="27"/>
      <c r="D3344" s="199">
        <v>39.33</v>
      </c>
      <c r="E3344" s="208">
        <f t="shared" si="52"/>
        <v>23.322689999999998</v>
      </c>
    </row>
    <row r="3345" spans="1:5" x14ac:dyDescent="0.25">
      <c r="A3345" s="158">
        <v>703740</v>
      </c>
      <c r="B3345" s="27" t="s">
        <v>7228</v>
      </c>
      <c r="C3345" s="27" t="s">
        <v>7229</v>
      </c>
      <c r="D3345" s="199">
        <v>274.95</v>
      </c>
      <c r="E3345" s="208">
        <f t="shared" si="52"/>
        <v>163.04534999999998</v>
      </c>
    </row>
    <row r="3346" spans="1:5" ht="24" x14ac:dyDescent="0.25">
      <c r="A3346" s="158">
        <v>703750</v>
      </c>
      <c r="B3346" s="27" t="s">
        <v>7230</v>
      </c>
      <c r="C3346" s="27"/>
      <c r="D3346" s="199">
        <v>110.15</v>
      </c>
      <c r="E3346" s="208">
        <f t="shared" si="52"/>
        <v>65.318950000000001</v>
      </c>
    </row>
    <row r="3347" spans="1:5" x14ac:dyDescent="0.25">
      <c r="A3347" s="158">
        <v>703760</v>
      </c>
      <c r="B3347" s="27" t="s">
        <v>7231</v>
      </c>
      <c r="C3347" s="27"/>
      <c r="D3347" s="199">
        <v>26.72</v>
      </c>
      <c r="E3347" s="208">
        <f t="shared" si="52"/>
        <v>15.844959999999999</v>
      </c>
    </row>
    <row r="3348" spans="1:5" x14ac:dyDescent="0.25">
      <c r="A3348" s="158">
        <v>703770</v>
      </c>
      <c r="B3348" s="27" t="s">
        <v>7232</v>
      </c>
      <c r="C3348" s="27"/>
      <c r="D3348" s="199">
        <v>82.63</v>
      </c>
      <c r="E3348" s="208">
        <f t="shared" si="52"/>
        <v>48.999589999999998</v>
      </c>
    </row>
    <row r="3349" spans="1:5" x14ac:dyDescent="0.25">
      <c r="A3349" s="158">
        <v>703780</v>
      </c>
      <c r="B3349" s="27" t="s">
        <v>7233</v>
      </c>
      <c r="C3349" s="27"/>
      <c r="D3349" s="199">
        <v>26.72</v>
      </c>
      <c r="E3349" s="208">
        <f t="shared" si="52"/>
        <v>15.844959999999999</v>
      </c>
    </row>
    <row r="3350" spans="1:5" x14ac:dyDescent="0.25">
      <c r="A3350" s="158">
        <v>703790</v>
      </c>
      <c r="B3350" s="27" t="s">
        <v>7234</v>
      </c>
      <c r="C3350" s="27"/>
      <c r="D3350" s="199">
        <v>88.53</v>
      </c>
      <c r="E3350" s="208">
        <f t="shared" si="52"/>
        <v>52.498289999999997</v>
      </c>
    </row>
    <row r="3351" spans="1:5" x14ac:dyDescent="0.25">
      <c r="A3351" s="158">
        <v>703800</v>
      </c>
      <c r="B3351" s="27" t="s">
        <v>7235</v>
      </c>
      <c r="C3351" s="27"/>
      <c r="D3351" s="199">
        <v>88.53</v>
      </c>
      <c r="E3351" s="208">
        <f t="shared" si="52"/>
        <v>52.498289999999997</v>
      </c>
    </row>
    <row r="3352" spans="1:5" x14ac:dyDescent="0.25">
      <c r="A3352" s="158">
        <v>703810</v>
      </c>
      <c r="B3352" s="27" t="s">
        <v>7236</v>
      </c>
      <c r="C3352" s="27"/>
      <c r="D3352" s="199">
        <v>78.67</v>
      </c>
      <c r="E3352" s="208">
        <f t="shared" si="52"/>
        <v>46.651310000000002</v>
      </c>
    </row>
    <row r="3353" spans="1:5" x14ac:dyDescent="0.25">
      <c r="A3353" s="158">
        <v>703820</v>
      </c>
      <c r="B3353" s="27" t="s">
        <v>7237</v>
      </c>
      <c r="C3353" s="27"/>
      <c r="D3353" s="199">
        <v>59.02</v>
      </c>
      <c r="E3353" s="208">
        <f t="shared" si="52"/>
        <v>34.998860000000001</v>
      </c>
    </row>
    <row r="3354" spans="1:5" x14ac:dyDescent="0.25">
      <c r="A3354" s="158">
        <v>703830</v>
      </c>
      <c r="B3354" s="27" t="s">
        <v>7238</v>
      </c>
      <c r="C3354" s="27"/>
      <c r="D3354" s="199">
        <v>39.33</v>
      </c>
      <c r="E3354" s="208">
        <f t="shared" si="52"/>
        <v>23.322689999999998</v>
      </c>
    </row>
    <row r="3355" spans="1:5" x14ac:dyDescent="0.25">
      <c r="A3355" s="158">
        <v>703840</v>
      </c>
      <c r="B3355" s="27" t="s">
        <v>7239</v>
      </c>
      <c r="C3355" s="27"/>
      <c r="D3355" s="199">
        <v>29.51</v>
      </c>
      <c r="E3355" s="208">
        <f t="shared" si="52"/>
        <v>17.49943</v>
      </c>
    </row>
    <row r="3356" spans="1:5" x14ac:dyDescent="0.25">
      <c r="A3356" s="158">
        <v>703850</v>
      </c>
      <c r="B3356" s="27" t="s">
        <v>7240</v>
      </c>
      <c r="C3356" s="27"/>
      <c r="D3356" s="199">
        <v>5.54</v>
      </c>
      <c r="E3356" s="208">
        <f t="shared" si="52"/>
        <v>3.2852199999999998</v>
      </c>
    </row>
    <row r="3357" spans="1:5" x14ac:dyDescent="0.25">
      <c r="A3357" s="158">
        <v>703860</v>
      </c>
      <c r="B3357" s="27" t="s">
        <v>7241</v>
      </c>
      <c r="C3357" s="27"/>
      <c r="D3357" s="199">
        <v>117.69</v>
      </c>
      <c r="E3357" s="208">
        <f t="shared" si="52"/>
        <v>69.790169999999989</v>
      </c>
    </row>
    <row r="3358" spans="1:5" x14ac:dyDescent="0.25">
      <c r="A3358" s="158">
        <v>703870</v>
      </c>
      <c r="B3358" s="27" t="s">
        <v>7242</v>
      </c>
      <c r="C3358" s="27"/>
      <c r="D3358" s="199">
        <v>41.19</v>
      </c>
      <c r="E3358" s="208">
        <f t="shared" si="52"/>
        <v>24.425669999999997</v>
      </c>
    </row>
    <row r="3359" spans="1:5" x14ac:dyDescent="0.25">
      <c r="A3359" s="158">
        <v>703880</v>
      </c>
      <c r="B3359" s="27" t="s">
        <v>7243</v>
      </c>
      <c r="C3359" s="27"/>
      <c r="D3359" s="199">
        <v>61.79</v>
      </c>
      <c r="E3359" s="208">
        <f t="shared" si="52"/>
        <v>36.641469999999998</v>
      </c>
    </row>
    <row r="3360" spans="1:5" x14ac:dyDescent="0.25">
      <c r="A3360" s="158">
        <v>703890</v>
      </c>
      <c r="B3360" s="27" t="s">
        <v>7244</v>
      </c>
      <c r="C3360" s="27"/>
      <c r="D3360" s="199">
        <v>61.79</v>
      </c>
      <c r="E3360" s="208">
        <f t="shared" si="52"/>
        <v>36.641469999999998</v>
      </c>
    </row>
    <row r="3361" spans="1:5" x14ac:dyDescent="0.25">
      <c r="A3361" s="158">
        <v>703900</v>
      </c>
      <c r="B3361" s="27" t="s">
        <v>7245</v>
      </c>
      <c r="C3361" s="27"/>
      <c r="D3361" s="199">
        <v>134.01</v>
      </c>
      <c r="E3361" s="208">
        <f t="shared" si="52"/>
        <v>79.467929999999996</v>
      </c>
    </row>
    <row r="3362" spans="1:5" x14ac:dyDescent="0.25">
      <c r="A3362" s="158">
        <v>703910</v>
      </c>
      <c r="B3362" s="27" t="s">
        <v>7246</v>
      </c>
      <c r="C3362" s="27"/>
      <c r="D3362" s="199">
        <v>70.81</v>
      </c>
      <c r="E3362" s="208">
        <f t="shared" si="52"/>
        <v>41.99033</v>
      </c>
    </row>
    <row r="3363" spans="1:5" ht="24" x14ac:dyDescent="0.25">
      <c r="A3363" s="158" t="s">
        <v>5239</v>
      </c>
      <c r="B3363" s="26" t="s">
        <v>7247</v>
      </c>
      <c r="C3363" s="27"/>
      <c r="D3363" s="199"/>
      <c r="E3363" s="208">
        <f t="shared" si="52"/>
        <v>0</v>
      </c>
    </row>
    <row r="3364" spans="1:5" x14ac:dyDescent="0.25">
      <c r="A3364" s="158">
        <v>703920</v>
      </c>
      <c r="B3364" s="27" t="s">
        <v>7248</v>
      </c>
      <c r="C3364" s="27"/>
      <c r="D3364" s="199">
        <v>68.95</v>
      </c>
      <c r="E3364" s="208">
        <f t="shared" si="52"/>
        <v>40.887349999999998</v>
      </c>
    </row>
    <row r="3365" spans="1:5" x14ac:dyDescent="0.25">
      <c r="A3365" s="158">
        <v>703930</v>
      </c>
      <c r="B3365" s="27" t="s">
        <v>7249</v>
      </c>
      <c r="C3365" s="27" t="s">
        <v>7250</v>
      </c>
      <c r="D3365" s="199">
        <v>27.77</v>
      </c>
      <c r="E3365" s="208">
        <f t="shared" si="52"/>
        <v>16.467610000000001</v>
      </c>
    </row>
    <row r="3366" spans="1:5" x14ac:dyDescent="0.25">
      <c r="A3366" s="158">
        <v>703940</v>
      </c>
      <c r="B3366" s="27" t="s">
        <v>7251</v>
      </c>
      <c r="C3366" s="27"/>
      <c r="D3366" s="199">
        <v>27.77</v>
      </c>
      <c r="E3366" s="208">
        <f t="shared" si="52"/>
        <v>16.467610000000001</v>
      </c>
    </row>
    <row r="3367" spans="1:5" x14ac:dyDescent="0.25">
      <c r="A3367" s="158">
        <v>703950</v>
      </c>
      <c r="B3367" s="27" t="s">
        <v>7252</v>
      </c>
      <c r="C3367" s="27"/>
      <c r="D3367" s="199">
        <v>13.88</v>
      </c>
      <c r="E3367" s="208">
        <f t="shared" si="52"/>
        <v>8.2308400000000006</v>
      </c>
    </row>
    <row r="3368" spans="1:5" ht="24" x14ac:dyDescent="0.25">
      <c r="A3368" s="158">
        <v>703960</v>
      </c>
      <c r="B3368" s="27" t="s">
        <v>7253</v>
      </c>
      <c r="C3368" s="27"/>
      <c r="D3368" s="199">
        <v>61.79</v>
      </c>
      <c r="E3368" s="208">
        <f t="shared" si="52"/>
        <v>36.641469999999998</v>
      </c>
    </row>
    <row r="3369" spans="1:5" x14ac:dyDescent="0.25">
      <c r="A3369" s="158">
        <v>703970</v>
      </c>
      <c r="B3369" s="27" t="s">
        <v>7254</v>
      </c>
      <c r="C3369" s="27" t="s">
        <v>7255</v>
      </c>
      <c r="D3369" s="199">
        <v>82.38</v>
      </c>
      <c r="E3369" s="208">
        <f t="shared" si="52"/>
        <v>48.851339999999993</v>
      </c>
    </row>
    <row r="3370" spans="1:5" x14ac:dyDescent="0.25">
      <c r="A3370" s="158">
        <v>703980</v>
      </c>
      <c r="B3370" s="27" t="s">
        <v>7256</v>
      </c>
      <c r="C3370" s="27"/>
      <c r="D3370" s="199">
        <v>68.95</v>
      </c>
      <c r="E3370" s="208">
        <f t="shared" si="52"/>
        <v>40.887349999999998</v>
      </c>
    </row>
    <row r="3371" spans="1:5" x14ac:dyDescent="0.25">
      <c r="A3371" s="158">
        <v>703990</v>
      </c>
      <c r="B3371" s="27" t="s">
        <v>7257</v>
      </c>
      <c r="C3371" s="27"/>
      <c r="D3371" s="199">
        <v>68.95</v>
      </c>
      <c r="E3371" s="208">
        <f t="shared" si="52"/>
        <v>40.887349999999998</v>
      </c>
    </row>
    <row r="3372" spans="1:5" x14ac:dyDescent="0.25">
      <c r="A3372" s="158">
        <v>703991</v>
      </c>
      <c r="B3372" s="27" t="s">
        <v>7258</v>
      </c>
      <c r="C3372" s="27"/>
      <c r="D3372" s="199">
        <v>68.63</v>
      </c>
      <c r="E3372" s="208">
        <f t="shared" si="52"/>
        <v>40.697589999999998</v>
      </c>
    </row>
    <row r="3373" spans="1:5" x14ac:dyDescent="0.25">
      <c r="A3373" s="158">
        <v>704000</v>
      </c>
      <c r="B3373" s="27" t="s">
        <v>7259</v>
      </c>
      <c r="C3373" s="27"/>
      <c r="D3373" s="199">
        <v>68.95</v>
      </c>
      <c r="E3373" s="208">
        <f t="shared" si="52"/>
        <v>40.887349999999998</v>
      </c>
    </row>
    <row r="3374" spans="1:5" x14ac:dyDescent="0.25">
      <c r="A3374" s="158">
        <v>704010</v>
      </c>
      <c r="B3374" s="27" t="s">
        <v>7260</v>
      </c>
      <c r="C3374" s="27"/>
      <c r="D3374" s="199">
        <v>24.98</v>
      </c>
      <c r="E3374" s="208">
        <f t="shared" si="52"/>
        <v>14.813139999999999</v>
      </c>
    </row>
    <row r="3375" spans="1:5" x14ac:dyDescent="0.25">
      <c r="A3375" s="158">
        <v>704020</v>
      </c>
      <c r="B3375" s="27" t="s">
        <v>7261</v>
      </c>
      <c r="C3375" s="27"/>
      <c r="D3375" s="199">
        <v>24.98</v>
      </c>
      <c r="E3375" s="208">
        <f t="shared" si="52"/>
        <v>14.813139999999999</v>
      </c>
    </row>
    <row r="3376" spans="1:5" x14ac:dyDescent="0.25">
      <c r="A3376" s="158">
        <v>704030</v>
      </c>
      <c r="B3376" s="27" t="s">
        <v>7262</v>
      </c>
      <c r="C3376" s="27"/>
      <c r="D3376" s="199">
        <v>82.38</v>
      </c>
      <c r="E3376" s="208">
        <f t="shared" si="52"/>
        <v>48.851339999999993</v>
      </c>
    </row>
    <row r="3377" spans="1:5" x14ac:dyDescent="0.25">
      <c r="A3377" s="158">
        <v>704040</v>
      </c>
      <c r="B3377" s="27" t="s">
        <v>7263</v>
      </c>
      <c r="C3377" s="27"/>
      <c r="D3377" s="199">
        <v>41.19</v>
      </c>
      <c r="E3377" s="208">
        <f t="shared" si="52"/>
        <v>24.425669999999997</v>
      </c>
    </row>
    <row r="3378" spans="1:5" x14ac:dyDescent="0.25">
      <c r="A3378" s="158">
        <v>704050</v>
      </c>
      <c r="B3378" s="27" t="s">
        <v>7264</v>
      </c>
      <c r="C3378" s="27"/>
      <c r="D3378" s="199">
        <v>55.08</v>
      </c>
      <c r="E3378" s="208">
        <f t="shared" si="52"/>
        <v>32.662439999999997</v>
      </c>
    </row>
    <row r="3379" spans="1:5" x14ac:dyDescent="0.25">
      <c r="A3379" s="158">
        <v>704060</v>
      </c>
      <c r="B3379" s="27" t="s">
        <v>7265</v>
      </c>
      <c r="C3379" s="27"/>
      <c r="D3379" s="199">
        <v>411.99</v>
      </c>
      <c r="E3379" s="208">
        <f t="shared" si="52"/>
        <v>244.31007</v>
      </c>
    </row>
    <row r="3380" spans="1:5" x14ac:dyDescent="0.25">
      <c r="A3380" s="158">
        <v>704070</v>
      </c>
      <c r="B3380" s="27" t="s">
        <v>7266</v>
      </c>
      <c r="C3380" s="27"/>
      <c r="D3380" s="199">
        <v>686.94</v>
      </c>
      <c r="E3380" s="208">
        <f t="shared" si="52"/>
        <v>407.35542000000004</v>
      </c>
    </row>
    <row r="3381" spans="1:5" x14ac:dyDescent="0.25">
      <c r="A3381" s="158">
        <v>704080</v>
      </c>
      <c r="B3381" s="27" t="s">
        <v>7267</v>
      </c>
      <c r="C3381" s="27"/>
      <c r="D3381" s="199">
        <v>30.55</v>
      </c>
      <c r="E3381" s="208">
        <f t="shared" si="52"/>
        <v>18.116150000000001</v>
      </c>
    </row>
    <row r="3382" spans="1:5" ht="24" x14ac:dyDescent="0.25">
      <c r="A3382" s="158">
        <v>704090</v>
      </c>
      <c r="B3382" s="27" t="s">
        <v>7268</v>
      </c>
      <c r="C3382" s="27" t="s">
        <v>7269</v>
      </c>
      <c r="D3382" s="199">
        <v>274.95</v>
      </c>
      <c r="E3382" s="208">
        <f t="shared" si="52"/>
        <v>163.04534999999998</v>
      </c>
    </row>
    <row r="3383" spans="1:5" x14ac:dyDescent="0.25">
      <c r="A3383" s="158">
        <v>704100</v>
      </c>
      <c r="B3383" s="27" t="s">
        <v>7270</v>
      </c>
      <c r="C3383" s="27"/>
      <c r="D3383" s="199">
        <v>27.77</v>
      </c>
      <c r="E3383" s="208">
        <f t="shared" si="52"/>
        <v>16.467610000000001</v>
      </c>
    </row>
    <row r="3384" spans="1:5" x14ac:dyDescent="0.25">
      <c r="A3384" s="158">
        <v>704110</v>
      </c>
      <c r="B3384" s="27" t="s">
        <v>7271</v>
      </c>
      <c r="C3384" s="27"/>
      <c r="D3384" s="199">
        <v>61.79</v>
      </c>
      <c r="E3384" s="208">
        <f t="shared" si="52"/>
        <v>36.641469999999998</v>
      </c>
    </row>
    <row r="3385" spans="1:5" x14ac:dyDescent="0.25">
      <c r="A3385" s="158">
        <v>704120</v>
      </c>
      <c r="B3385" s="27" t="s">
        <v>7272</v>
      </c>
      <c r="C3385" s="27" t="s">
        <v>7255</v>
      </c>
      <c r="D3385" s="199">
        <v>51.72</v>
      </c>
      <c r="E3385" s="208">
        <f t="shared" si="52"/>
        <v>30.669959999999996</v>
      </c>
    </row>
    <row r="3386" spans="1:5" x14ac:dyDescent="0.25">
      <c r="A3386" s="158">
        <v>704130</v>
      </c>
      <c r="B3386" s="27" t="s">
        <v>7273</v>
      </c>
      <c r="C3386" s="27"/>
      <c r="D3386" s="199">
        <v>51.72</v>
      </c>
      <c r="E3386" s="208">
        <f t="shared" si="52"/>
        <v>30.669959999999996</v>
      </c>
    </row>
    <row r="3387" spans="1:5" x14ac:dyDescent="0.25">
      <c r="A3387" s="158">
        <v>704140</v>
      </c>
      <c r="B3387" s="27" t="s">
        <v>7274</v>
      </c>
      <c r="C3387" s="27"/>
      <c r="D3387" s="199">
        <v>82.38</v>
      </c>
      <c r="E3387" s="208">
        <f t="shared" si="52"/>
        <v>48.851339999999993</v>
      </c>
    </row>
    <row r="3388" spans="1:5" x14ac:dyDescent="0.25">
      <c r="A3388" s="158">
        <v>704150</v>
      </c>
      <c r="B3388" s="27" t="s">
        <v>7275</v>
      </c>
      <c r="C3388" s="27" t="s">
        <v>7276</v>
      </c>
      <c r="D3388" s="199">
        <v>27.77</v>
      </c>
      <c r="E3388" s="208">
        <f t="shared" si="52"/>
        <v>16.467610000000001</v>
      </c>
    </row>
    <row r="3389" spans="1:5" ht="24" x14ac:dyDescent="0.25">
      <c r="A3389" s="158">
        <v>704160</v>
      </c>
      <c r="B3389" s="27" t="s">
        <v>7277</v>
      </c>
      <c r="C3389" s="27"/>
      <c r="D3389" s="199">
        <v>55.08</v>
      </c>
      <c r="E3389" s="208">
        <f t="shared" si="52"/>
        <v>32.662439999999997</v>
      </c>
    </row>
    <row r="3390" spans="1:5" x14ac:dyDescent="0.25">
      <c r="A3390" s="158">
        <v>704170</v>
      </c>
      <c r="B3390" s="27" t="s">
        <v>7278</v>
      </c>
      <c r="C3390" s="27"/>
      <c r="D3390" s="199">
        <v>20.83</v>
      </c>
      <c r="E3390" s="208">
        <f t="shared" si="52"/>
        <v>12.352189999999998</v>
      </c>
    </row>
    <row r="3391" spans="1:5" x14ac:dyDescent="0.25">
      <c r="A3391" s="158">
        <v>704180</v>
      </c>
      <c r="B3391" s="27" t="s">
        <v>7279</v>
      </c>
      <c r="C3391" s="27"/>
      <c r="D3391" s="199">
        <v>72.209999999999994</v>
      </c>
      <c r="E3391" s="208">
        <f t="shared" si="52"/>
        <v>42.820529999999991</v>
      </c>
    </row>
    <row r="3392" spans="1:5" x14ac:dyDescent="0.25">
      <c r="A3392" s="158">
        <v>704190</v>
      </c>
      <c r="B3392" s="27" t="s">
        <v>7280</v>
      </c>
      <c r="C3392" s="27"/>
      <c r="D3392" s="199">
        <v>20.83</v>
      </c>
      <c r="E3392" s="208">
        <f t="shared" si="52"/>
        <v>12.352189999999998</v>
      </c>
    </row>
    <row r="3393" spans="1:5" x14ac:dyDescent="0.25">
      <c r="A3393" s="158">
        <v>704200</v>
      </c>
      <c r="B3393" s="27" t="s">
        <v>7281</v>
      </c>
      <c r="C3393" s="27"/>
      <c r="D3393" s="199">
        <v>61.79</v>
      </c>
      <c r="E3393" s="208">
        <f t="shared" si="52"/>
        <v>36.641469999999998</v>
      </c>
    </row>
    <row r="3394" spans="1:5" ht="24" x14ac:dyDescent="0.25">
      <c r="A3394" s="158" t="s">
        <v>5239</v>
      </c>
      <c r="B3394" s="26" t="s">
        <v>5628</v>
      </c>
      <c r="C3394" s="27"/>
      <c r="D3394" s="199"/>
      <c r="E3394" s="208">
        <f t="shared" si="52"/>
        <v>0</v>
      </c>
    </row>
    <row r="3395" spans="1:5" ht="48" x14ac:dyDescent="0.25">
      <c r="A3395" s="158">
        <v>704210</v>
      </c>
      <c r="B3395" s="27" t="s">
        <v>7282</v>
      </c>
      <c r="C3395" s="27" t="s">
        <v>7283</v>
      </c>
      <c r="D3395" s="202">
        <v>924.33</v>
      </c>
      <c r="E3395" s="208">
        <f t="shared" si="52"/>
        <v>548.12769000000003</v>
      </c>
    </row>
    <row r="3396" spans="1:5" ht="72" x14ac:dyDescent="0.25">
      <c r="A3396" s="158">
        <v>704230</v>
      </c>
      <c r="B3396" s="27" t="s">
        <v>5666</v>
      </c>
      <c r="C3396" s="27" t="s">
        <v>7284</v>
      </c>
      <c r="D3396" s="202">
        <v>924.33</v>
      </c>
      <c r="E3396" s="208">
        <f t="shared" si="52"/>
        <v>548.12769000000003</v>
      </c>
    </row>
    <row r="3397" spans="1:5" x14ac:dyDescent="0.25">
      <c r="A3397" s="158">
        <v>704231</v>
      </c>
      <c r="B3397" s="27" t="s">
        <v>1111</v>
      </c>
      <c r="C3397" s="27"/>
      <c r="D3397" s="199">
        <v>189.36</v>
      </c>
      <c r="E3397" s="208">
        <f t="shared" ref="E3397:E3460" si="53">D3397*0.593</f>
        <v>112.29048</v>
      </c>
    </row>
    <row r="3398" spans="1:5" x14ac:dyDescent="0.25">
      <c r="A3398" s="158">
        <v>704232</v>
      </c>
      <c r="B3398" s="27" t="s">
        <v>1113</v>
      </c>
      <c r="C3398" s="27" t="s">
        <v>7285</v>
      </c>
      <c r="D3398" s="199">
        <v>378.74</v>
      </c>
      <c r="E3398" s="208">
        <f t="shared" si="53"/>
        <v>224.59281999999999</v>
      </c>
    </row>
    <row r="3399" spans="1:5" ht="72" x14ac:dyDescent="0.25">
      <c r="A3399" s="158">
        <v>704233</v>
      </c>
      <c r="B3399" s="27" t="s">
        <v>5670</v>
      </c>
      <c r="C3399" s="27" t="s">
        <v>7286</v>
      </c>
      <c r="D3399" s="202">
        <v>924.33</v>
      </c>
      <c r="E3399" s="208">
        <f t="shared" si="53"/>
        <v>548.12769000000003</v>
      </c>
    </row>
    <row r="3400" spans="1:5" x14ac:dyDescent="0.25">
      <c r="A3400" s="158">
        <v>704240</v>
      </c>
      <c r="B3400" s="27" t="s">
        <v>7287</v>
      </c>
      <c r="C3400" s="27"/>
      <c r="D3400" s="199">
        <v>219.88</v>
      </c>
      <c r="E3400" s="208">
        <f t="shared" si="53"/>
        <v>130.38883999999999</v>
      </c>
    </row>
    <row r="3401" spans="1:5" x14ac:dyDescent="0.25">
      <c r="A3401" s="158">
        <v>704250</v>
      </c>
      <c r="B3401" s="27" t="s">
        <v>7288</v>
      </c>
      <c r="C3401" s="27"/>
      <c r="D3401" s="199">
        <v>144.41999999999999</v>
      </c>
      <c r="E3401" s="208">
        <f t="shared" si="53"/>
        <v>85.641059999999982</v>
      </c>
    </row>
    <row r="3402" spans="1:5" x14ac:dyDescent="0.25">
      <c r="A3402" s="158">
        <v>704260</v>
      </c>
      <c r="B3402" s="27" t="s">
        <v>7289</v>
      </c>
      <c r="C3402" s="27" t="s">
        <v>5829</v>
      </c>
      <c r="D3402" s="199">
        <v>36.51</v>
      </c>
      <c r="E3402" s="208">
        <f t="shared" si="53"/>
        <v>21.650429999999997</v>
      </c>
    </row>
    <row r="3403" spans="1:5" ht="36" x14ac:dyDescent="0.25">
      <c r="A3403" s="158">
        <v>704270</v>
      </c>
      <c r="B3403" s="27" t="s">
        <v>7290</v>
      </c>
      <c r="C3403" s="27" t="s">
        <v>7291</v>
      </c>
      <c r="D3403" s="199">
        <v>59.62</v>
      </c>
      <c r="E3403" s="208">
        <f t="shared" si="53"/>
        <v>35.354659999999996</v>
      </c>
    </row>
    <row r="3404" spans="1:5" x14ac:dyDescent="0.25">
      <c r="A3404" s="158">
        <v>704280</v>
      </c>
      <c r="B3404" s="27" t="s">
        <v>7292</v>
      </c>
      <c r="C3404" s="27"/>
      <c r="D3404" s="199">
        <v>27.77</v>
      </c>
      <c r="E3404" s="208">
        <f t="shared" si="53"/>
        <v>16.467610000000001</v>
      </c>
    </row>
    <row r="3405" spans="1:5" ht="24" x14ac:dyDescent="0.25">
      <c r="A3405" s="158">
        <v>704290</v>
      </c>
      <c r="B3405" s="27" t="s">
        <v>7293</v>
      </c>
      <c r="C3405" s="27"/>
      <c r="D3405" s="199">
        <v>277.66000000000003</v>
      </c>
      <c r="E3405" s="208">
        <f t="shared" si="53"/>
        <v>164.65237999999999</v>
      </c>
    </row>
    <row r="3406" spans="1:5" x14ac:dyDescent="0.25">
      <c r="A3406" s="158">
        <v>704300</v>
      </c>
      <c r="B3406" s="27" t="s">
        <v>7294</v>
      </c>
      <c r="C3406" s="27"/>
      <c r="D3406" s="199">
        <v>206.21</v>
      </c>
      <c r="E3406" s="208">
        <f t="shared" si="53"/>
        <v>122.28252999999999</v>
      </c>
    </row>
    <row r="3407" spans="1:5" x14ac:dyDescent="0.25">
      <c r="A3407" s="158">
        <v>704310</v>
      </c>
      <c r="B3407" s="27" t="s">
        <v>7295</v>
      </c>
      <c r="C3407" s="27"/>
      <c r="D3407" s="199">
        <v>22.21</v>
      </c>
      <c r="E3407" s="208">
        <f t="shared" si="53"/>
        <v>13.170529999999999</v>
      </c>
    </row>
    <row r="3408" spans="1:5" x14ac:dyDescent="0.25">
      <c r="A3408" s="158">
        <v>704320</v>
      </c>
      <c r="B3408" s="27" t="s">
        <v>7296</v>
      </c>
      <c r="C3408" s="27"/>
      <c r="D3408" s="199">
        <v>274.95</v>
      </c>
      <c r="E3408" s="208">
        <f t="shared" si="53"/>
        <v>163.04534999999998</v>
      </c>
    </row>
    <row r="3409" spans="1:5" ht="24" x14ac:dyDescent="0.25">
      <c r="A3409" s="158">
        <v>704330</v>
      </c>
      <c r="B3409" s="27" t="s">
        <v>7297</v>
      </c>
      <c r="C3409" s="27"/>
      <c r="D3409" s="199">
        <v>205.99</v>
      </c>
      <c r="E3409" s="208">
        <f t="shared" si="53"/>
        <v>122.15206999999999</v>
      </c>
    </row>
    <row r="3410" spans="1:5" x14ac:dyDescent="0.25">
      <c r="A3410" s="158">
        <v>704340</v>
      </c>
      <c r="B3410" s="27" t="s">
        <v>7298</v>
      </c>
      <c r="C3410" s="27"/>
      <c r="D3410" s="199">
        <v>329.59</v>
      </c>
      <c r="E3410" s="208">
        <f t="shared" si="53"/>
        <v>195.44686999999999</v>
      </c>
    </row>
    <row r="3411" spans="1:5" ht="24" x14ac:dyDescent="0.25">
      <c r="A3411" s="158">
        <v>704350</v>
      </c>
      <c r="B3411" s="27" t="s">
        <v>7299</v>
      </c>
      <c r="C3411" s="27"/>
      <c r="D3411" s="199">
        <v>68.95</v>
      </c>
      <c r="E3411" s="208">
        <f t="shared" si="53"/>
        <v>40.887349999999998</v>
      </c>
    </row>
    <row r="3412" spans="1:5" x14ac:dyDescent="0.25">
      <c r="A3412" s="158">
        <v>704360</v>
      </c>
      <c r="B3412" s="27" t="s">
        <v>7300</v>
      </c>
      <c r="C3412" s="27"/>
      <c r="D3412" s="199">
        <v>51.72</v>
      </c>
      <c r="E3412" s="208">
        <f t="shared" si="53"/>
        <v>30.669959999999996</v>
      </c>
    </row>
    <row r="3413" spans="1:5" x14ac:dyDescent="0.25">
      <c r="A3413" s="158">
        <v>704370</v>
      </c>
      <c r="B3413" s="27" t="s">
        <v>7301</v>
      </c>
      <c r="C3413" s="27"/>
      <c r="D3413" s="199">
        <v>103.1</v>
      </c>
      <c r="E3413" s="208">
        <f t="shared" si="53"/>
        <v>61.138299999999994</v>
      </c>
    </row>
    <row r="3414" spans="1:5" x14ac:dyDescent="0.25">
      <c r="A3414" s="158">
        <v>704380</v>
      </c>
      <c r="B3414" s="27" t="s">
        <v>7302</v>
      </c>
      <c r="C3414" s="27"/>
      <c r="D3414" s="199">
        <v>192.55</v>
      </c>
      <c r="E3414" s="208">
        <f t="shared" si="53"/>
        <v>114.18215000000001</v>
      </c>
    </row>
    <row r="3415" spans="1:5" x14ac:dyDescent="0.25">
      <c r="A3415" s="158">
        <v>704390</v>
      </c>
      <c r="B3415" s="27" t="s">
        <v>7303</v>
      </c>
      <c r="C3415" s="27"/>
      <c r="D3415" s="199">
        <v>192.55</v>
      </c>
      <c r="E3415" s="208">
        <f t="shared" si="53"/>
        <v>114.18215000000001</v>
      </c>
    </row>
    <row r="3416" spans="1:5" x14ac:dyDescent="0.25">
      <c r="A3416" s="158">
        <v>704400</v>
      </c>
      <c r="B3416" s="27" t="s">
        <v>7304</v>
      </c>
      <c r="C3416" s="27"/>
      <c r="D3416" s="199">
        <v>137.47999999999999</v>
      </c>
      <c r="E3416" s="208">
        <f t="shared" si="53"/>
        <v>81.525639999999996</v>
      </c>
    </row>
    <row r="3417" spans="1:5" x14ac:dyDescent="0.25">
      <c r="A3417" s="158">
        <v>704410</v>
      </c>
      <c r="B3417" s="27" t="s">
        <v>7305</v>
      </c>
      <c r="C3417" s="27"/>
      <c r="D3417" s="199">
        <v>1647.96</v>
      </c>
      <c r="E3417" s="208">
        <f t="shared" si="53"/>
        <v>977.24027999999998</v>
      </c>
    </row>
    <row r="3418" spans="1:5" x14ac:dyDescent="0.25">
      <c r="A3418" s="158">
        <v>704420</v>
      </c>
      <c r="B3418" s="27" t="s">
        <v>7306</v>
      </c>
      <c r="C3418" s="27"/>
      <c r="D3418" s="199">
        <v>823.96</v>
      </c>
      <c r="E3418" s="208">
        <f t="shared" si="53"/>
        <v>488.60827999999998</v>
      </c>
    </row>
    <row r="3419" spans="1:5" x14ac:dyDescent="0.25">
      <c r="A3419" s="158">
        <v>704430</v>
      </c>
      <c r="B3419" s="27" t="s">
        <v>7307</v>
      </c>
      <c r="C3419" s="27" t="s">
        <v>7308</v>
      </c>
      <c r="D3419" s="199">
        <v>68.95</v>
      </c>
      <c r="E3419" s="208">
        <f t="shared" si="53"/>
        <v>40.887349999999998</v>
      </c>
    </row>
    <row r="3420" spans="1:5" x14ac:dyDescent="0.25">
      <c r="A3420" s="158">
        <v>704440</v>
      </c>
      <c r="B3420" s="27" t="s">
        <v>7309</v>
      </c>
      <c r="C3420" s="27" t="s">
        <v>7310</v>
      </c>
      <c r="D3420" s="199">
        <v>205.99</v>
      </c>
      <c r="E3420" s="208">
        <f t="shared" si="53"/>
        <v>122.15206999999999</v>
      </c>
    </row>
    <row r="3421" spans="1:5" x14ac:dyDescent="0.25">
      <c r="A3421" s="158">
        <v>704450</v>
      </c>
      <c r="B3421" s="27" t="s">
        <v>7311</v>
      </c>
      <c r="C3421" s="27" t="s">
        <v>7308</v>
      </c>
      <c r="D3421" s="199">
        <v>82.63</v>
      </c>
      <c r="E3421" s="208">
        <f t="shared" si="53"/>
        <v>48.999589999999998</v>
      </c>
    </row>
    <row r="3422" spans="1:5" x14ac:dyDescent="0.25">
      <c r="A3422" s="158">
        <v>704460</v>
      </c>
      <c r="B3422" s="27" t="s">
        <v>7312</v>
      </c>
      <c r="C3422" s="27" t="s">
        <v>7313</v>
      </c>
      <c r="D3422" s="199">
        <v>144.41999999999999</v>
      </c>
      <c r="E3422" s="208">
        <f t="shared" si="53"/>
        <v>85.641059999999982</v>
      </c>
    </row>
    <row r="3423" spans="1:5" x14ac:dyDescent="0.25">
      <c r="A3423" s="158">
        <v>704470</v>
      </c>
      <c r="B3423" s="27" t="s">
        <v>7314</v>
      </c>
      <c r="C3423" s="27" t="s">
        <v>7315</v>
      </c>
      <c r="D3423" s="199">
        <v>41.3</v>
      </c>
      <c r="E3423" s="208">
        <f t="shared" si="53"/>
        <v>24.490899999999996</v>
      </c>
    </row>
    <row r="3424" spans="1:5" x14ac:dyDescent="0.25">
      <c r="A3424" s="158">
        <v>704480</v>
      </c>
      <c r="B3424" s="27" t="s">
        <v>7316</v>
      </c>
      <c r="C3424" s="27" t="s">
        <v>5553</v>
      </c>
      <c r="D3424" s="199">
        <v>412.09</v>
      </c>
      <c r="E3424" s="208">
        <f t="shared" si="53"/>
        <v>244.36936999999998</v>
      </c>
    </row>
    <row r="3425" spans="1:5" x14ac:dyDescent="0.25">
      <c r="A3425" s="158">
        <v>704490</v>
      </c>
      <c r="B3425" s="27" t="s">
        <v>7317</v>
      </c>
      <c r="C3425" s="27"/>
      <c r="D3425" s="199">
        <v>206.21</v>
      </c>
      <c r="E3425" s="208">
        <f t="shared" si="53"/>
        <v>122.28252999999999</v>
      </c>
    </row>
    <row r="3426" spans="1:5" x14ac:dyDescent="0.25">
      <c r="A3426" s="158">
        <v>704491</v>
      </c>
      <c r="B3426" s="27" t="s">
        <v>7318</v>
      </c>
      <c r="C3426" s="27"/>
      <c r="D3426" s="199">
        <v>392.55</v>
      </c>
      <c r="E3426" s="208">
        <f t="shared" si="53"/>
        <v>232.78215</v>
      </c>
    </row>
    <row r="3427" spans="1:5" ht="24" x14ac:dyDescent="0.25">
      <c r="A3427" s="158" t="s">
        <v>5239</v>
      </c>
      <c r="B3427" s="26" t="s">
        <v>7319</v>
      </c>
      <c r="C3427" s="27"/>
      <c r="D3427" s="199"/>
      <c r="E3427" s="208">
        <f t="shared" si="53"/>
        <v>0</v>
      </c>
    </row>
    <row r="3428" spans="1:5" x14ac:dyDescent="0.25">
      <c r="A3428" s="158" t="s">
        <v>5239</v>
      </c>
      <c r="B3428" s="26" t="s">
        <v>7320</v>
      </c>
      <c r="C3428" s="27"/>
      <c r="D3428" s="199"/>
      <c r="E3428" s="208">
        <f t="shared" si="53"/>
        <v>0</v>
      </c>
    </row>
    <row r="3429" spans="1:5" x14ac:dyDescent="0.25">
      <c r="A3429" s="158">
        <v>704500</v>
      </c>
      <c r="B3429" s="27" t="s">
        <v>7321</v>
      </c>
      <c r="C3429" s="27"/>
      <c r="D3429" s="199">
        <v>103.1</v>
      </c>
      <c r="E3429" s="208">
        <f t="shared" si="53"/>
        <v>61.138299999999994</v>
      </c>
    </row>
    <row r="3430" spans="1:5" x14ac:dyDescent="0.25">
      <c r="A3430" s="158">
        <v>704510</v>
      </c>
      <c r="B3430" s="27" t="s">
        <v>7322</v>
      </c>
      <c r="C3430" s="27"/>
      <c r="D3430" s="199">
        <v>41.19</v>
      </c>
      <c r="E3430" s="208">
        <f t="shared" si="53"/>
        <v>24.425669999999997</v>
      </c>
    </row>
    <row r="3431" spans="1:5" x14ac:dyDescent="0.25">
      <c r="A3431" s="158">
        <v>704520</v>
      </c>
      <c r="B3431" s="27" t="s">
        <v>7323</v>
      </c>
      <c r="C3431" s="27"/>
      <c r="D3431" s="199">
        <v>41.19</v>
      </c>
      <c r="E3431" s="208">
        <f t="shared" si="53"/>
        <v>24.425669999999997</v>
      </c>
    </row>
    <row r="3432" spans="1:5" x14ac:dyDescent="0.25">
      <c r="A3432" s="158">
        <v>704530</v>
      </c>
      <c r="B3432" s="27" t="s">
        <v>7324</v>
      </c>
      <c r="C3432" s="27" t="s">
        <v>5829</v>
      </c>
      <c r="D3432" s="199">
        <v>30.89</v>
      </c>
      <c r="E3432" s="208">
        <f t="shared" si="53"/>
        <v>18.317769999999999</v>
      </c>
    </row>
    <row r="3433" spans="1:5" x14ac:dyDescent="0.25">
      <c r="A3433" s="158">
        <v>704540</v>
      </c>
      <c r="B3433" s="168" t="s">
        <v>7325</v>
      </c>
      <c r="C3433" s="27"/>
      <c r="D3433" s="199">
        <v>55.08</v>
      </c>
      <c r="E3433" s="208">
        <f t="shared" si="53"/>
        <v>32.662439999999997</v>
      </c>
    </row>
    <row r="3434" spans="1:5" x14ac:dyDescent="0.25">
      <c r="A3434" s="158">
        <v>704541</v>
      </c>
      <c r="B3434" s="27" t="s">
        <v>7326</v>
      </c>
      <c r="C3434" s="27" t="s">
        <v>5829</v>
      </c>
      <c r="D3434" s="199">
        <v>82.63</v>
      </c>
      <c r="E3434" s="208">
        <f t="shared" si="53"/>
        <v>48.999589999999998</v>
      </c>
    </row>
    <row r="3435" spans="1:5" x14ac:dyDescent="0.25">
      <c r="A3435" s="158" t="s">
        <v>5239</v>
      </c>
      <c r="B3435" s="26" t="s">
        <v>7327</v>
      </c>
      <c r="C3435" s="27"/>
      <c r="D3435" s="199"/>
      <c r="E3435" s="208">
        <f t="shared" si="53"/>
        <v>0</v>
      </c>
    </row>
    <row r="3436" spans="1:5" x14ac:dyDescent="0.25">
      <c r="A3436" s="158">
        <v>704550</v>
      </c>
      <c r="B3436" s="27" t="s">
        <v>7328</v>
      </c>
      <c r="C3436" s="27" t="s">
        <v>5553</v>
      </c>
      <c r="D3436" s="199">
        <v>55.08</v>
      </c>
      <c r="E3436" s="208">
        <f t="shared" si="53"/>
        <v>32.662439999999997</v>
      </c>
    </row>
    <row r="3437" spans="1:5" x14ac:dyDescent="0.25">
      <c r="A3437" s="158">
        <v>704560</v>
      </c>
      <c r="B3437" s="27" t="s">
        <v>7329</v>
      </c>
      <c r="C3437" s="27"/>
      <c r="D3437" s="199">
        <v>103.1</v>
      </c>
      <c r="E3437" s="208">
        <f t="shared" si="53"/>
        <v>61.138299999999994</v>
      </c>
    </row>
    <row r="3438" spans="1:5" x14ac:dyDescent="0.25">
      <c r="A3438" s="158">
        <v>704570</v>
      </c>
      <c r="B3438" s="27" t="s">
        <v>7330</v>
      </c>
      <c r="C3438" s="27" t="s">
        <v>7331</v>
      </c>
      <c r="D3438" s="199">
        <v>27.77</v>
      </c>
      <c r="E3438" s="208">
        <f t="shared" si="53"/>
        <v>16.467610000000001</v>
      </c>
    </row>
    <row r="3439" spans="1:5" x14ac:dyDescent="0.25">
      <c r="A3439" s="158">
        <v>704580</v>
      </c>
      <c r="B3439" s="27" t="s">
        <v>7332</v>
      </c>
      <c r="C3439" s="27"/>
      <c r="D3439" s="199">
        <v>41.19</v>
      </c>
      <c r="E3439" s="208">
        <f t="shared" si="53"/>
        <v>24.425669999999997</v>
      </c>
    </row>
    <row r="3440" spans="1:5" x14ac:dyDescent="0.25">
      <c r="A3440" s="158">
        <v>704590</v>
      </c>
      <c r="B3440" s="27" t="s">
        <v>7333</v>
      </c>
      <c r="C3440" s="27"/>
      <c r="D3440" s="199">
        <v>27.77</v>
      </c>
      <c r="E3440" s="208">
        <f t="shared" si="53"/>
        <v>16.467610000000001</v>
      </c>
    </row>
    <row r="3441" spans="1:5" x14ac:dyDescent="0.25">
      <c r="A3441" s="158">
        <v>704600</v>
      </c>
      <c r="B3441" s="27" t="s">
        <v>7334</v>
      </c>
      <c r="C3441" s="27"/>
      <c r="D3441" s="199">
        <v>27.77</v>
      </c>
      <c r="E3441" s="208">
        <f t="shared" si="53"/>
        <v>16.467610000000001</v>
      </c>
    </row>
    <row r="3442" spans="1:5" x14ac:dyDescent="0.25">
      <c r="A3442" s="158">
        <v>704610</v>
      </c>
      <c r="B3442" s="27" t="s">
        <v>7335</v>
      </c>
      <c r="C3442" s="27"/>
      <c r="D3442" s="199">
        <v>36.090000000000003</v>
      </c>
      <c r="E3442" s="208">
        <f t="shared" si="53"/>
        <v>21.40137</v>
      </c>
    </row>
    <row r="3443" spans="1:5" x14ac:dyDescent="0.25">
      <c r="A3443" s="158">
        <v>704620</v>
      </c>
      <c r="B3443" s="27" t="s">
        <v>7336</v>
      </c>
      <c r="C3443" s="27"/>
      <c r="D3443" s="199">
        <v>55.08</v>
      </c>
      <c r="E3443" s="208">
        <f t="shared" si="53"/>
        <v>32.662439999999997</v>
      </c>
    </row>
    <row r="3444" spans="1:5" x14ac:dyDescent="0.25">
      <c r="A3444" s="158">
        <v>704630</v>
      </c>
      <c r="B3444" s="27" t="s">
        <v>7337</v>
      </c>
      <c r="C3444" s="27" t="s">
        <v>7331</v>
      </c>
      <c r="D3444" s="199">
        <v>55.08</v>
      </c>
      <c r="E3444" s="208">
        <f t="shared" si="53"/>
        <v>32.662439999999997</v>
      </c>
    </row>
    <row r="3445" spans="1:5" x14ac:dyDescent="0.25">
      <c r="A3445" s="158">
        <v>704631</v>
      </c>
      <c r="B3445" s="27" t="s">
        <v>7338</v>
      </c>
      <c r="C3445" s="27" t="s">
        <v>7339</v>
      </c>
      <c r="D3445" s="199">
        <v>131.75</v>
      </c>
      <c r="E3445" s="208">
        <f t="shared" si="53"/>
        <v>78.127749999999992</v>
      </c>
    </row>
    <row r="3446" spans="1:5" x14ac:dyDescent="0.25">
      <c r="A3446" s="158">
        <v>704640</v>
      </c>
      <c r="B3446" s="27" t="s">
        <v>7340</v>
      </c>
      <c r="C3446" s="27"/>
      <c r="D3446" s="199">
        <v>27.77</v>
      </c>
      <c r="E3446" s="208">
        <f t="shared" si="53"/>
        <v>16.467610000000001</v>
      </c>
    </row>
    <row r="3447" spans="1:5" x14ac:dyDescent="0.25">
      <c r="A3447" s="158">
        <v>704641</v>
      </c>
      <c r="B3447" s="27" t="s">
        <v>7341</v>
      </c>
      <c r="C3447" s="27"/>
      <c r="D3447" s="199">
        <v>588.47</v>
      </c>
      <c r="E3447" s="208">
        <f t="shared" si="53"/>
        <v>348.96271000000002</v>
      </c>
    </row>
    <row r="3448" spans="1:5" x14ac:dyDescent="0.25">
      <c r="A3448" s="158">
        <v>704642</v>
      </c>
      <c r="B3448" s="27" t="s">
        <v>7342</v>
      </c>
      <c r="C3448" s="27"/>
      <c r="D3448" s="199">
        <v>1324.14</v>
      </c>
      <c r="E3448" s="208">
        <f t="shared" si="53"/>
        <v>785.21501999999998</v>
      </c>
    </row>
    <row r="3449" spans="1:5" x14ac:dyDescent="0.25">
      <c r="A3449" s="158">
        <v>704643</v>
      </c>
      <c r="B3449" s="27" t="s">
        <v>7343</v>
      </c>
      <c r="C3449" s="27"/>
      <c r="D3449" s="199">
        <v>588.47</v>
      </c>
      <c r="E3449" s="208">
        <f t="shared" si="53"/>
        <v>348.96271000000002</v>
      </c>
    </row>
    <row r="3450" spans="1:5" x14ac:dyDescent="0.25">
      <c r="A3450" s="158">
        <v>704644</v>
      </c>
      <c r="B3450" s="27" t="s">
        <v>7344</v>
      </c>
      <c r="C3450" s="27"/>
      <c r="D3450" s="199">
        <v>1030.06</v>
      </c>
      <c r="E3450" s="208">
        <f t="shared" si="53"/>
        <v>610.82557999999995</v>
      </c>
    </row>
    <row r="3451" spans="1:5" x14ac:dyDescent="0.25">
      <c r="A3451" s="158">
        <v>704645</v>
      </c>
      <c r="B3451" s="27" t="s">
        <v>7345</v>
      </c>
      <c r="C3451" s="27" t="s">
        <v>7346</v>
      </c>
      <c r="D3451" s="199">
        <v>662.06</v>
      </c>
      <c r="E3451" s="208">
        <f t="shared" si="53"/>
        <v>392.60157999999996</v>
      </c>
    </row>
    <row r="3452" spans="1:5" ht="24" x14ac:dyDescent="0.25">
      <c r="A3452" s="158" t="s">
        <v>5239</v>
      </c>
      <c r="B3452" s="26" t="s">
        <v>7347</v>
      </c>
      <c r="C3452" s="27"/>
      <c r="D3452" s="199"/>
      <c r="E3452" s="208">
        <f t="shared" si="53"/>
        <v>0</v>
      </c>
    </row>
    <row r="3453" spans="1:5" ht="36" x14ac:dyDescent="0.25">
      <c r="A3453" s="158">
        <v>704650</v>
      </c>
      <c r="B3453" s="27" t="s">
        <v>7348</v>
      </c>
      <c r="C3453" s="27" t="s">
        <v>7349</v>
      </c>
      <c r="D3453" s="199">
        <v>478.42</v>
      </c>
      <c r="E3453" s="208">
        <f t="shared" si="53"/>
        <v>283.70305999999999</v>
      </c>
    </row>
    <row r="3454" spans="1:5" x14ac:dyDescent="0.25">
      <c r="A3454" s="158">
        <v>704680</v>
      </c>
      <c r="B3454" s="27" t="s">
        <v>7350</v>
      </c>
      <c r="C3454" s="27" t="s">
        <v>7351</v>
      </c>
      <c r="D3454" s="199">
        <v>329.59</v>
      </c>
      <c r="E3454" s="208">
        <f t="shared" si="53"/>
        <v>195.44686999999999</v>
      </c>
    </row>
    <row r="3455" spans="1:5" ht="36" x14ac:dyDescent="0.25">
      <c r="A3455" s="158">
        <v>704691</v>
      </c>
      <c r="B3455" s="27" t="s">
        <v>7352</v>
      </c>
      <c r="C3455" s="27" t="s">
        <v>7353</v>
      </c>
      <c r="D3455" s="199">
        <v>356.43</v>
      </c>
      <c r="E3455" s="208">
        <f t="shared" si="53"/>
        <v>211.36299</v>
      </c>
    </row>
    <row r="3456" spans="1:5" ht="36" x14ac:dyDescent="0.25">
      <c r="A3456" s="158">
        <v>704692</v>
      </c>
      <c r="B3456" s="27" t="s">
        <v>7354</v>
      </c>
      <c r="C3456" s="27" t="s">
        <v>7353</v>
      </c>
      <c r="D3456" s="199">
        <v>458.27</v>
      </c>
      <c r="E3456" s="208">
        <f t="shared" si="53"/>
        <v>271.75410999999997</v>
      </c>
    </row>
    <row r="3457" spans="1:5" ht="60" x14ac:dyDescent="0.25">
      <c r="A3457" s="158">
        <v>704693</v>
      </c>
      <c r="B3457" s="27" t="s">
        <v>7355</v>
      </c>
      <c r="C3457" s="27" t="s">
        <v>7356</v>
      </c>
      <c r="D3457" s="199">
        <v>763.8</v>
      </c>
      <c r="E3457" s="208">
        <f t="shared" si="53"/>
        <v>452.93339999999995</v>
      </c>
    </row>
    <row r="3458" spans="1:5" s="201" customFormat="1" ht="24" x14ac:dyDescent="0.25">
      <c r="A3458" s="158">
        <v>704700</v>
      </c>
      <c r="B3458" s="27" t="s">
        <v>7357</v>
      </c>
      <c r="C3458" s="27"/>
      <c r="D3458" s="199">
        <v>341.85</v>
      </c>
      <c r="E3458" s="208">
        <f t="shared" si="53"/>
        <v>202.71705</v>
      </c>
    </row>
    <row r="3459" spans="1:5" x14ac:dyDescent="0.25">
      <c r="A3459" s="158">
        <v>704710</v>
      </c>
      <c r="B3459" s="27" t="s">
        <v>7358</v>
      </c>
      <c r="C3459" s="27"/>
      <c r="D3459" s="199">
        <v>205.99</v>
      </c>
      <c r="E3459" s="208">
        <f t="shared" si="53"/>
        <v>122.15206999999999</v>
      </c>
    </row>
    <row r="3460" spans="1:5" ht="24" x14ac:dyDescent="0.25">
      <c r="A3460" s="158">
        <v>704720</v>
      </c>
      <c r="B3460" s="27" t="s">
        <v>7359</v>
      </c>
      <c r="C3460" s="27" t="s">
        <v>7360</v>
      </c>
      <c r="D3460" s="199">
        <v>115.42</v>
      </c>
      <c r="E3460" s="208">
        <f t="shared" si="53"/>
        <v>68.444059999999993</v>
      </c>
    </row>
    <row r="3461" spans="1:5" s="201" customFormat="1" x14ac:dyDescent="0.25">
      <c r="A3461" s="158">
        <v>704730</v>
      </c>
      <c r="B3461" s="27" t="s">
        <v>7361</v>
      </c>
      <c r="C3461" s="27"/>
      <c r="D3461" s="199">
        <v>153.88</v>
      </c>
      <c r="E3461" s="208">
        <f t="shared" ref="E3461:E3524" si="54">D3461*0.593</f>
        <v>91.250839999999997</v>
      </c>
    </row>
    <row r="3462" spans="1:5" x14ac:dyDescent="0.25">
      <c r="A3462" s="158">
        <v>704740</v>
      </c>
      <c r="B3462" s="27" t="s">
        <v>7362</v>
      </c>
      <c r="C3462" s="27"/>
      <c r="D3462" s="199">
        <v>269.31</v>
      </c>
      <c r="E3462" s="208">
        <f t="shared" si="54"/>
        <v>159.70083</v>
      </c>
    </row>
    <row r="3463" spans="1:5" ht="24" x14ac:dyDescent="0.25">
      <c r="A3463" s="158">
        <v>704750</v>
      </c>
      <c r="B3463" s="27" t="s">
        <v>7363</v>
      </c>
      <c r="C3463" s="27" t="s">
        <v>7364</v>
      </c>
      <c r="D3463" s="199">
        <v>72.150000000000006</v>
      </c>
      <c r="E3463" s="208">
        <f t="shared" si="54"/>
        <v>42.784950000000002</v>
      </c>
    </row>
    <row r="3464" spans="1:5" x14ac:dyDescent="0.25">
      <c r="A3464" s="158">
        <v>704760</v>
      </c>
      <c r="B3464" s="27" t="s">
        <v>7365</v>
      </c>
      <c r="C3464" s="27"/>
      <c r="D3464" s="199">
        <v>137.47999999999999</v>
      </c>
      <c r="E3464" s="208">
        <f t="shared" si="54"/>
        <v>81.525639999999996</v>
      </c>
    </row>
    <row r="3465" spans="1:5" x14ac:dyDescent="0.25">
      <c r="A3465" s="158">
        <v>704770</v>
      </c>
      <c r="B3465" s="27" t="s">
        <v>7366</v>
      </c>
      <c r="C3465" s="168" t="s">
        <v>7367</v>
      </c>
      <c r="D3465" s="199">
        <v>17.7</v>
      </c>
      <c r="E3465" s="208">
        <f t="shared" si="54"/>
        <v>10.496099999999998</v>
      </c>
    </row>
    <row r="3466" spans="1:5" x14ac:dyDescent="0.25">
      <c r="A3466" s="158">
        <v>704780</v>
      </c>
      <c r="B3466" s="27" t="s">
        <v>7368</v>
      </c>
      <c r="C3466" s="27" t="s">
        <v>7369</v>
      </c>
      <c r="D3466" s="199">
        <v>206.21</v>
      </c>
      <c r="E3466" s="208">
        <f t="shared" si="54"/>
        <v>122.28252999999999</v>
      </c>
    </row>
    <row r="3467" spans="1:5" x14ac:dyDescent="0.25">
      <c r="A3467" s="158">
        <v>704790</v>
      </c>
      <c r="B3467" s="27" t="s">
        <v>7370</v>
      </c>
      <c r="C3467" s="27"/>
      <c r="D3467" s="199">
        <v>41.3</v>
      </c>
      <c r="E3467" s="208">
        <f t="shared" si="54"/>
        <v>24.490899999999996</v>
      </c>
    </row>
    <row r="3468" spans="1:5" x14ac:dyDescent="0.25">
      <c r="A3468" s="158">
        <v>704800</v>
      </c>
      <c r="B3468" s="27" t="s">
        <v>7371</v>
      </c>
      <c r="C3468" s="27"/>
      <c r="D3468" s="199">
        <v>13.88</v>
      </c>
      <c r="E3468" s="208">
        <f t="shared" si="54"/>
        <v>8.2308400000000006</v>
      </c>
    </row>
    <row r="3469" spans="1:5" x14ac:dyDescent="0.25">
      <c r="A3469" s="158" t="s">
        <v>5239</v>
      </c>
      <c r="B3469" s="26" t="s">
        <v>7372</v>
      </c>
      <c r="C3469" s="26" t="s">
        <v>7373</v>
      </c>
      <c r="D3469" s="199"/>
      <c r="E3469" s="208">
        <f t="shared" si="54"/>
        <v>0</v>
      </c>
    </row>
    <row r="3470" spans="1:5" x14ac:dyDescent="0.25">
      <c r="A3470" s="158">
        <v>704810</v>
      </c>
      <c r="B3470" s="27" t="s">
        <v>7374</v>
      </c>
      <c r="C3470" s="27" t="s">
        <v>7375</v>
      </c>
      <c r="D3470" s="199">
        <v>206.21</v>
      </c>
      <c r="E3470" s="208">
        <f t="shared" si="54"/>
        <v>122.28252999999999</v>
      </c>
    </row>
    <row r="3471" spans="1:5" x14ac:dyDescent="0.25">
      <c r="A3471" s="158">
        <v>704820</v>
      </c>
      <c r="B3471" s="27" t="s">
        <v>7376</v>
      </c>
      <c r="C3471" s="27" t="s">
        <v>7377</v>
      </c>
      <c r="D3471" s="199">
        <v>206.21</v>
      </c>
      <c r="E3471" s="208">
        <f t="shared" si="54"/>
        <v>122.28252999999999</v>
      </c>
    </row>
    <row r="3472" spans="1:5" x14ac:dyDescent="0.25">
      <c r="A3472" s="158">
        <v>704830</v>
      </c>
      <c r="B3472" s="27" t="s">
        <v>7378</v>
      </c>
      <c r="C3472" s="27"/>
      <c r="D3472" s="199">
        <v>206.21</v>
      </c>
      <c r="E3472" s="208">
        <f t="shared" si="54"/>
        <v>122.28252999999999</v>
      </c>
    </row>
    <row r="3473" spans="1:5" x14ac:dyDescent="0.25">
      <c r="A3473" s="158">
        <v>704840</v>
      </c>
      <c r="B3473" s="27" t="s">
        <v>7379</v>
      </c>
      <c r="C3473" s="27"/>
      <c r="D3473" s="199">
        <v>206.21</v>
      </c>
      <c r="E3473" s="208">
        <f t="shared" si="54"/>
        <v>122.28252999999999</v>
      </c>
    </row>
    <row r="3474" spans="1:5" x14ac:dyDescent="0.25">
      <c r="A3474" s="158">
        <v>704850</v>
      </c>
      <c r="B3474" s="27" t="s">
        <v>7380</v>
      </c>
      <c r="C3474" s="27"/>
      <c r="D3474" s="199">
        <v>206.21</v>
      </c>
      <c r="E3474" s="208">
        <f t="shared" si="54"/>
        <v>122.28252999999999</v>
      </c>
    </row>
    <row r="3475" spans="1:5" ht="24" x14ac:dyDescent="0.25">
      <c r="A3475" s="158">
        <v>704860</v>
      </c>
      <c r="B3475" s="27" t="s">
        <v>7381</v>
      </c>
      <c r="C3475" s="27"/>
      <c r="D3475" s="199">
        <v>103.1</v>
      </c>
      <c r="E3475" s="208">
        <f t="shared" si="54"/>
        <v>61.138299999999994</v>
      </c>
    </row>
    <row r="3476" spans="1:5" ht="24" x14ac:dyDescent="0.25">
      <c r="A3476" s="158">
        <v>704870</v>
      </c>
      <c r="B3476" s="27" t="s">
        <v>7382</v>
      </c>
      <c r="C3476" s="27" t="s">
        <v>7383</v>
      </c>
      <c r="D3476" s="199">
        <v>308.97000000000003</v>
      </c>
      <c r="E3476" s="208">
        <f t="shared" si="54"/>
        <v>183.21921</v>
      </c>
    </row>
    <row r="3477" spans="1:5" x14ac:dyDescent="0.25">
      <c r="A3477" s="158">
        <v>704880</v>
      </c>
      <c r="B3477" s="27" t="s">
        <v>7384</v>
      </c>
      <c r="C3477" s="27" t="s">
        <v>7385</v>
      </c>
      <c r="D3477" s="199">
        <v>308.97000000000003</v>
      </c>
      <c r="E3477" s="208">
        <f t="shared" si="54"/>
        <v>183.21921</v>
      </c>
    </row>
    <row r="3478" spans="1:5" x14ac:dyDescent="0.25">
      <c r="A3478" s="158">
        <v>704890</v>
      </c>
      <c r="B3478" s="27" t="s">
        <v>7386</v>
      </c>
      <c r="C3478" s="27"/>
      <c r="D3478" s="199">
        <v>308.97000000000003</v>
      </c>
      <c r="E3478" s="208">
        <f t="shared" si="54"/>
        <v>183.21921</v>
      </c>
    </row>
    <row r="3479" spans="1:5" x14ac:dyDescent="0.25">
      <c r="A3479" s="158">
        <v>704900</v>
      </c>
      <c r="B3479" s="27" t="s">
        <v>7387</v>
      </c>
      <c r="C3479" s="27"/>
      <c r="D3479" s="199">
        <v>308.97000000000003</v>
      </c>
      <c r="E3479" s="208">
        <f t="shared" si="54"/>
        <v>183.21921</v>
      </c>
    </row>
    <row r="3480" spans="1:5" x14ac:dyDescent="0.25">
      <c r="A3480" s="158">
        <v>704910</v>
      </c>
      <c r="B3480" s="27" t="s">
        <v>7388</v>
      </c>
      <c r="C3480" s="27"/>
      <c r="D3480" s="199">
        <v>372.69</v>
      </c>
      <c r="E3480" s="208">
        <f t="shared" si="54"/>
        <v>221.00516999999999</v>
      </c>
    </row>
    <row r="3481" spans="1:5" x14ac:dyDescent="0.25">
      <c r="A3481" s="158">
        <v>704920</v>
      </c>
      <c r="B3481" s="27" t="s">
        <v>7389</v>
      </c>
      <c r="C3481" s="27" t="s">
        <v>7390</v>
      </c>
      <c r="D3481" s="199">
        <v>365.22</v>
      </c>
      <c r="E3481" s="208">
        <f t="shared" si="54"/>
        <v>216.57545999999999</v>
      </c>
    </row>
    <row r="3482" spans="1:5" x14ac:dyDescent="0.25">
      <c r="A3482" s="158">
        <v>704930</v>
      </c>
      <c r="B3482" s="27" t="s">
        <v>7391</v>
      </c>
      <c r="C3482" s="27"/>
      <c r="D3482" s="199">
        <v>308.97000000000003</v>
      </c>
      <c r="E3482" s="208">
        <f t="shared" si="54"/>
        <v>183.21921</v>
      </c>
    </row>
    <row r="3483" spans="1:5" x14ac:dyDescent="0.25">
      <c r="A3483" s="158">
        <v>704940</v>
      </c>
      <c r="B3483" s="27" t="s">
        <v>7392</v>
      </c>
      <c r="C3483" s="27"/>
      <c r="D3483" s="199">
        <v>308.97000000000003</v>
      </c>
      <c r="E3483" s="208">
        <f t="shared" si="54"/>
        <v>183.21921</v>
      </c>
    </row>
    <row r="3484" spans="1:5" ht="48" x14ac:dyDescent="0.25">
      <c r="A3484" s="158">
        <v>704941</v>
      </c>
      <c r="B3484" s="27" t="s">
        <v>7393</v>
      </c>
      <c r="C3484" s="27" t="s">
        <v>7394</v>
      </c>
      <c r="D3484" s="199">
        <v>9721.08</v>
      </c>
      <c r="E3484" s="208">
        <f t="shared" si="54"/>
        <v>5764.6004399999993</v>
      </c>
    </row>
    <row r="3485" spans="1:5" ht="60" x14ac:dyDescent="0.25">
      <c r="A3485" s="158">
        <v>704942</v>
      </c>
      <c r="B3485" s="171" t="s">
        <v>7395</v>
      </c>
      <c r="C3485" s="4" t="s">
        <v>7396</v>
      </c>
      <c r="D3485" s="199">
        <v>3289.23</v>
      </c>
      <c r="E3485" s="208">
        <f t="shared" si="54"/>
        <v>1950.5133899999998</v>
      </c>
    </row>
    <row r="3486" spans="1:5" ht="24" x14ac:dyDescent="0.25">
      <c r="A3486" s="158">
        <v>704943</v>
      </c>
      <c r="B3486" s="27" t="s">
        <v>7397</v>
      </c>
      <c r="C3486" s="27" t="s">
        <v>7398</v>
      </c>
      <c r="D3486" s="199">
        <v>2621.53</v>
      </c>
      <c r="E3486" s="208">
        <f t="shared" si="54"/>
        <v>1554.56729</v>
      </c>
    </row>
    <row r="3487" spans="1:5" x14ac:dyDescent="0.25">
      <c r="A3487" s="158" t="s">
        <v>5239</v>
      </c>
      <c r="B3487" s="26" t="s">
        <v>7399</v>
      </c>
      <c r="C3487" s="27"/>
      <c r="D3487" s="199"/>
      <c r="E3487" s="208">
        <f t="shared" si="54"/>
        <v>0</v>
      </c>
    </row>
    <row r="3488" spans="1:5" ht="24" x14ac:dyDescent="0.25">
      <c r="A3488" s="158">
        <v>704950</v>
      </c>
      <c r="B3488" s="27" t="s">
        <v>7400</v>
      </c>
      <c r="C3488" s="27"/>
      <c r="D3488" s="199">
        <v>1063.32</v>
      </c>
      <c r="E3488" s="208">
        <f t="shared" si="54"/>
        <v>630.5487599999999</v>
      </c>
    </row>
    <row r="3489" spans="1:5" x14ac:dyDescent="0.25">
      <c r="A3489" s="158">
        <v>704960</v>
      </c>
      <c r="B3489" s="27" t="s">
        <v>7401</v>
      </c>
      <c r="C3489" s="27"/>
      <c r="D3489" s="199">
        <v>212.86</v>
      </c>
      <c r="E3489" s="208">
        <f t="shared" si="54"/>
        <v>126.22598000000001</v>
      </c>
    </row>
    <row r="3490" spans="1:5" ht="24" x14ac:dyDescent="0.25">
      <c r="A3490" s="158">
        <v>704970</v>
      </c>
      <c r="B3490" s="4" t="s">
        <v>7402</v>
      </c>
      <c r="C3490" s="4"/>
      <c r="D3490" s="199">
        <v>1252.77</v>
      </c>
      <c r="E3490" s="208">
        <f t="shared" si="54"/>
        <v>742.89260999999999</v>
      </c>
    </row>
    <row r="3491" spans="1:5" ht="24" x14ac:dyDescent="0.25">
      <c r="A3491" s="158">
        <v>704971</v>
      </c>
      <c r="B3491" s="4" t="s">
        <v>7403</v>
      </c>
      <c r="C3491" s="4"/>
      <c r="D3491" s="199">
        <v>2617.86</v>
      </c>
      <c r="E3491" s="208">
        <f t="shared" si="54"/>
        <v>1552.3909799999999</v>
      </c>
    </row>
    <row r="3492" spans="1:5" ht="24" x14ac:dyDescent="0.25">
      <c r="A3492" s="158">
        <v>704972</v>
      </c>
      <c r="B3492" s="4" t="s">
        <v>4781</v>
      </c>
      <c r="C3492" s="4"/>
      <c r="D3492" s="199">
        <v>2617.86</v>
      </c>
      <c r="E3492" s="208">
        <f t="shared" si="54"/>
        <v>1552.3909799999999</v>
      </c>
    </row>
    <row r="3493" spans="1:5" x14ac:dyDescent="0.2">
      <c r="A3493" s="158">
        <v>704973</v>
      </c>
      <c r="B3493" s="4" t="s">
        <v>7404</v>
      </c>
      <c r="C3493" s="67"/>
      <c r="D3493" s="199">
        <v>2181.56</v>
      </c>
      <c r="E3493" s="208">
        <f t="shared" si="54"/>
        <v>1293.66508</v>
      </c>
    </row>
    <row r="3494" spans="1:5" x14ac:dyDescent="0.2">
      <c r="A3494" s="158">
        <v>704974</v>
      </c>
      <c r="B3494" s="4" t="s">
        <v>5227</v>
      </c>
      <c r="C3494" s="67"/>
      <c r="D3494" s="199">
        <v>1043.96</v>
      </c>
      <c r="E3494" s="208">
        <f t="shared" si="54"/>
        <v>619.06827999999996</v>
      </c>
    </row>
    <row r="3495" spans="1:5" x14ac:dyDescent="0.2">
      <c r="A3495" s="158">
        <v>704980</v>
      </c>
      <c r="B3495" s="4" t="s">
        <v>1122</v>
      </c>
      <c r="C3495" s="67"/>
      <c r="D3495" s="199">
        <v>1252.77</v>
      </c>
      <c r="E3495" s="208">
        <f t="shared" si="54"/>
        <v>742.89260999999999</v>
      </c>
    </row>
    <row r="3496" spans="1:5" ht="24" x14ac:dyDescent="0.25">
      <c r="A3496" s="158">
        <v>704981</v>
      </c>
      <c r="B3496" s="27" t="s">
        <v>7405</v>
      </c>
      <c r="C3496" s="27"/>
      <c r="D3496" s="199">
        <v>57471.3</v>
      </c>
      <c r="E3496" s="208">
        <f t="shared" si="54"/>
        <v>34080.480900000002</v>
      </c>
    </row>
    <row r="3497" spans="1:5" ht="24" x14ac:dyDescent="0.25">
      <c r="A3497" s="158">
        <v>704990</v>
      </c>
      <c r="B3497" s="27" t="s">
        <v>7406</v>
      </c>
      <c r="C3497" s="27" t="s">
        <v>7407</v>
      </c>
      <c r="D3497" s="199">
        <v>265.89999999999998</v>
      </c>
      <c r="E3497" s="208">
        <f t="shared" si="54"/>
        <v>157.67869999999999</v>
      </c>
    </row>
    <row r="3498" spans="1:5" ht="36" x14ac:dyDescent="0.25">
      <c r="A3498" s="158">
        <v>705000</v>
      </c>
      <c r="B3498" s="27" t="s">
        <v>7408</v>
      </c>
      <c r="C3498" s="27"/>
      <c r="D3498" s="199">
        <v>425.38</v>
      </c>
      <c r="E3498" s="208">
        <f t="shared" si="54"/>
        <v>252.25033999999999</v>
      </c>
    </row>
    <row r="3499" spans="1:5" x14ac:dyDescent="0.25">
      <c r="A3499" s="158">
        <v>705010</v>
      </c>
      <c r="B3499" s="27" t="s">
        <v>7409</v>
      </c>
      <c r="C3499" s="27"/>
      <c r="D3499" s="199">
        <v>1063.32</v>
      </c>
      <c r="E3499" s="208">
        <f t="shared" si="54"/>
        <v>630.5487599999999</v>
      </c>
    </row>
    <row r="3500" spans="1:5" x14ac:dyDescent="0.25">
      <c r="A3500" s="158">
        <v>705020</v>
      </c>
      <c r="B3500" s="27" t="s">
        <v>7410</v>
      </c>
      <c r="C3500" s="27"/>
      <c r="D3500" s="199">
        <v>212.86</v>
      </c>
      <c r="E3500" s="208">
        <f t="shared" si="54"/>
        <v>126.22598000000001</v>
      </c>
    </row>
    <row r="3501" spans="1:5" x14ac:dyDescent="0.25">
      <c r="A3501" s="158">
        <v>705030</v>
      </c>
      <c r="B3501" s="27" t="s">
        <v>7411</v>
      </c>
      <c r="C3501" s="27"/>
      <c r="D3501" s="199">
        <v>1063.32</v>
      </c>
      <c r="E3501" s="208">
        <f t="shared" si="54"/>
        <v>630.5487599999999</v>
      </c>
    </row>
    <row r="3502" spans="1:5" x14ac:dyDescent="0.25">
      <c r="A3502" s="158">
        <v>705040</v>
      </c>
      <c r="B3502" s="27" t="s">
        <v>7412</v>
      </c>
      <c r="C3502" s="27" t="s">
        <v>7413</v>
      </c>
      <c r="D3502" s="199">
        <v>319.04000000000002</v>
      </c>
      <c r="E3502" s="208">
        <f t="shared" si="54"/>
        <v>189.19072</v>
      </c>
    </row>
    <row r="3503" spans="1:5" ht="24" x14ac:dyDescent="0.25">
      <c r="A3503" s="158">
        <v>705060</v>
      </c>
      <c r="B3503" s="27" t="s">
        <v>7414</v>
      </c>
      <c r="C3503" s="27" t="s">
        <v>7415</v>
      </c>
      <c r="D3503" s="199">
        <v>16.12</v>
      </c>
      <c r="E3503" s="208">
        <f t="shared" si="54"/>
        <v>9.5591600000000003</v>
      </c>
    </row>
    <row r="3504" spans="1:5" x14ac:dyDescent="0.25">
      <c r="A3504" s="158">
        <v>705070</v>
      </c>
      <c r="B3504" s="27" t="s">
        <v>7416</v>
      </c>
      <c r="C3504" s="27"/>
      <c r="D3504" s="199">
        <v>159.47999999999999</v>
      </c>
      <c r="E3504" s="208">
        <f t="shared" si="54"/>
        <v>94.571639999999988</v>
      </c>
    </row>
    <row r="3505" spans="1:5" x14ac:dyDescent="0.25">
      <c r="A3505" s="158">
        <v>705080</v>
      </c>
      <c r="B3505" s="27" t="s">
        <v>7417</v>
      </c>
      <c r="C3505" s="27"/>
      <c r="D3505" s="199">
        <v>199.42</v>
      </c>
      <c r="E3505" s="208">
        <f t="shared" si="54"/>
        <v>118.25605999999999</v>
      </c>
    </row>
    <row r="3506" spans="1:5" ht="36" x14ac:dyDescent="0.25">
      <c r="A3506" s="158">
        <v>705090</v>
      </c>
      <c r="B3506" s="27" t="s">
        <v>7418</v>
      </c>
      <c r="C3506" s="27" t="s">
        <v>7419</v>
      </c>
      <c r="D3506" s="199">
        <v>42.64</v>
      </c>
      <c r="E3506" s="208">
        <f t="shared" si="54"/>
        <v>25.285519999999998</v>
      </c>
    </row>
    <row r="3507" spans="1:5" ht="36" x14ac:dyDescent="0.25">
      <c r="A3507" s="158">
        <v>705100</v>
      </c>
      <c r="B3507" s="27" t="s">
        <v>7418</v>
      </c>
      <c r="C3507" s="27" t="s">
        <v>7420</v>
      </c>
      <c r="D3507" s="199">
        <v>680.56</v>
      </c>
      <c r="E3507" s="208">
        <f t="shared" si="54"/>
        <v>403.57207999999997</v>
      </c>
    </row>
    <row r="3508" spans="1:5" ht="36" x14ac:dyDescent="0.25">
      <c r="A3508" s="158">
        <v>705110</v>
      </c>
      <c r="B3508" s="27" t="s">
        <v>7421</v>
      </c>
      <c r="C3508" s="27" t="s">
        <v>7419</v>
      </c>
      <c r="D3508" s="199">
        <v>42.64</v>
      </c>
      <c r="E3508" s="208">
        <f t="shared" si="54"/>
        <v>25.285519999999998</v>
      </c>
    </row>
    <row r="3509" spans="1:5" ht="36" x14ac:dyDescent="0.25">
      <c r="A3509" s="158">
        <v>705120</v>
      </c>
      <c r="B3509" s="27" t="s">
        <v>7421</v>
      </c>
      <c r="C3509" s="27" t="s">
        <v>7420</v>
      </c>
      <c r="D3509" s="199">
        <v>680.56</v>
      </c>
      <c r="E3509" s="208">
        <f t="shared" si="54"/>
        <v>403.57207999999997</v>
      </c>
    </row>
    <row r="3510" spans="1:5" x14ac:dyDescent="0.25">
      <c r="A3510" s="158" t="s">
        <v>5239</v>
      </c>
      <c r="B3510" s="26" t="s">
        <v>7422</v>
      </c>
      <c r="C3510" s="27"/>
      <c r="D3510" s="199"/>
      <c r="E3510" s="208">
        <f t="shared" si="54"/>
        <v>0</v>
      </c>
    </row>
    <row r="3511" spans="1:5" ht="24" x14ac:dyDescent="0.25">
      <c r="A3511" s="158">
        <v>705130</v>
      </c>
      <c r="B3511" s="27" t="s">
        <v>7423</v>
      </c>
      <c r="C3511" s="27" t="s">
        <v>7424</v>
      </c>
      <c r="D3511" s="199">
        <v>43.97</v>
      </c>
      <c r="E3511" s="208">
        <f t="shared" si="54"/>
        <v>26.074209999999997</v>
      </c>
    </row>
    <row r="3512" spans="1:5" x14ac:dyDescent="0.25">
      <c r="A3512" s="158">
        <v>705140</v>
      </c>
      <c r="B3512" s="27" t="s">
        <v>7425</v>
      </c>
      <c r="C3512" s="27" t="s">
        <v>7426</v>
      </c>
      <c r="D3512" s="199">
        <v>22.21</v>
      </c>
      <c r="E3512" s="208">
        <f t="shared" si="54"/>
        <v>13.170529999999999</v>
      </c>
    </row>
    <row r="3513" spans="1:5" x14ac:dyDescent="0.25">
      <c r="A3513" s="158">
        <v>705150</v>
      </c>
      <c r="B3513" s="27" t="s">
        <v>7427</v>
      </c>
      <c r="C3513" s="27"/>
      <c r="D3513" s="199">
        <v>198.12</v>
      </c>
      <c r="E3513" s="208">
        <f t="shared" si="54"/>
        <v>117.48515999999999</v>
      </c>
    </row>
    <row r="3514" spans="1:5" x14ac:dyDescent="0.25">
      <c r="A3514" s="158">
        <v>705160</v>
      </c>
      <c r="B3514" s="27" t="s">
        <v>7428</v>
      </c>
      <c r="C3514" s="27" t="s">
        <v>7429</v>
      </c>
      <c r="D3514" s="199">
        <v>33.32</v>
      </c>
      <c r="E3514" s="208">
        <f t="shared" si="54"/>
        <v>19.758759999999999</v>
      </c>
    </row>
    <row r="3515" spans="1:5" x14ac:dyDescent="0.25">
      <c r="A3515" s="158">
        <v>705170</v>
      </c>
      <c r="B3515" s="27" t="s">
        <v>7430</v>
      </c>
      <c r="C3515" s="27"/>
      <c r="D3515" s="199">
        <v>82.38</v>
      </c>
      <c r="E3515" s="208">
        <f t="shared" si="54"/>
        <v>48.851339999999993</v>
      </c>
    </row>
    <row r="3516" spans="1:5" x14ac:dyDescent="0.25">
      <c r="A3516" s="158">
        <v>705180</v>
      </c>
      <c r="B3516" s="68" t="s">
        <v>7431</v>
      </c>
      <c r="C3516" s="27"/>
      <c r="D3516" s="199">
        <v>302.27999999999997</v>
      </c>
      <c r="E3516" s="208">
        <f t="shared" si="54"/>
        <v>179.25203999999997</v>
      </c>
    </row>
    <row r="3517" spans="1:5" x14ac:dyDescent="0.25">
      <c r="A3517" s="158">
        <v>705190</v>
      </c>
      <c r="B3517" s="27" t="s">
        <v>7432</v>
      </c>
      <c r="C3517" s="27"/>
      <c r="D3517" s="199">
        <v>11.09</v>
      </c>
      <c r="E3517" s="208">
        <f t="shared" si="54"/>
        <v>6.5763699999999998</v>
      </c>
    </row>
    <row r="3518" spans="1:5" x14ac:dyDescent="0.25">
      <c r="A3518" s="158">
        <v>705200</v>
      </c>
      <c r="B3518" s="27" t="s">
        <v>7433</v>
      </c>
      <c r="C3518" s="27"/>
      <c r="D3518" s="199">
        <v>33.32</v>
      </c>
      <c r="E3518" s="208">
        <f t="shared" si="54"/>
        <v>19.758759999999999</v>
      </c>
    </row>
    <row r="3519" spans="1:5" x14ac:dyDescent="0.25">
      <c r="A3519" s="158">
        <v>705210</v>
      </c>
      <c r="B3519" s="27" t="s">
        <v>7434</v>
      </c>
      <c r="C3519" s="27" t="s">
        <v>7435</v>
      </c>
      <c r="D3519" s="199">
        <v>24.98</v>
      </c>
      <c r="E3519" s="208">
        <f t="shared" si="54"/>
        <v>14.813139999999999</v>
      </c>
    </row>
    <row r="3520" spans="1:5" x14ac:dyDescent="0.25">
      <c r="A3520" s="158">
        <v>705220</v>
      </c>
      <c r="B3520" s="27" t="s">
        <v>7436</v>
      </c>
      <c r="C3520" s="27" t="s">
        <v>7437</v>
      </c>
      <c r="D3520" s="199">
        <v>24.98</v>
      </c>
      <c r="E3520" s="208">
        <f t="shared" si="54"/>
        <v>14.813139999999999</v>
      </c>
    </row>
    <row r="3521" spans="1:5" x14ac:dyDescent="0.25">
      <c r="A3521" s="158">
        <v>705230</v>
      </c>
      <c r="B3521" s="27" t="s">
        <v>7438</v>
      </c>
      <c r="C3521" s="27" t="s">
        <v>7439</v>
      </c>
      <c r="D3521" s="199">
        <v>24.98</v>
      </c>
      <c r="E3521" s="208">
        <f t="shared" si="54"/>
        <v>14.813139999999999</v>
      </c>
    </row>
    <row r="3522" spans="1:5" ht="36" x14ac:dyDescent="0.25">
      <c r="A3522" s="158">
        <v>705240</v>
      </c>
      <c r="B3522" s="27" t="s">
        <v>7440</v>
      </c>
      <c r="C3522" s="27" t="s">
        <v>7441</v>
      </c>
      <c r="D3522" s="199">
        <v>13.39</v>
      </c>
      <c r="E3522" s="208">
        <f t="shared" si="54"/>
        <v>7.9402699999999999</v>
      </c>
    </row>
    <row r="3523" spans="1:5" x14ac:dyDescent="0.25">
      <c r="A3523" s="158">
        <v>705250</v>
      </c>
      <c r="B3523" s="27" t="s">
        <v>7442</v>
      </c>
      <c r="C3523" s="27"/>
      <c r="D3523" s="199">
        <v>110.15</v>
      </c>
      <c r="E3523" s="208">
        <f t="shared" si="54"/>
        <v>65.318950000000001</v>
      </c>
    </row>
    <row r="3524" spans="1:5" x14ac:dyDescent="0.25">
      <c r="A3524" s="158">
        <v>705260</v>
      </c>
      <c r="B3524" s="27" t="s">
        <v>7443</v>
      </c>
      <c r="C3524" s="27"/>
      <c r="D3524" s="199">
        <v>41.19</v>
      </c>
      <c r="E3524" s="208">
        <f t="shared" si="54"/>
        <v>24.425669999999997</v>
      </c>
    </row>
    <row r="3525" spans="1:5" x14ac:dyDescent="0.25">
      <c r="A3525" s="158">
        <v>705270</v>
      </c>
      <c r="B3525" s="27" t="s">
        <v>7444</v>
      </c>
      <c r="C3525" s="27"/>
      <c r="D3525" s="199">
        <v>205.99</v>
      </c>
      <c r="E3525" s="208">
        <f t="shared" ref="E3525:E3588" si="55">D3525*0.593</f>
        <v>122.15206999999999</v>
      </c>
    </row>
    <row r="3526" spans="1:5" ht="36" x14ac:dyDescent="0.25">
      <c r="A3526" s="158">
        <v>705280</v>
      </c>
      <c r="B3526" s="27" t="s">
        <v>7445</v>
      </c>
      <c r="C3526" s="27" t="s">
        <v>7441</v>
      </c>
      <c r="D3526" s="199">
        <v>7.87</v>
      </c>
      <c r="E3526" s="208">
        <f t="shared" si="55"/>
        <v>4.6669099999999997</v>
      </c>
    </row>
    <row r="3527" spans="1:5" x14ac:dyDescent="0.25">
      <c r="A3527" s="158">
        <v>705290</v>
      </c>
      <c r="B3527" s="27" t="s">
        <v>7446</v>
      </c>
      <c r="C3527" s="27" t="s">
        <v>7447</v>
      </c>
      <c r="D3527" s="199">
        <v>30.55</v>
      </c>
      <c r="E3527" s="208">
        <f t="shared" si="55"/>
        <v>18.116150000000001</v>
      </c>
    </row>
    <row r="3528" spans="1:5" ht="24" x14ac:dyDescent="0.25">
      <c r="A3528" s="158">
        <v>705300</v>
      </c>
      <c r="B3528" s="27" t="s">
        <v>7448</v>
      </c>
      <c r="C3528" s="27" t="s">
        <v>7449</v>
      </c>
      <c r="D3528" s="199">
        <v>11.09</v>
      </c>
      <c r="E3528" s="208">
        <f t="shared" si="55"/>
        <v>6.5763699999999998</v>
      </c>
    </row>
    <row r="3529" spans="1:5" ht="24" x14ac:dyDescent="0.25">
      <c r="A3529" s="158">
        <v>705310</v>
      </c>
      <c r="B3529" s="27" t="s">
        <v>7450</v>
      </c>
      <c r="C3529" s="27"/>
      <c r="D3529" s="199">
        <v>49.53</v>
      </c>
      <c r="E3529" s="208">
        <f t="shared" si="55"/>
        <v>29.371289999999998</v>
      </c>
    </row>
    <row r="3530" spans="1:5" x14ac:dyDescent="0.25">
      <c r="A3530" s="158">
        <v>705320</v>
      </c>
      <c r="B3530" s="27" t="s">
        <v>7451</v>
      </c>
      <c r="C3530" s="27"/>
      <c r="D3530" s="199">
        <v>27.77</v>
      </c>
      <c r="E3530" s="208">
        <f t="shared" si="55"/>
        <v>16.467610000000001</v>
      </c>
    </row>
    <row r="3531" spans="1:5" ht="36" x14ac:dyDescent="0.25">
      <c r="A3531" s="158">
        <v>705330</v>
      </c>
      <c r="B3531" s="27" t="s">
        <v>7452</v>
      </c>
      <c r="C3531" s="27" t="s">
        <v>7453</v>
      </c>
      <c r="D3531" s="199">
        <v>33.32</v>
      </c>
      <c r="E3531" s="208">
        <f t="shared" si="55"/>
        <v>19.758759999999999</v>
      </c>
    </row>
    <row r="3532" spans="1:5" ht="24" x14ac:dyDescent="0.25">
      <c r="A3532" s="158">
        <v>705340</v>
      </c>
      <c r="B3532" s="27" t="s">
        <v>7454</v>
      </c>
      <c r="C3532" s="27"/>
      <c r="D3532" s="199">
        <v>8.32</v>
      </c>
      <c r="E3532" s="208">
        <f t="shared" si="55"/>
        <v>4.9337600000000004</v>
      </c>
    </row>
    <row r="3533" spans="1:5" ht="60" x14ac:dyDescent="0.25">
      <c r="A3533" s="158" t="s">
        <v>5239</v>
      </c>
      <c r="B3533" s="26" t="s">
        <v>7455</v>
      </c>
      <c r="C3533" s="26" t="s">
        <v>7456</v>
      </c>
      <c r="D3533" s="199"/>
      <c r="E3533" s="208">
        <f t="shared" si="55"/>
        <v>0</v>
      </c>
    </row>
    <row r="3534" spans="1:5" ht="24" x14ac:dyDescent="0.25">
      <c r="A3534" s="158">
        <v>705350</v>
      </c>
      <c r="B3534" s="27" t="s">
        <v>7457</v>
      </c>
      <c r="C3534" s="27" t="s">
        <v>7458</v>
      </c>
      <c r="D3534" s="199">
        <v>1999.31</v>
      </c>
      <c r="E3534" s="208">
        <f t="shared" si="55"/>
        <v>1185.5908299999999</v>
      </c>
    </row>
    <row r="3535" spans="1:5" ht="24" x14ac:dyDescent="0.25">
      <c r="A3535" s="158">
        <v>705351</v>
      </c>
      <c r="B3535" s="27" t="s">
        <v>7459</v>
      </c>
      <c r="C3535" s="27" t="s">
        <v>7460</v>
      </c>
      <c r="D3535" s="199">
        <v>1270.07</v>
      </c>
      <c r="E3535" s="208">
        <f t="shared" si="55"/>
        <v>753.15150999999992</v>
      </c>
    </row>
    <row r="3536" spans="1:5" ht="24" x14ac:dyDescent="0.25">
      <c r="A3536" s="158">
        <v>705352</v>
      </c>
      <c r="B3536" s="27" t="s">
        <v>7461</v>
      </c>
      <c r="C3536" s="27" t="s">
        <v>7460</v>
      </c>
      <c r="D3536" s="199">
        <v>1021.52</v>
      </c>
      <c r="E3536" s="208">
        <f t="shared" si="55"/>
        <v>605.76135999999997</v>
      </c>
    </row>
    <row r="3537" spans="1:5" ht="48" x14ac:dyDescent="0.25">
      <c r="A3537" s="158">
        <v>705353</v>
      </c>
      <c r="B3537" s="27" t="s">
        <v>7462</v>
      </c>
      <c r="C3537" s="27" t="s">
        <v>7463</v>
      </c>
      <c r="D3537" s="199">
        <v>695.6</v>
      </c>
      <c r="E3537" s="208">
        <f t="shared" si="55"/>
        <v>412.49079999999998</v>
      </c>
    </row>
    <row r="3538" spans="1:5" ht="36" x14ac:dyDescent="0.25">
      <c r="A3538" s="158">
        <v>705354</v>
      </c>
      <c r="B3538" s="27" t="s">
        <v>7464</v>
      </c>
      <c r="C3538" s="27" t="s">
        <v>7465</v>
      </c>
      <c r="D3538" s="199">
        <v>678.81</v>
      </c>
      <c r="E3538" s="208">
        <f t="shared" si="55"/>
        <v>402.53432999999995</v>
      </c>
    </row>
    <row r="3539" spans="1:5" ht="36" x14ac:dyDescent="0.25">
      <c r="A3539" s="158">
        <v>705355</v>
      </c>
      <c r="B3539" s="27" t="s">
        <v>7466</v>
      </c>
      <c r="C3539" s="27" t="s">
        <v>7460</v>
      </c>
      <c r="D3539" s="199">
        <v>467.1</v>
      </c>
      <c r="E3539" s="208">
        <f t="shared" si="55"/>
        <v>276.99029999999999</v>
      </c>
    </row>
    <row r="3540" spans="1:5" s="200" customFormat="1" x14ac:dyDescent="0.2">
      <c r="A3540" s="158">
        <v>705360</v>
      </c>
      <c r="B3540" s="27" t="s">
        <v>7467</v>
      </c>
      <c r="C3540" s="27" t="s">
        <v>7468</v>
      </c>
      <c r="D3540" s="199">
        <v>540.83000000000004</v>
      </c>
      <c r="E3540" s="208">
        <f t="shared" si="55"/>
        <v>320.71219000000002</v>
      </c>
    </row>
    <row r="3541" spans="1:5" s="200" customFormat="1" ht="48" x14ac:dyDescent="0.2">
      <c r="A3541" s="158">
        <v>705370</v>
      </c>
      <c r="B3541" s="27" t="s">
        <v>7469</v>
      </c>
      <c r="C3541" s="27" t="s">
        <v>7470</v>
      </c>
      <c r="D3541" s="199">
        <v>707.94</v>
      </c>
      <c r="E3541" s="208">
        <f t="shared" si="55"/>
        <v>419.80842000000001</v>
      </c>
    </row>
    <row r="3542" spans="1:5" s="200" customFormat="1" ht="60" x14ac:dyDescent="0.2">
      <c r="A3542" s="158">
        <v>705371</v>
      </c>
      <c r="B3542" s="27" t="s">
        <v>7471</v>
      </c>
      <c r="C3542" s="27" t="s">
        <v>7472</v>
      </c>
      <c r="D3542" s="199">
        <v>1653.54</v>
      </c>
      <c r="E3542" s="208">
        <f t="shared" si="55"/>
        <v>980.54921999999988</v>
      </c>
    </row>
    <row r="3543" spans="1:5" s="200" customFormat="1" ht="60" x14ac:dyDescent="0.2">
      <c r="A3543" s="158">
        <v>705372</v>
      </c>
      <c r="B3543" s="27" t="s">
        <v>7473</v>
      </c>
      <c r="C3543" s="27" t="s">
        <v>7474</v>
      </c>
      <c r="D3543" s="199">
        <v>721.75</v>
      </c>
      <c r="E3543" s="208">
        <f t="shared" si="55"/>
        <v>427.99775</v>
      </c>
    </row>
    <row r="3544" spans="1:5" ht="60" x14ac:dyDescent="0.25">
      <c r="A3544" s="158">
        <v>705373</v>
      </c>
      <c r="B3544" s="27" t="s">
        <v>7475</v>
      </c>
      <c r="C3544" s="27" t="s">
        <v>7474</v>
      </c>
      <c r="D3544" s="199">
        <v>611.48</v>
      </c>
      <c r="E3544" s="208">
        <f t="shared" si="55"/>
        <v>362.60764</v>
      </c>
    </row>
    <row r="3545" spans="1:5" ht="48" x14ac:dyDescent="0.25">
      <c r="A3545" s="158">
        <v>705380</v>
      </c>
      <c r="B3545" s="27" t="s">
        <v>7476</v>
      </c>
      <c r="C3545" s="27" t="s">
        <v>7477</v>
      </c>
      <c r="D3545" s="199">
        <v>43.71</v>
      </c>
      <c r="E3545" s="208">
        <f t="shared" si="55"/>
        <v>25.920030000000001</v>
      </c>
    </row>
    <row r="3546" spans="1:5" ht="48" x14ac:dyDescent="0.25">
      <c r="A3546" s="158">
        <v>705390</v>
      </c>
      <c r="B3546" s="27" t="s">
        <v>7478</v>
      </c>
      <c r="C3546" s="27" t="s">
        <v>7477</v>
      </c>
      <c r="D3546" s="199">
        <v>252.79</v>
      </c>
      <c r="E3546" s="208">
        <f t="shared" si="55"/>
        <v>149.90446999999998</v>
      </c>
    </row>
    <row r="3547" spans="1:5" ht="48" x14ac:dyDescent="0.25">
      <c r="A3547" s="158">
        <v>705400</v>
      </c>
      <c r="B3547" s="27" t="s">
        <v>7479</v>
      </c>
      <c r="C3547" s="27" t="s">
        <v>7477</v>
      </c>
      <c r="D3547" s="199">
        <v>396.82</v>
      </c>
      <c r="E3547" s="208">
        <f t="shared" si="55"/>
        <v>235.31425999999999</v>
      </c>
    </row>
    <row r="3548" spans="1:5" ht="48" x14ac:dyDescent="0.25">
      <c r="A3548" s="158">
        <v>705410</v>
      </c>
      <c r="B3548" s="27" t="s">
        <v>7480</v>
      </c>
      <c r="C3548" s="27" t="s">
        <v>7477</v>
      </c>
      <c r="D3548" s="199">
        <v>540.83000000000004</v>
      </c>
      <c r="E3548" s="208">
        <f t="shared" si="55"/>
        <v>320.71219000000002</v>
      </c>
    </row>
    <row r="3549" spans="1:5" ht="48" x14ac:dyDescent="0.25">
      <c r="A3549" s="158">
        <v>705420</v>
      </c>
      <c r="B3549" s="27" t="s">
        <v>7481</v>
      </c>
      <c r="C3549" s="27" t="s">
        <v>7482</v>
      </c>
      <c r="D3549" s="199">
        <v>350.02</v>
      </c>
      <c r="E3549" s="208">
        <f t="shared" si="55"/>
        <v>207.56185999999997</v>
      </c>
    </row>
    <row r="3550" spans="1:5" ht="48" x14ac:dyDescent="0.25">
      <c r="A3550" s="158">
        <v>705430</v>
      </c>
      <c r="B3550" s="27" t="s">
        <v>7483</v>
      </c>
      <c r="C3550" s="27" t="s">
        <v>7484</v>
      </c>
      <c r="D3550" s="199">
        <v>420.45</v>
      </c>
      <c r="E3550" s="208">
        <f t="shared" si="55"/>
        <v>249.32684999999998</v>
      </c>
    </row>
    <row r="3551" spans="1:5" ht="48" x14ac:dyDescent="0.25">
      <c r="A3551" s="158">
        <v>705431</v>
      </c>
      <c r="B3551" s="27" t="s">
        <v>7485</v>
      </c>
      <c r="C3551" s="27" t="s">
        <v>7486</v>
      </c>
      <c r="D3551" s="199">
        <v>232.08</v>
      </c>
      <c r="E3551" s="208">
        <f t="shared" si="55"/>
        <v>137.62343999999999</v>
      </c>
    </row>
    <row r="3552" spans="1:5" ht="48" x14ac:dyDescent="0.25">
      <c r="A3552" s="158">
        <v>705432</v>
      </c>
      <c r="B3552" s="27" t="s">
        <v>7487</v>
      </c>
      <c r="C3552" s="27" t="s">
        <v>7488</v>
      </c>
      <c r="D3552" s="199">
        <v>169.33</v>
      </c>
      <c r="E3552" s="208">
        <f t="shared" si="55"/>
        <v>100.41269</v>
      </c>
    </row>
    <row r="3553" spans="1:5" ht="48" x14ac:dyDescent="0.25">
      <c r="A3553" s="158">
        <v>705440</v>
      </c>
      <c r="B3553" s="27" t="s">
        <v>7489</v>
      </c>
      <c r="C3553" s="27" t="s">
        <v>7484</v>
      </c>
      <c r="D3553" s="199">
        <v>420.45</v>
      </c>
      <c r="E3553" s="208">
        <f t="shared" si="55"/>
        <v>249.32684999999998</v>
      </c>
    </row>
    <row r="3554" spans="1:5" ht="60" x14ac:dyDescent="0.25">
      <c r="A3554" s="158">
        <v>705441</v>
      </c>
      <c r="B3554" s="27" t="s">
        <v>7490</v>
      </c>
      <c r="C3554" s="27" t="s">
        <v>7491</v>
      </c>
      <c r="D3554" s="199">
        <v>950.13</v>
      </c>
      <c r="E3554" s="208">
        <f t="shared" si="55"/>
        <v>563.42709000000002</v>
      </c>
    </row>
    <row r="3555" spans="1:5" ht="60" x14ac:dyDescent="0.25">
      <c r="A3555" s="158">
        <v>705442</v>
      </c>
      <c r="B3555" s="27" t="s">
        <v>7492</v>
      </c>
      <c r="C3555" s="27" t="s">
        <v>7493</v>
      </c>
      <c r="D3555" s="199">
        <v>2303.39</v>
      </c>
      <c r="E3555" s="208">
        <f t="shared" si="55"/>
        <v>1365.9102699999999</v>
      </c>
    </row>
    <row r="3556" spans="1:5" ht="60" x14ac:dyDescent="0.25">
      <c r="A3556" s="158">
        <v>705443</v>
      </c>
      <c r="B3556" s="27" t="s">
        <v>7494</v>
      </c>
      <c r="C3556" s="27" t="s">
        <v>7493</v>
      </c>
      <c r="D3556" s="199">
        <v>3240.19</v>
      </c>
      <c r="E3556" s="208">
        <f t="shared" si="55"/>
        <v>1921.4326699999999</v>
      </c>
    </row>
    <row r="3557" spans="1:5" x14ac:dyDescent="0.25">
      <c r="A3557" s="158" t="s">
        <v>5239</v>
      </c>
      <c r="B3557" s="26" t="s">
        <v>1167</v>
      </c>
      <c r="C3557" s="27"/>
      <c r="D3557" s="199"/>
      <c r="E3557" s="208">
        <f t="shared" si="55"/>
        <v>0</v>
      </c>
    </row>
    <row r="3558" spans="1:5" ht="24" x14ac:dyDescent="0.25">
      <c r="A3558" s="158">
        <v>750000</v>
      </c>
      <c r="B3558" s="27" t="s">
        <v>1169</v>
      </c>
      <c r="C3558" s="27" t="s">
        <v>7495</v>
      </c>
      <c r="D3558" s="199">
        <v>74282.62</v>
      </c>
      <c r="E3558" s="208">
        <f t="shared" si="55"/>
        <v>44049.593659999999</v>
      </c>
    </row>
    <row r="3559" spans="1:5" ht="24" x14ac:dyDescent="0.25">
      <c r="A3559" s="158">
        <v>750010</v>
      </c>
      <c r="B3559" s="27" t="s">
        <v>1171</v>
      </c>
      <c r="C3559" s="27" t="s">
        <v>7495</v>
      </c>
      <c r="D3559" s="199">
        <v>87966.27</v>
      </c>
      <c r="E3559" s="208">
        <f t="shared" si="55"/>
        <v>52163.99811</v>
      </c>
    </row>
    <row r="3560" spans="1:5" ht="24" x14ac:dyDescent="0.25">
      <c r="A3560" s="158" t="s">
        <v>5239</v>
      </c>
      <c r="B3560" s="26" t="s">
        <v>7496</v>
      </c>
      <c r="C3560" s="27"/>
      <c r="D3560" s="199"/>
      <c r="E3560" s="208">
        <f t="shared" si="55"/>
        <v>0</v>
      </c>
    </row>
    <row r="3561" spans="1:5" x14ac:dyDescent="0.25">
      <c r="A3561" s="158" t="s">
        <v>5239</v>
      </c>
      <c r="B3561" s="26" t="s">
        <v>7497</v>
      </c>
      <c r="C3561" s="27"/>
      <c r="D3561" s="199"/>
      <c r="E3561" s="208">
        <f t="shared" si="55"/>
        <v>0</v>
      </c>
    </row>
    <row r="3562" spans="1:5" ht="72" x14ac:dyDescent="0.25">
      <c r="A3562" s="158" t="s">
        <v>5239</v>
      </c>
      <c r="B3562" s="172" t="s">
        <v>7498</v>
      </c>
      <c r="C3562" s="172" t="s">
        <v>7499</v>
      </c>
      <c r="D3562" s="199"/>
      <c r="E3562" s="208">
        <f t="shared" si="55"/>
        <v>0</v>
      </c>
    </row>
    <row r="3563" spans="1:5" x14ac:dyDescent="0.25">
      <c r="A3563" s="158">
        <v>800010</v>
      </c>
      <c r="B3563" s="27" t="s">
        <v>7500</v>
      </c>
      <c r="C3563" s="27"/>
      <c r="D3563" s="199">
        <v>1268.05</v>
      </c>
      <c r="E3563" s="208">
        <f t="shared" si="55"/>
        <v>751.95364999999993</v>
      </c>
    </row>
    <row r="3564" spans="1:5" x14ac:dyDescent="0.25">
      <c r="A3564" s="158">
        <v>800020</v>
      </c>
      <c r="B3564" s="27" t="s">
        <v>7501</v>
      </c>
      <c r="C3564" s="27"/>
      <c r="D3564" s="199">
        <v>1991.9</v>
      </c>
      <c r="E3564" s="208">
        <f t="shared" si="55"/>
        <v>1181.1967</v>
      </c>
    </row>
    <row r="3565" spans="1:5" x14ac:dyDescent="0.25">
      <c r="A3565" s="158">
        <v>800030</v>
      </c>
      <c r="B3565" s="27" t="s">
        <v>7502</v>
      </c>
      <c r="C3565" s="27"/>
      <c r="D3565" s="199">
        <v>2652.39</v>
      </c>
      <c r="E3565" s="208">
        <f t="shared" si="55"/>
        <v>1572.86727</v>
      </c>
    </row>
    <row r="3566" spans="1:5" x14ac:dyDescent="0.25">
      <c r="A3566" s="158">
        <v>800040</v>
      </c>
      <c r="B3566" s="27" t="s">
        <v>7503</v>
      </c>
      <c r="C3566" s="27"/>
      <c r="D3566" s="199">
        <v>3005.89</v>
      </c>
      <c r="E3566" s="208">
        <f t="shared" si="55"/>
        <v>1782.4927699999998</v>
      </c>
    </row>
    <row r="3567" spans="1:5" x14ac:dyDescent="0.25">
      <c r="A3567" s="158">
        <v>800050</v>
      </c>
      <c r="B3567" s="27" t="s">
        <v>7504</v>
      </c>
      <c r="C3567" s="27" t="s">
        <v>7505</v>
      </c>
      <c r="D3567" s="199">
        <v>1741.09</v>
      </c>
      <c r="E3567" s="208">
        <f t="shared" si="55"/>
        <v>1032.4663699999999</v>
      </c>
    </row>
    <row r="3568" spans="1:5" x14ac:dyDescent="0.25">
      <c r="A3568" s="158">
        <v>800060</v>
      </c>
      <c r="B3568" s="27" t="s">
        <v>7506</v>
      </c>
      <c r="C3568" s="27" t="s">
        <v>7507</v>
      </c>
      <c r="D3568" s="199">
        <v>4979.99</v>
      </c>
      <c r="E3568" s="208">
        <f t="shared" si="55"/>
        <v>2953.1340699999996</v>
      </c>
    </row>
    <row r="3569" spans="1:5" x14ac:dyDescent="0.25">
      <c r="A3569" s="158" t="s">
        <v>5239</v>
      </c>
      <c r="B3569" s="26" t="s">
        <v>7508</v>
      </c>
      <c r="C3569" s="27"/>
      <c r="D3569" s="199"/>
      <c r="E3569" s="208">
        <f t="shared" si="55"/>
        <v>0</v>
      </c>
    </row>
    <row r="3570" spans="1:5" ht="36" x14ac:dyDescent="0.25">
      <c r="A3570" s="158" t="s">
        <v>5239</v>
      </c>
      <c r="B3570" s="26" t="s">
        <v>7509</v>
      </c>
      <c r="C3570" s="26" t="s">
        <v>7510</v>
      </c>
      <c r="D3570" s="199"/>
      <c r="E3570" s="208">
        <f t="shared" si="55"/>
        <v>0</v>
      </c>
    </row>
    <row r="3571" spans="1:5" ht="24" x14ac:dyDescent="0.25">
      <c r="A3571" s="158">
        <v>800070</v>
      </c>
      <c r="B3571" s="27" t="s">
        <v>7511</v>
      </c>
      <c r="C3571" s="27" t="s">
        <v>7512</v>
      </c>
      <c r="D3571" s="199">
        <v>274.95</v>
      </c>
      <c r="E3571" s="208">
        <f t="shared" si="55"/>
        <v>163.04534999999998</v>
      </c>
    </row>
    <row r="3572" spans="1:5" ht="36" x14ac:dyDescent="0.25">
      <c r="A3572" s="158">
        <v>800080</v>
      </c>
      <c r="B3572" s="27" t="s">
        <v>7513</v>
      </c>
      <c r="C3572" s="27" t="s">
        <v>7514</v>
      </c>
      <c r="D3572" s="199">
        <v>411.99</v>
      </c>
      <c r="E3572" s="208">
        <f t="shared" si="55"/>
        <v>244.31007</v>
      </c>
    </row>
    <row r="3573" spans="1:5" ht="60" x14ac:dyDescent="0.25">
      <c r="A3573" s="158">
        <v>800090</v>
      </c>
      <c r="B3573" s="27" t="s">
        <v>7515</v>
      </c>
      <c r="C3573" s="27" t="s">
        <v>7516</v>
      </c>
      <c r="D3573" s="199">
        <v>686.94</v>
      </c>
      <c r="E3573" s="208">
        <f t="shared" si="55"/>
        <v>407.35542000000004</v>
      </c>
    </row>
    <row r="3574" spans="1:5" ht="36" x14ac:dyDescent="0.25">
      <c r="A3574" s="158">
        <v>800100</v>
      </c>
      <c r="B3574" s="27" t="s">
        <v>7517</v>
      </c>
      <c r="C3574" s="27" t="s">
        <v>7518</v>
      </c>
      <c r="D3574" s="199">
        <v>1071.17</v>
      </c>
      <c r="E3574" s="208">
        <f t="shared" si="55"/>
        <v>635.20380999999998</v>
      </c>
    </row>
    <row r="3575" spans="1:5" ht="36" x14ac:dyDescent="0.25">
      <c r="A3575" s="158">
        <v>800110</v>
      </c>
      <c r="B3575" s="27" t="s">
        <v>7519</v>
      </c>
      <c r="C3575" s="27" t="s">
        <v>7520</v>
      </c>
      <c r="D3575" s="199">
        <v>3212.9</v>
      </c>
      <c r="E3575" s="208">
        <f t="shared" si="55"/>
        <v>1905.2497000000001</v>
      </c>
    </row>
    <row r="3576" spans="1:5" ht="36" x14ac:dyDescent="0.25">
      <c r="A3576" s="158" t="s">
        <v>5239</v>
      </c>
      <c r="B3576" s="26" t="s">
        <v>7521</v>
      </c>
      <c r="C3576" s="26" t="s">
        <v>7522</v>
      </c>
      <c r="D3576" s="199"/>
      <c r="E3576" s="208">
        <f t="shared" si="55"/>
        <v>0</v>
      </c>
    </row>
    <row r="3577" spans="1:5" x14ac:dyDescent="0.25">
      <c r="A3577" s="158">
        <v>800111</v>
      </c>
      <c r="B3577" s="27" t="s">
        <v>7523</v>
      </c>
      <c r="C3577" s="27" t="s">
        <v>7524</v>
      </c>
      <c r="D3577" s="199">
        <v>274.95</v>
      </c>
      <c r="E3577" s="208">
        <f t="shared" si="55"/>
        <v>163.04534999999998</v>
      </c>
    </row>
    <row r="3578" spans="1:5" ht="36" x14ac:dyDescent="0.25">
      <c r="A3578" s="158">
        <v>800112</v>
      </c>
      <c r="B3578" s="27" t="s">
        <v>7525</v>
      </c>
      <c r="C3578" s="27" t="s">
        <v>7526</v>
      </c>
      <c r="D3578" s="199">
        <v>411.99</v>
      </c>
      <c r="E3578" s="208">
        <f t="shared" si="55"/>
        <v>244.31007</v>
      </c>
    </row>
    <row r="3579" spans="1:5" ht="24" x14ac:dyDescent="0.25">
      <c r="A3579" s="158">
        <v>800113</v>
      </c>
      <c r="B3579" s="27" t="s">
        <v>7527</v>
      </c>
      <c r="C3579" s="27" t="s">
        <v>7528</v>
      </c>
      <c r="D3579" s="199">
        <v>686.94</v>
      </c>
      <c r="E3579" s="208">
        <f t="shared" si="55"/>
        <v>407.35542000000004</v>
      </c>
    </row>
    <row r="3580" spans="1:5" ht="36" x14ac:dyDescent="0.25">
      <c r="A3580" s="158">
        <v>800114</v>
      </c>
      <c r="B3580" s="27" t="s">
        <v>7529</v>
      </c>
      <c r="C3580" s="27" t="s">
        <v>7530</v>
      </c>
      <c r="D3580" s="199">
        <v>1071.17</v>
      </c>
      <c r="E3580" s="208">
        <f t="shared" si="55"/>
        <v>635.20380999999998</v>
      </c>
    </row>
    <row r="3581" spans="1:5" ht="72" x14ac:dyDescent="0.25">
      <c r="A3581" s="158" t="s">
        <v>5239</v>
      </c>
      <c r="B3581" s="26" t="s">
        <v>7531</v>
      </c>
      <c r="C3581" s="26" t="s">
        <v>7532</v>
      </c>
      <c r="D3581" s="199"/>
      <c r="E3581" s="208">
        <f t="shared" si="55"/>
        <v>0</v>
      </c>
    </row>
    <row r="3582" spans="1:5" ht="24" x14ac:dyDescent="0.25">
      <c r="A3582" s="158">
        <v>800120</v>
      </c>
      <c r="B3582" s="27" t="s">
        <v>7533</v>
      </c>
      <c r="C3582" s="27" t="s">
        <v>7534</v>
      </c>
      <c r="D3582" s="199">
        <v>357.35</v>
      </c>
      <c r="E3582" s="208">
        <f t="shared" si="55"/>
        <v>211.90854999999999</v>
      </c>
    </row>
    <row r="3583" spans="1:5" ht="36" x14ac:dyDescent="0.25">
      <c r="A3583" s="158">
        <v>800130</v>
      </c>
      <c r="B3583" s="27" t="s">
        <v>7535</v>
      </c>
      <c r="C3583" s="27" t="s">
        <v>7536</v>
      </c>
      <c r="D3583" s="199">
        <v>823.96</v>
      </c>
      <c r="E3583" s="208">
        <f t="shared" si="55"/>
        <v>488.60827999999998</v>
      </c>
    </row>
    <row r="3584" spans="1:5" ht="60" x14ac:dyDescent="0.25">
      <c r="A3584" s="158">
        <v>800140</v>
      </c>
      <c r="B3584" s="27" t="s">
        <v>7537</v>
      </c>
      <c r="C3584" s="27" t="s">
        <v>7538</v>
      </c>
      <c r="D3584" s="199">
        <v>1465.94</v>
      </c>
      <c r="E3584" s="208">
        <f t="shared" si="55"/>
        <v>869.30241999999998</v>
      </c>
    </row>
    <row r="3585" spans="1:5" ht="84" x14ac:dyDescent="0.25">
      <c r="A3585" s="158">
        <v>800150</v>
      </c>
      <c r="B3585" s="27" t="s">
        <v>7539</v>
      </c>
      <c r="C3585" s="27" t="s">
        <v>7540</v>
      </c>
      <c r="D3585" s="199">
        <v>3139.61</v>
      </c>
      <c r="E3585" s="208">
        <f t="shared" si="55"/>
        <v>1861.78873</v>
      </c>
    </row>
    <row r="3586" spans="1:5" ht="36" x14ac:dyDescent="0.25">
      <c r="A3586" s="158">
        <v>800160</v>
      </c>
      <c r="B3586" s="27" t="s">
        <v>7541</v>
      </c>
      <c r="C3586" s="27" t="s">
        <v>7542</v>
      </c>
      <c r="D3586" s="199">
        <v>4179.66</v>
      </c>
      <c r="E3586" s="208">
        <f t="shared" si="55"/>
        <v>2478.53838</v>
      </c>
    </row>
    <row r="3587" spans="1:5" ht="48" x14ac:dyDescent="0.25">
      <c r="A3587" s="158" t="s">
        <v>5239</v>
      </c>
      <c r="B3587" s="26" t="s">
        <v>7543</v>
      </c>
      <c r="C3587" s="26" t="s">
        <v>7544</v>
      </c>
      <c r="D3587" s="199"/>
      <c r="E3587" s="208">
        <f t="shared" si="55"/>
        <v>0</v>
      </c>
    </row>
    <row r="3588" spans="1:5" ht="48" x14ac:dyDescent="0.25">
      <c r="A3588" s="158">
        <v>800170</v>
      </c>
      <c r="B3588" s="27" t="s">
        <v>7545</v>
      </c>
      <c r="C3588" s="27" t="s">
        <v>7546</v>
      </c>
      <c r="D3588" s="199">
        <v>110.15</v>
      </c>
      <c r="E3588" s="208">
        <f t="shared" si="55"/>
        <v>65.318950000000001</v>
      </c>
    </row>
    <row r="3589" spans="1:5" ht="24" x14ac:dyDescent="0.25">
      <c r="A3589" s="158">
        <v>800180</v>
      </c>
      <c r="B3589" s="27" t="s">
        <v>7547</v>
      </c>
      <c r="C3589" s="27" t="s">
        <v>7548</v>
      </c>
      <c r="D3589" s="199">
        <v>219.88</v>
      </c>
      <c r="E3589" s="208">
        <f t="shared" ref="E3589:E3652" si="56">D3589*0.593</f>
        <v>130.38883999999999</v>
      </c>
    </row>
    <row r="3590" spans="1:5" ht="36" x14ac:dyDescent="0.25">
      <c r="A3590" s="158">
        <v>800190</v>
      </c>
      <c r="B3590" s="27" t="s">
        <v>7549</v>
      </c>
      <c r="C3590" s="27" t="s">
        <v>7550</v>
      </c>
      <c r="D3590" s="199">
        <v>411.99</v>
      </c>
      <c r="E3590" s="208">
        <f t="shared" si="56"/>
        <v>244.31007</v>
      </c>
    </row>
    <row r="3591" spans="1:5" ht="48" x14ac:dyDescent="0.25">
      <c r="A3591" s="158">
        <v>800200</v>
      </c>
      <c r="B3591" s="27" t="s">
        <v>7551</v>
      </c>
      <c r="C3591" s="27" t="s">
        <v>7552</v>
      </c>
      <c r="D3591" s="199">
        <v>494.38</v>
      </c>
      <c r="E3591" s="208">
        <f t="shared" si="56"/>
        <v>293.16733999999997</v>
      </c>
    </row>
    <row r="3592" spans="1:5" ht="24" x14ac:dyDescent="0.25">
      <c r="A3592" s="158">
        <v>800210</v>
      </c>
      <c r="B3592" s="27" t="s">
        <v>7553</v>
      </c>
      <c r="C3592" s="27"/>
      <c r="D3592" s="199">
        <v>961.44</v>
      </c>
      <c r="E3592" s="208">
        <f t="shared" si="56"/>
        <v>570.13391999999999</v>
      </c>
    </row>
    <row r="3593" spans="1:5" ht="36" x14ac:dyDescent="0.25">
      <c r="A3593" s="158">
        <v>800220</v>
      </c>
      <c r="B3593" s="27" t="s">
        <v>7554</v>
      </c>
      <c r="C3593" s="27" t="s">
        <v>7555</v>
      </c>
      <c r="D3593" s="199">
        <v>2499.1799999999998</v>
      </c>
      <c r="E3593" s="208">
        <f t="shared" si="56"/>
        <v>1482.0137399999999</v>
      </c>
    </row>
    <row r="3594" spans="1:5" ht="24" x14ac:dyDescent="0.25">
      <c r="A3594" s="158">
        <v>800230</v>
      </c>
      <c r="B3594" s="27" t="s">
        <v>7556</v>
      </c>
      <c r="C3594" s="27" t="s">
        <v>7557</v>
      </c>
      <c r="D3594" s="199">
        <v>961.44</v>
      </c>
      <c r="E3594" s="208">
        <f t="shared" si="56"/>
        <v>570.13391999999999</v>
      </c>
    </row>
    <row r="3595" spans="1:5" ht="36" x14ac:dyDescent="0.25">
      <c r="A3595" s="158" t="s">
        <v>5239</v>
      </c>
      <c r="B3595" s="26" t="s">
        <v>7558</v>
      </c>
      <c r="C3595" s="26" t="s">
        <v>7559</v>
      </c>
      <c r="D3595" s="199"/>
      <c r="E3595" s="208">
        <f t="shared" si="56"/>
        <v>0</v>
      </c>
    </row>
    <row r="3596" spans="1:5" ht="48" x14ac:dyDescent="0.25">
      <c r="A3596" s="158">
        <v>800235</v>
      </c>
      <c r="B3596" s="27" t="s">
        <v>7560</v>
      </c>
      <c r="C3596" s="27" t="s">
        <v>7546</v>
      </c>
      <c r="D3596" s="199">
        <v>110.15</v>
      </c>
      <c r="E3596" s="208">
        <f t="shared" si="56"/>
        <v>65.318950000000001</v>
      </c>
    </row>
    <row r="3597" spans="1:5" ht="24" x14ac:dyDescent="0.25">
      <c r="A3597" s="158">
        <v>800240</v>
      </c>
      <c r="B3597" s="27" t="s">
        <v>7561</v>
      </c>
      <c r="C3597" s="27" t="s">
        <v>7562</v>
      </c>
      <c r="D3597" s="199">
        <v>357.46</v>
      </c>
      <c r="E3597" s="208">
        <f t="shared" si="56"/>
        <v>211.97377999999998</v>
      </c>
    </row>
    <row r="3598" spans="1:5" ht="36" x14ac:dyDescent="0.25">
      <c r="A3598" s="158">
        <v>800250</v>
      </c>
      <c r="B3598" s="27" t="s">
        <v>7563</v>
      </c>
      <c r="C3598" s="27" t="s">
        <v>7564</v>
      </c>
      <c r="D3598" s="199">
        <v>571.67999999999995</v>
      </c>
      <c r="E3598" s="208">
        <f t="shared" si="56"/>
        <v>339.00623999999993</v>
      </c>
    </row>
    <row r="3599" spans="1:5" ht="24" x14ac:dyDescent="0.25">
      <c r="A3599" s="158">
        <v>800260</v>
      </c>
      <c r="B3599" s="27" t="s">
        <v>7565</v>
      </c>
      <c r="C3599" s="27" t="s">
        <v>7566</v>
      </c>
      <c r="D3599" s="199">
        <v>821.42</v>
      </c>
      <c r="E3599" s="208">
        <f t="shared" si="56"/>
        <v>487.10205999999994</v>
      </c>
    </row>
    <row r="3600" spans="1:5" x14ac:dyDescent="0.25">
      <c r="A3600" s="158" t="s">
        <v>5239</v>
      </c>
      <c r="B3600" s="26" t="s">
        <v>7567</v>
      </c>
      <c r="C3600" s="27"/>
      <c r="D3600" s="199"/>
      <c r="E3600" s="208">
        <f t="shared" si="56"/>
        <v>0</v>
      </c>
    </row>
    <row r="3601" spans="1:5" ht="24" x14ac:dyDescent="0.25">
      <c r="A3601" s="158">
        <v>800270</v>
      </c>
      <c r="B3601" s="27" t="s">
        <v>7568</v>
      </c>
      <c r="C3601" s="27" t="s">
        <v>7569</v>
      </c>
      <c r="D3601" s="199">
        <v>137.47999999999999</v>
      </c>
      <c r="E3601" s="208">
        <f t="shared" si="56"/>
        <v>81.525639999999996</v>
      </c>
    </row>
    <row r="3602" spans="1:5" ht="24" x14ac:dyDescent="0.25">
      <c r="A3602" s="158">
        <v>800280</v>
      </c>
      <c r="B3602" s="27" t="s">
        <v>7570</v>
      </c>
      <c r="C3602" s="27" t="s">
        <v>7571</v>
      </c>
      <c r="D3602" s="199">
        <v>164.78</v>
      </c>
      <c r="E3602" s="208">
        <f t="shared" si="56"/>
        <v>97.71454</v>
      </c>
    </row>
    <row r="3603" spans="1:5" ht="48" x14ac:dyDescent="0.25">
      <c r="A3603" s="158">
        <v>800290</v>
      </c>
      <c r="B3603" s="27" t="s">
        <v>7572</v>
      </c>
      <c r="C3603" s="27" t="s">
        <v>7573</v>
      </c>
      <c r="D3603" s="199">
        <v>247.17</v>
      </c>
      <c r="E3603" s="208">
        <f t="shared" si="56"/>
        <v>146.57181</v>
      </c>
    </row>
    <row r="3604" spans="1:5" ht="36" x14ac:dyDescent="0.25">
      <c r="A3604" s="158">
        <v>800300</v>
      </c>
      <c r="B3604" s="27" t="s">
        <v>7574</v>
      </c>
      <c r="C3604" s="27" t="s">
        <v>7575</v>
      </c>
      <c r="D3604" s="199">
        <v>398.55</v>
      </c>
      <c r="E3604" s="208">
        <f t="shared" si="56"/>
        <v>236.34014999999999</v>
      </c>
    </row>
    <row r="3605" spans="1:5" ht="24" x14ac:dyDescent="0.25">
      <c r="A3605" s="158" t="s">
        <v>5239</v>
      </c>
      <c r="B3605" s="26" t="s">
        <v>7576</v>
      </c>
      <c r="C3605" s="26" t="s">
        <v>7577</v>
      </c>
      <c r="D3605" s="199"/>
      <c r="E3605" s="208">
        <f t="shared" si="56"/>
        <v>0</v>
      </c>
    </row>
    <row r="3606" spans="1:5" x14ac:dyDescent="0.25">
      <c r="A3606" s="158">
        <v>800310</v>
      </c>
      <c r="B3606" s="27" t="s">
        <v>7578</v>
      </c>
      <c r="C3606" s="27" t="s">
        <v>7579</v>
      </c>
      <c r="D3606" s="199">
        <v>110.15</v>
      </c>
      <c r="E3606" s="208">
        <f t="shared" si="56"/>
        <v>65.318950000000001</v>
      </c>
    </row>
    <row r="3607" spans="1:5" ht="36" x14ac:dyDescent="0.25">
      <c r="A3607" s="158">
        <v>800320</v>
      </c>
      <c r="B3607" s="27" t="s">
        <v>7580</v>
      </c>
      <c r="C3607" s="27" t="s">
        <v>7581</v>
      </c>
      <c r="D3607" s="199">
        <v>143.22</v>
      </c>
      <c r="E3607" s="208">
        <f t="shared" si="56"/>
        <v>84.929459999999992</v>
      </c>
    </row>
    <row r="3608" spans="1:5" ht="36" x14ac:dyDescent="0.25">
      <c r="A3608" s="158" t="s">
        <v>5239</v>
      </c>
      <c r="B3608" s="26" t="s">
        <v>7582</v>
      </c>
      <c r="C3608" s="26" t="s">
        <v>7583</v>
      </c>
      <c r="D3608" s="199"/>
      <c r="E3608" s="208">
        <f t="shared" si="56"/>
        <v>0</v>
      </c>
    </row>
    <row r="3609" spans="1:5" ht="48" x14ac:dyDescent="0.25">
      <c r="A3609" s="158" t="s">
        <v>5239</v>
      </c>
      <c r="B3609" s="26" t="s">
        <v>7584</v>
      </c>
      <c r="C3609" s="27"/>
      <c r="D3609" s="199"/>
      <c r="E3609" s="208">
        <f t="shared" si="56"/>
        <v>0</v>
      </c>
    </row>
    <row r="3610" spans="1:5" ht="24" x14ac:dyDescent="0.25">
      <c r="A3610" s="158">
        <v>800330</v>
      </c>
      <c r="B3610" s="27" t="s">
        <v>7585</v>
      </c>
      <c r="C3610" s="27" t="s">
        <v>7586</v>
      </c>
      <c r="D3610" s="199">
        <v>41.19</v>
      </c>
      <c r="E3610" s="208">
        <f t="shared" si="56"/>
        <v>24.425669999999997</v>
      </c>
    </row>
    <row r="3611" spans="1:5" ht="36" x14ac:dyDescent="0.25">
      <c r="A3611" s="158">
        <v>800340</v>
      </c>
      <c r="B3611" s="27" t="s">
        <v>7587</v>
      </c>
      <c r="C3611" s="27" t="s">
        <v>7588</v>
      </c>
      <c r="D3611" s="199">
        <v>55.08</v>
      </c>
      <c r="E3611" s="208">
        <f t="shared" si="56"/>
        <v>32.662439999999997</v>
      </c>
    </row>
    <row r="3612" spans="1:5" ht="60" x14ac:dyDescent="0.25">
      <c r="A3612" s="158">
        <v>800350</v>
      </c>
      <c r="B3612" s="27" t="s">
        <v>7589</v>
      </c>
      <c r="C3612" s="27" t="s">
        <v>7590</v>
      </c>
      <c r="D3612" s="199">
        <v>68.95</v>
      </c>
      <c r="E3612" s="208">
        <f t="shared" si="56"/>
        <v>40.887349999999998</v>
      </c>
    </row>
    <row r="3613" spans="1:5" x14ac:dyDescent="0.25">
      <c r="A3613" s="158">
        <v>800360</v>
      </c>
      <c r="B3613" s="27" t="s">
        <v>7591</v>
      </c>
      <c r="C3613" s="27"/>
      <c r="D3613" s="199">
        <v>274.95</v>
      </c>
      <c r="E3613" s="208">
        <f t="shared" si="56"/>
        <v>163.04534999999998</v>
      </c>
    </row>
    <row r="3614" spans="1:5" ht="24" x14ac:dyDescent="0.25">
      <c r="A3614" s="158">
        <v>800370</v>
      </c>
      <c r="B3614" s="27" t="s">
        <v>7592</v>
      </c>
      <c r="C3614" s="27" t="s">
        <v>7593</v>
      </c>
      <c r="D3614" s="199">
        <v>823.96</v>
      </c>
      <c r="E3614" s="208">
        <f t="shared" si="56"/>
        <v>488.60827999999998</v>
      </c>
    </row>
    <row r="3615" spans="1:5" ht="36" x14ac:dyDescent="0.25">
      <c r="A3615" s="158" t="s">
        <v>5239</v>
      </c>
      <c r="B3615" s="26" t="s">
        <v>7594</v>
      </c>
      <c r="C3615" s="27"/>
      <c r="D3615" s="199"/>
      <c r="E3615" s="208">
        <f t="shared" si="56"/>
        <v>0</v>
      </c>
    </row>
    <row r="3616" spans="1:5" ht="24" x14ac:dyDescent="0.25">
      <c r="A3616" s="158">
        <v>800380</v>
      </c>
      <c r="B3616" s="27" t="s">
        <v>7595</v>
      </c>
      <c r="C3616" s="27" t="s">
        <v>7586</v>
      </c>
      <c r="D3616" s="199">
        <v>140.07</v>
      </c>
      <c r="E3616" s="208">
        <f t="shared" si="56"/>
        <v>83.061509999999998</v>
      </c>
    </row>
    <row r="3617" spans="1:5" ht="36" x14ac:dyDescent="0.25">
      <c r="A3617" s="158">
        <v>800390</v>
      </c>
      <c r="B3617" s="27" t="s">
        <v>7596</v>
      </c>
      <c r="C3617" s="27" t="s">
        <v>7597</v>
      </c>
      <c r="D3617" s="199">
        <v>187.28</v>
      </c>
      <c r="E3617" s="208">
        <f t="shared" si="56"/>
        <v>111.05704</v>
      </c>
    </row>
    <row r="3618" spans="1:5" ht="60" x14ac:dyDescent="0.25">
      <c r="A3618" s="158">
        <v>800400</v>
      </c>
      <c r="B3618" s="27" t="s">
        <v>7598</v>
      </c>
      <c r="C3618" s="27" t="s">
        <v>7599</v>
      </c>
      <c r="D3618" s="199">
        <v>233.72</v>
      </c>
      <c r="E3618" s="208">
        <f t="shared" si="56"/>
        <v>138.59595999999999</v>
      </c>
    </row>
    <row r="3619" spans="1:5" ht="24" x14ac:dyDescent="0.25">
      <c r="A3619" s="158">
        <v>800410</v>
      </c>
      <c r="B3619" s="27" t="s">
        <v>7600</v>
      </c>
      <c r="C3619" s="27" t="s">
        <v>7601</v>
      </c>
      <c r="D3619" s="199">
        <v>373.79</v>
      </c>
      <c r="E3619" s="208">
        <f t="shared" si="56"/>
        <v>221.65746999999999</v>
      </c>
    </row>
    <row r="3620" spans="1:5" ht="24" x14ac:dyDescent="0.25">
      <c r="A3620" s="158">
        <v>800420</v>
      </c>
      <c r="B3620" s="27" t="s">
        <v>7602</v>
      </c>
      <c r="C3620" s="27"/>
      <c r="D3620" s="199">
        <v>700.38</v>
      </c>
      <c r="E3620" s="208">
        <f t="shared" si="56"/>
        <v>415.32533999999998</v>
      </c>
    </row>
    <row r="3621" spans="1:5" ht="24" x14ac:dyDescent="0.25">
      <c r="A3621" s="158">
        <v>800430</v>
      </c>
      <c r="B3621" s="27" t="s">
        <v>7603</v>
      </c>
      <c r="C3621" s="27" t="s">
        <v>7593</v>
      </c>
      <c r="D3621" s="199">
        <v>1774.54</v>
      </c>
      <c r="E3621" s="208">
        <f t="shared" si="56"/>
        <v>1052.30222</v>
      </c>
    </row>
    <row r="3622" spans="1:5" ht="36" x14ac:dyDescent="0.25">
      <c r="A3622" s="158">
        <v>800440</v>
      </c>
      <c r="B3622" s="27" t="s">
        <v>7604</v>
      </c>
      <c r="C3622" s="27" t="s">
        <v>7605</v>
      </c>
      <c r="D3622" s="199">
        <v>840.45</v>
      </c>
      <c r="E3622" s="208">
        <f t="shared" si="56"/>
        <v>498.38684999999998</v>
      </c>
    </row>
    <row r="3623" spans="1:5" x14ac:dyDescent="0.25">
      <c r="A3623" s="158" t="s">
        <v>5239</v>
      </c>
      <c r="B3623" s="26" t="s">
        <v>7606</v>
      </c>
      <c r="C3623" s="27"/>
      <c r="D3623" s="199"/>
      <c r="E3623" s="208">
        <f t="shared" si="56"/>
        <v>0</v>
      </c>
    </row>
    <row r="3624" spans="1:5" x14ac:dyDescent="0.25">
      <c r="A3624" s="158">
        <v>800450</v>
      </c>
      <c r="B3624" s="27" t="s">
        <v>7607</v>
      </c>
      <c r="C3624" s="27" t="s">
        <v>7608</v>
      </c>
      <c r="D3624" s="199">
        <v>425.87</v>
      </c>
      <c r="E3624" s="208">
        <f t="shared" si="56"/>
        <v>252.54091</v>
      </c>
    </row>
    <row r="3625" spans="1:5" x14ac:dyDescent="0.25">
      <c r="A3625" s="158">
        <v>800460</v>
      </c>
      <c r="B3625" s="27" t="s">
        <v>7609</v>
      </c>
      <c r="C3625" s="27" t="s">
        <v>7610</v>
      </c>
      <c r="D3625" s="199">
        <v>549.45000000000005</v>
      </c>
      <c r="E3625" s="208">
        <f t="shared" si="56"/>
        <v>325.82384999999999</v>
      </c>
    </row>
    <row r="3626" spans="1:5" ht="24" x14ac:dyDescent="0.25">
      <c r="A3626" s="158">
        <v>800470</v>
      </c>
      <c r="B3626" s="27" t="s">
        <v>7611</v>
      </c>
      <c r="C3626" s="27"/>
      <c r="D3626" s="199">
        <v>411.99</v>
      </c>
      <c r="E3626" s="208">
        <f t="shared" si="56"/>
        <v>244.31007</v>
      </c>
    </row>
    <row r="3627" spans="1:5" x14ac:dyDescent="0.25">
      <c r="A3627" s="158">
        <v>800480</v>
      </c>
      <c r="B3627" s="27" t="s">
        <v>7612</v>
      </c>
      <c r="C3627" s="27"/>
      <c r="D3627" s="199">
        <v>549.45000000000005</v>
      </c>
      <c r="E3627" s="208">
        <f t="shared" si="56"/>
        <v>325.82384999999999</v>
      </c>
    </row>
    <row r="3628" spans="1:5" x14ac:dyDescent="0.25">
      <c r="A3628" s="158">
        <v>800490</v>
      </c>
      <c r="B3628" s="27" t="s">
        <v>7613</v>
      </c>
      <c r="C3628" s="27"/>
      <c r="D3628" s="199">
        <v>411.99</v>
      </c>
      <c r="E3628" s="208">
        <f t="shared" si="56"/>
        <v>244.31007</v>
      </c>
    </row>
    <row r="3629" spans="1:5" x14ac:dyDescent="0.25">
      <c r="A3629" s="158" t="s">
        <v>5239</v>
      </c>
      <c r="B3629" s="26" t="s">
        <v>7614</v>
      </c>
      <c r="C3629" s="27"/>
      <c r="D3629" s="199"/>
      <c r="E3629" s="208">
        <f t="shared" si="56"/>
        <v>0</v>
      </c>
    </row>
    <row r="3630" spans="1:5" ht="24" x14ac:dyDescent="0.25">
      <c r="A3630" s="158" t="s">
        <v>5239</v>
      </c>
      <c r="B3630" s="26" t="s">
        <v>7615</v>
      </c>
      <c r="C3630" s="26" t="s">
        <v>7616</v>
      </c>
      <c r="D3630" s="199"/>
      <c r="E3630" s="208">
        <f t="shared" si="56"/>
        <v>0</v>
      </c>
    </row>
    <row r="3631" spans="1:5" x14ac:dyDescent="0.25">
      <c r="A3631" s="158">
        <v>800500</v>
      </c>
      <c r="B3631" s="27" t="s">
        <v>7617</v>
      </c>
      <c r="C3631" s="27" t="s">
        <v>7618</v>
      </c>
      <c r="D3631" s="199">
        <v>617.96</v>
      </c>
      <c r="E3631" s="208">
        <f t="shared" si="56"/>
        <v>366.45028000000002</v>
      </c>
    </row>
    <row r="3632" spans="1:5" x14ac:dyDescent="0.25">
      <c r="A3632" s="158">
        <v>800510</v>
      </c>
      <c r="B3632" s="27" t="s">
        <v>7619</v>
      </c>
      <c r="C3632" s="27" t="s">
        <v>7620</v>
      </c>
      <c r="D3632" s="199">
        <v>933.67</v>
      </c>
      <c r="E3632" s="208">
        <f t="shared" si="56"/>
        <v>553.66630999999995</v>
      </c>
    </row>
    <row r="3633" spans="1:5" x14ac:dyDescent="0.25">
      <c r="A3633" s="158">
        <v>800520</v>
      </c>
      <c r="B3633" s="27" t="s">
        <v>7621</v>
      </c>
      <c r="C3633" s="27" t="s">
        <v>7622</v>
      </c>
      <c r="D3633" s="199">
        <v>1235.95</v>
      </c>
      <c r="E3633" s="208">
        <f t="shared" si="56"/>
        <v>732.91835000000003</v>
      </c>
    </row>
    <row r="3634" spans="1:5" x14ac:dyDescent="0.25">
      <c r="A3634" s="158">
        <v>800530</v>
      </c>
      <c r="B3634" s="27" t="s">
        <v>7623</v>
      </c>
      <c r="C3634" s="27" t="s">
        <v>7624</v>
      </c>
      <c r="D3634" s="199">
        <v>714.27</v>
      </c>
      <c r="E3634" s="208">
        <f t="shared" si="56"/>
        <v>423.56210999999996</v>
      </c>
    </row>
    <row r="3635" spans="1:5" x14ac:dyDescent="0.25">
      <c r="A3635" s="158">
        <v>800540</v>
      </c>
      <c r="B3635" s="27" t="s">
        <v>7625</v>
      </c>
      <c r="C3635" s="27" t="s">
        <v>7626</v>
      </c>
      <c r="D3635" s="199">
        <v>1043.8399999999999</v>
      </c>
      <c r="E3635" s="208">
        <f t="shared" si="56"/>
        <v>618.99711999999988</v>
      </c>
    </row>
    <row r="3636" spans="1:5" x14ac:dyDescent="0.25">
      <c r="A3636" s="158">
        <v>800550</v>
      </c>
      <c r="B3636" s="27" t="s">
        <v>7627</v>
      </c>
      <c r="C3636" s="27" t="s">
        <v>7628</v>
      </c>
      <c r="D3636" s="199">
        <v>1510.45</v>
      </c>
      <c r="E3636" s="208">
        <f t="shared" si="56"/>
        <v>895.69685000000004</v>
      </c>
    </row>
    <row r="3637" spans="1:5" ht="24" x14ac:dyDescent="0.25">
      <c r="A3637" s="158" t="s">
        <v>5239</v>
      </c>
      <c r="B3637" s="26" t="s">
        <v>7629</v>
      </c>
      <c r="C3637" s="26" t="s">
        <v>7616</v>
      </c>
      <c r="D3637" s="199"/>
      <c r="E3637" s="208">
        <f t="shared" si="56"/>
        <v>0</v>
      </c>
    </row>
    <row r="3638" spans="1:5" ht="24" x14ac:dyDescent="0.25">
      <c r="A3638" s="158">
        <v>800560</v>
      </c>
      <c r="B3638" s="27" t="s">
        <v>7630</v>
      </c>
      <c r="C3638" s="27"/>
      <c r="D3638" s="199">
        <v>2707.86</v>
      </c>
      <c r="E3638" s="208">
        <f t="shared" si="56"/>
        <v>1605.76098</v>
      </c>
    </row>
    <row r="3639" spans="1:5" ht="24" x14ac:dyDescent="0.25">
      <c r="A3639" s="158">
        <v>800570</v>
      </c>
      <c r="B3639" s="27" t="s">
        <v>7631</v>
      </c>
      <c r="C3639" s="27"/>
      <c r="D3639" s="199">
        <v>2894.37</v>
      </c>
      <c r="E3639" s="208">
        <f t="shared" si="56"/>
        <v>1716.3614099999998</v>
      </c>
    </row>
    <row r="3640" spans="1:5" ht="24" x14ac:dyDescent="0.25">
      <c r="A3640" s="158">
        <v>800580</v>
      </c>
      <c r="B3640" s="27" t="s">
        <v>7632</v>
      </c>
      <c r="C3640" s="27"/>
      <c r="D3640" s="199">
        <v>3174.52</v>
      </c>
      <c r="E3640" s="208">
        <f t="shared" si="56"/>
        <v>1882.49036</v>
      </c>
    </row>
    <row r="3641" spans="1:5" ht="24" x14ac:dyDescent="0.25">
      <c r="A3641" s="158">
        <v>800590</v>
      </c>
      <c r="B3641" s="27" t="s">
        <v>7633</v>
      </c>
      <c r="C3641" s="27"/>
      <c r="D3641" s="199">
        <v>3361.82</v>
      </c>
      <c r="E3641" s="208">
        <f t="shared" si="56"/>
        <v>1993.55926</v>
      </c>
    </row>
    <row r="3642" spans="1:5" x14ac:dyDescent="0.25">
      <c r="A3642" s="158" t="s">
        <v>5239</v>
      </c>
      <c r="B3642" s="26" t="s">
        <v>7634</v>
      </c>
      <c r="C3642" s="27"/>
      <c r="D3642" s="199"/>
      <c r="E3642" s="208">
        <f t="shared" si="56"/>
        <v>0</v>
      </c>
    </row>
    <row r="3643" spans="1:5" x14ac:dyDescent="0.25">
      <c r="A3643" s="158">
        <v>800600</v>
      </c>
      <c r="B3643" s="27" t="s">
        <v>7635</v>
      </c>
      <c r="C3643" s="27"/>
      <c r="D3643" s="199">
        <v>318.35000000000002</v>
      </c>
      <c r="E3643" s="208">
        <f t="shared" si="56"/>
        <v>188.78155000000001</v>
      </c>
    </row>
    <row r="3644" spans="1:5" ht="24" x14ac:dyDescent="0.25">
      <c r="A3644" s="158">
        <v>800610</v>
      </c>
      <c r="B3644" s="27" t="s">
        <v>7636</v>
      </c>
      <c r="C3644" s="27"/>
      <c r="D3644" s="199">
        <v>318.35000000000002</v>
      </c>
      <c r="E3644" s="208">
        <f t="shared" si="56"/>
        <v>188.78155000000001</v>
      </c>
    </row>
    <row r="3645" spans="1:5" x14ac:dyDescent="0.25">
      <c r="A3645" s="158" t="s">
        <v>5239</v>
      </c>
      <c r="B3645" s="26" t="s">
        <v>7637</v>
      </c>
      <c r="C3645" s="27"/>
      <c r="D3645" s="199"/>
      <c r="E3645" s="208">
        <f t="shared" si="56"/>
        <v>0</v>
      </c>
    </row>
    <row r="3646" spans="1:5" ht="36" x14ac:dyDescent="0.25">
      <c r="A3646" s="158">
        <v>800615</v>
      </c>
      <c r="B3646" s="27" t="s">
        <v>15241</v>
      </c>
      <c r="C3646" s="4" t="s">
        <v>15242</v>
      </c>
      <c r="D3646" s="199">
        <v>9847.32</v>
      </c>
      <c r="E3646" s="208">
        <f t="shared" si="56"/>
        <v>5839.4607599999999</v>
      </c>
    </row>
    <row r="3647" spans="1:5" ht="36" x14ac:dyDescent="0.25">
      <c r="A3647" s="158">
        <v>800616</v>
      </c>
      <c r="B3647" s="27" t="s">
        <v>15243</v>
      </c>
      <c r="C3647" s="4" t="s">
        <v>15244</v>
      </c>
      <c r="D3647" s="199">
        <v>13129.77</v>
      </c>
      <c r="E3647" s="208">
        <f t="shared" si="56"/>
        <v>7785.9536099999996</v>
      </c>
    </row>
    <row r="3648" spans="1:5" ht="24" x14ac:dyDescent="0.25">
      <c r="A3648" s="176" t="s">
        <v>5239</v>
      </c>
      <c r="B3648" s="177" t="s">
        <v>7638</v>
      </c>
      <c r="C3648" s="177" t="s">
        <v>7639</v>
      </c>
      <c r="D3648" s="203"/>
      <c r="E3648" s="208">
        <f t="shared" si="56"/>
        <v>0</v>
      </c>
    </row>
    <row r="3649" spans="1:5" x14ac:dyDescent="0.25">
      <c r="A3649" s="158" t="s">
        <v>5239</v>
      </c>
      <c r="B3649" s="26" t="s">
        <v>7640</v>
      </c>
      <c r="C3649" s="27"/>
      <c r="D3649" s="199"/>
      <c r="E3649" s="208">
        <f t="shared" si="56"/>
        <v>0</v>
      </c>
    </row>
    <row r="3650" spans="1:5" x14ac:dyDescent="0.25">
      <c r="A3650" s="158">
        <v>800620</v>
      </c>
      <c r="B3650" s="27" t="s">
        <v>7641</v>
      </c>
      <c r="C3650" s="27"/>
      <c r="D3650" s="199">
        <v>435.95</v>
      </c>
      <c r="E3650" s="208">
        <f t="shared" si="56"/>
        <v>258.51835</v>
      </c>
    </row>
    <row r="3651" spans="1:5" x14ac:dyDescent="0.25">
      <c r="A3651" s="158">
        <v>800640</v>
      </c>
      <c r="B3651" s="27" t="s">
        <v>7642</v>
      </c>
      <c r="C3651" s="27" t="s">
        <v>7643</v>
      </c>
      <c r="D3651" s="199">
        <v>564.69000000000005</v>
      </c>
      <c r="E3651" s="208">
        <f t="shared" si="56"/>
        <v>334.86117000000002</v>
      </c>
    </row>
    <row r="3652" spans="1:5" x14ac:dyDescent="0.25">
      <c r="A3652" s="158">
        <v>800641</v>
      </c>
      <c r="B3652" s="27" t="s">
        <v>7644</v>
      </c>
      <c r="C3652" s="27"/>
      <c r="D3652" s="199">
        <v>423.44</v>
      </c>
      <c r="E3652" s="208">
        <f t="shared" si="56"/>
        <v>251.09992</v>
      </c>
    </row>
    <row r="3653" spans="1:5" ht="24" x14ac:dyDescent="0.25">
      <c r="A3653" s="158">
        <v>800660</v>
      </c>
      <c r="B3653" s="27" t="s">
        <v>7645</v>
      </c>
      <c r="C3653" s="27"/>
      <c r="D3653" s="199">
        <v>409.88</v>
      </c>
      <c r="E3653" s="208">
        <f t="shared" ref="E3653:E3716" si="57">D3653*0.593</f>
        <v>243.05883999999998</v>
      </c>
    </row>
    <row r="3654" spans="1:5" ht="24" x14ac:dyDescent="0.25">
      <c r="A3654" s="158">
        <v>800661</v>
      </c>
      <c r="B3654" s="27" t="s">
        <v>7646</v>
      </c>
      <c r="C3654" s="27" t="s">
        <v>7647</v>
      </c>
      <c r="D3654" s="199">
        <v>564.69000000000005</v>
      </c>
      <c r="E3654" s="208">
        <f t="shared" si="57"/>
        <v>334.86117000000002</v>
      </c>
    </row>
    <row r="3655" spans="1:5" ht="24" x14ac:dyDescent="0.25">
      <c r="A3655" s="158">
        <v>800670</v>
      </c>
      <c r="B3655" s="27" t="s">
        <v>7648</v>
      </c>
      <c r="C3655" s="27" t="s">
        <v>3516</v>
      </c>
      <c r="D3655" s="199">
        <v>1701.07</v>
      </c>
      <c r="E3655" s="208">
        <f t="shared" si="57"/>
        <v>1008.7345099999999</v>
      </c>
    </row>
    <row r="3656" spans="1:5" ht="24" x14ac:dyDescent="0.25">
      <c r="A3656" s="158">
        <v>800671</v>
      </c>
      <c r="B3656" s="27" t="s">
        <v>7649</v>
      </c>
      <c r="C3656" s="27" t="s">
        <v>7650</v>
      </c>
      <c r="D3656" s="199">
        <v>564.69000000000005</v>
      </c>
      <c r="E3656" s="208">
        <f t="shared" si="57"/>
        <v>334.86117000000002</v>
      </c>
    </row>
    <row r="3657" spans="1:5" x14ac:dyDescent="0.25">
      <c r="A3657" s="158" t="s">
        <v>5239</v>
      </c>
      <c r="B3657" s="26" t="s">
        <v>7651</v>
      </c>
      <c r="C3657" s="27"/>
      <c r="D3657" s="199"/>
      <c r="E3657" s="208">
        <f t="shared" si="57"/>
        <v>0</v>
      </c>
    </row>
    <row r="3658" spans="1:5" x14ac:dyDescent="0.25">
      <c r="A3658" s="158">
        <v>800680</v>
      </c>
      <c r="B3658" s="27" t="s">
        <v>7652</v>
      </c>
      <c r="C3658" s="27"/>
      <c r="D3658" s="199">
        <v>1938.32</v>
      </c>
      <c r="E3658" s="208">
        <f t="shared" si="57"/>
        <v>1149.4237599999999</v>
      </c>
    </row>
    <row r="3659" spans="1:5" x14ac:dyDescent="0.25">
      <c r="A3659" s="158">
        <v>800681</v>
      </c>
      <c r="B3659" s="27" t="s">
        <v>7653</v>
      </c>
      <c r="C3659" s="27"/>
      <c r="D3659" s="199">
        <v>2614.58</v>
      </c>
      <c r="E3659" s="208">
        <f t="shared" si="57"/>
        <v>1550.4459399999998</v>
      </c>
    </row>
    <row r="3660" spans="1:5" ht="24" x14ac:dyDescent="0.25">
      <c r="A3660" s="158">
        <v>800682</v>
      </c>
      <c r="B3660" s="27" t="s">
        <v>7654</v>
      </c>
      <c r="C3660" s="27"/>
      <c r="D3660" s="199">
        <v>3872.9</v>
      </c>
      <c r="E3660" s="208">
        <f t="shared" si="57"/>
        <v>2296.6297</v>
      </c>
    </row>
    <row r="3661" spans="1:5" ht="36" x14ac:dyDescent="0.25">
      <c r="A3661" s="158">
        <v>800690</v>
      </c>
      <c r="B3661" s="27" t="s">
        <v>7655</v>
      </c>
      <c r="C3661" s="27" t="s">
        <v>7656</v>
      </c>
      <c r="D3661" s="199">
        <v>4881.3599999999997</v>
      </c>
      <c r="E3661" s="208">
        <f t="shared" si="57"/>
        <v>2894.6464799999999</v>
      </c>
    </row>
    <row r="3662" spans="1:5" x14ac:dyDescent="0.25">
      <c r="A3662" s="158">
        <v>800710</v>
      </c>
      <c r="B3662" s="27" t="s">
        <v>7657</v>
      </c>
      <c r="C3662" s="27" t="s">
        <v>7658</v>
      </c>
      <c r="D3662" s="199">
        <v>477.74</v>
      </c>
      <c r="E3662" s="208">
        <f t="shared" si="57"/>
        <v>283.29982000000001</v>
      </c>
    </row>
    <row r="3663" spans="1:5" x14ac:dyDescent="0.25">
      <c r="A3663" s="158">
        <v>800720</v>
      </c>
      <c r="B3663" s="27" t="s">
        <v>7659</v>
      </c>
      <c r="C3663" s="27" t="s">
        <v>7660</v>
      </c>
      <c r="D3663" s="199">
        <v>7487.97</v>
      </c>
      <c r="E3663" s="208">
        <f t="shared" si="57"/>
        <v>4440.3662100000001</v>
      </c>
    </row>
    <row r="3664" spans="1:5" x14ac:dyDescent="0.25">
      <c r="A3664" s="158">
        <v>800730</v>
      </c>
      <c r="B3664" s="27" t="s">
        <v>7661</v>
      </c>
      <c r="C3664" s="27" t="s">
        <v>7660</v>
      </c>
      <c r="D3664" s="199">
        <v>426.76</v>
      </c>
      <c r="E3664" s="208">
        <f t="shared" si="57"/>
        <v>253.06867999999997</v>
      </c>
    </row>
    <row r="3665" spans="1:5" ht="24" x14ac:dyDescent="0.25">
      <c r="A3665" s="158">
        <v>800735</v>
      </c>
      <c r="B3665" s="27" t="s">
        <v>7662</v>
      </c>
      <c r="C3665" s="27" t="s">
        <v>7663</v>
      </c>
      <c r="D3665" s="199">
        <v>50218.97</v>
      </c>
      <c r="E3665" s="208">
        <f t="shared" si="57"/>
        <v>29779.84921</v>
      </c>
    </row>
    <row r="3666" spans="1:5" x14ac:dyDescent="0.25">
      <c r="A3666" s="158">
        <v>800740</v>
      </c>
      <c r="B3666" s="27" t="s">
        <v>7664</v>
      </c>
      <c r="C3666" s="27"/>
      <c r="D3666" s="199">
        <v>414.26</v>
      </c>
      <c r="E3666" s="208">
        <f t="shared" si="57"/>
        <v>245.65617999999998</v>
      </c>
    </row>
    <row r="3667" spans="1:5" x14ac:dyDescent="0.25">
      <c r="A3667" s="158" t="s">
        <v>5239</v>
      </c>
      <c r="B3667" s="26" t="s">
        <v>7665</v>
      </c>
      <c r="C3667" s="27"/>
      <c r="D3667" s="199"/>
      <c r="E3667" s="208">
        <f t="shared" si="57"/>
        <v>0</v>
      </c>
    </row>
    <row r="3668" spans="1:5" x14ac:dyDescent="0.25">
      <c r="A3668" s="158">
        <v>800750</v>
      </c>
      <c r="B3668" s="27" t="s">
        <v>7666</v>
      </c>
      <c r="C3668" s="27"/>
      <c r="D3668" s="199">
        <v>1702.11</v>
      </c>
      <c r="E3668" s="208">
        <f t="shared" si="57"/>
        <v>1009.3512299999999</v>
      </c>
    </row>
    <row r="3669" spans="1:5" ht="24" x14ac:dyDescent="0.25">
      <c r="A3669" s="158">
        <v>800755</v>
      </c>
      <c r="B3669" s="27" t="s">
        <v>7667</v>
      </c>
      <c r="C3669" s="27" t="s">
        <v>7663</v>
      </c>
      <c r="D3669" s="199">
        <v>21283.05</v>
      </c>
      <c r="E3669" s="208">
        <f t="shared" si="57"/>
        <v>12620.848649999998</v>
      </c>
    </row>
    <row r="3670" spans="1:5" ht="24" x14ac:dyDescent="0.25">
      <c r="A3670" s="158">
        <v>800760</v>
      </c>
      <c r="B3670" s="27" t="s">
        <v>7668</v>
      </c>
      <c r="C3670" s="27"/>
      <c r="D3670" s="199">
        <v>539.69000000000005</v>
      </c>
      <c r="E3670" s="208">
        <f t="shared" si="57"/>
        <v>320.03617000000003</v>
      </c>
    </row>
    <row r="3671" spans="1:5" ht="24" x14ac:dyDescent="0.25">
      <c r="A3671" s="158">
        <v>800770</v>
      </c>
      <c r="B3671" s="27" t="s">
        <v>7669</v>
      </c>
      <c r="C3671" s="27" t="s">
        <v>7670</v>
      </c>
      <c r="D3671" s="199">
        <v>564.69000000000005</v>
      </c>
      <c r="E3671" s="208">
        <f t="shared" si="57"/>
        <v>334.86117000000002</v>
      </c>
    </row>
    <row r="3672" spans="1:5" ht="24" x14ac:dyDescent="0.25">
      <c r="A3672" s="158">
        <v>800781</v>
      </c>
      <c r="B3672" s="27" t="s">
        <v>7671</v>
      </c>
      <c r="C3672" s="27" t="s">
        <v>7672</v>
      </c>
      <c r="D3672" s="199">
        <v>574.52</v>
      </c>
      <c r="E3672" s="208">
        <f t="shared" si="57"/>
        <v>340.69036</v>
      </c>
    </row>
    <row r="3673" spans="1:5" ht="24" x14ac:dyDescent="0.25">
      <c r="A3673" s="158">
        <v>800800</v>
      </c>
      <c r="B3673" s="27" t="s">
        <v>7673</v>
      </c>
      <c r="C3673" s="27" t="s">
        <v>7674</v>
      </c>
      <c r="D3673" s="199">
        <v>399.77</v>
      </c>
      <c r="E3673" s="208">
        <f t="shared" si="57"/>
        <v>237.06360999999998</v>
      </c>
    </row>
    <row r="3674" spans="1:5" ht="24" x14ac:dyDescent="0.25">
      <c r="A3674" s="158">
        <v>800810</v>
      </c>
      <c r="B3674" s="27" t="s">
        <v>7675</v>
      </c>
      <c r="C3674" s="27" t="s">
        <v>7676</v>
      </c>
      <c r="D3674" s="199">
        <v>399.77</v>
      </c>
      <c r="E3674" s="208">
        <f t="shared" si="57"/>
        <v>237.06360999999998</v>
      </c>
    </row>
    <row r="3675" spans="1:5" ht="24" x14ac:dyDescent="0.25">
      <c r="A3675" s="158">
        <v>800830</v>
      </c>
      <c r="B3675" s="27" t="s">
        <v>7677</v>
      </c>
      <c r="C3675" s="27" t="s">
        <v>3516</v>
      </c>
      <c r="D3675" s="199">
        <v>1098.9000000000001</v>
      </c>
      <c r="E3675" s="208">
        <f t="shared" si="57"/>
        <v>651.64769999999999</v>
      </c>
    </row>
    <row r="3676" spans="1:5" ht="36" x14ac:dyDescent="0.25">
      <c r="A3676" s="158">
        <v>800840</v>
      </c>
      <c r="B3676" s="27" t="s">
        <v>7678</v>
      </c>
      <c r="C3676" s="27" t="s">
        <v>7679</v>
      </c>
      <c r="D3676" s="199">
        <v>4627.49</v>
      </c>
      <c r="E3676" s="208">
        <f t="shared" si="57"/>
        <v>2744.1015699999998</v>
      </c>
    </row>
    <row r="3677" spans="1:5" ht="48" x14ac:dyDescent="0.25">
      <c r="A3677" s="158">
        <v>800841</v>
      </c>
      <c r="B3677" s="27" t="s">
        <v>7680</v>
      </c>
      <c r="C3677" s="27" t="s">
        <v>7681</v>
      </c>
      <c r="D3677" s="199">
        <v>4627.49</v>
      </c>
      <c r="E3677" s="208">
        <f t="shared" si="57"/>
        <v>2744.1015699999998</v>
      </c>
    </row>
    <row r="3678" spans="1:5" x14ac:dyDescent="0.25">
      <c r="A3678" s="158">
        <v>800851</v>
      </c>
      <c r="B3678" s="27" t="s">
        <v>7682</v>
      </c>
      <c r="C3678" s="27"/>
      <c r="D3678" s="199">
        <v>604.66999999999996</v>
      </c>
      <c r="E3678" s="208">
        <f t="shared" si="57"/>
        <v>358.56930999999997</v>
      </c>
    </row>
    <row r="3679" spans="1:5" x14ac:dyDescent="0.25">
      <c r="A3679" s="158">
        <v>800860</v>
      </c>
      <c r="B3679" s="27" t="s">
        <v>7683</v>
      </c>
      <c r="C3679" s="27"/>
      <c r="D3679" s="199">
        <v>819.56</v>
      </c>
      <c r="E3679" s="208">
        <f t="shared" si="57"/>
        <v>485.99907999999994</v>
      </c>
    </row>
    <row r="3680" spans="1:5" ht="24" x14ac:dyDescent="0.25">
      <c r="A3680" s="158">
        <v>800861</v>
      </c>
      <c r="B3680" s="27" t="s">
        <v>7684</v>
      </c>
      <c r="C3680" s="27" t="s">
        <v>7685</v>
      </c>
      <c r="D3680" s="199">
        <v>564.69000000000005</v>
      </c>
      <c r="E3680" s="208">
        <f t="shared" si="57"/>
        <v>334.86117000000002</v>
      </c>
    </row>
    <row r="3681" spans="1:5" ht="36" x14ac:dyDescent="0.25">
      <c r="A3681" s="158">
        <v>800862</v>
      </c>
      <c r="B3681" s="27" t="s">
        <v>7686</v>
      </c>
      <c r="C3681" s="27" t="s">
        <v>7687</v>
      </c>
      <c r="D3681" s="199">
        <v>119.92</v>
      </c>
      <c r="E3681" s="208">
        <f t="shared" si="57"/>
        <v>71.112560000000002</v>
      </c>
    </row>
    <row r="3682" spans="1:5" x14ac:dyDescent="0.25">
      <c r="A3682" s="158">
        <v>800863</v>
      </c>
      <c r="B3682" s="27" t="s">
        <v>7688</v>
      </c>
      <c r="C3682" s="27" t="s">
        <v>7689</v>
      </c>
      <c r="D3682" s="199">
        <v>59.95</v>
      </c>
      <c r="E3682" s="208">
        <f t="shared" si="57"/>
        <v>35.550350000000002</v>
      </c>
    </row>
    <row r="3683" spans="1:5" x14ac:dyDescent="0.25">
      <c r="A3683" s="158" t="s">
        <v>5239</v>
      </c>
      <c r="B3683" s="26" t="s">
        <v>7690</v>
      </c>
      <c r="C3683" s="27"/>
      <c r="D3683" s="199"/>
      <c r="E3683" s="208">
        <f t="shared" si="57"/>
        <v>0</v>
      </c>
    </row>
    <row r="3684" spans="1:5" x14ac:dyDescent="0.25">
      <c r="A3684" s="158">
        <v>800870</v>
      </c>
      <c r="B3684" s="27" t="s">
        <v>7691</v>
      </c>
      <c r="C3684" s="27"/>
      <c r="D3684" s="199">
        <v>271.43</v>
      </c>
      <c r="E3684" s="208">
        <f t="shared" si="57"/>
        <v>160.95799</v>
      </c>
    </row>
    <row r="3685" spans="1:5" x14ac:dyDescent="0.25">
      <c r="A3685" s="158">
        <v>800880</v>
      </c>
      <c r="B3685" s="27" t="s">
        <v>7692</v>
      </c>
      <c r="C3685" s="27" t="s">
        <v>7693</v>
      </c>
      <c r="D3685" s="199">
        <v>271.43</v>
      </c>
      <c r="E3685" s="208">
        <f t="shared" si="57"/>
        <v>160.95799</v>
      </c>
    </row>
    <row r="3686" spans="1:5" x14ac:dyDescent="0.25">
      <c r="A3686" s="158">
        <v>800890</v>
      </c>
      <c r="B3686" s="27" t="s">
        <v>7694</v>
      </c>
      <c r="C3686" s="27" t="s">
        <v>7695</v>
      </c>
      <c r="D3686" s="199">
        <v>438.96</v>
      </c>
      <c r="E3686" s="208">
        <f t="shared" si="57"/>
        <v>260.30327999999997</v>
      </c>
    </row>
    <row r="3687" spans="1:5" x14ac:dyDescent="0.25">
      <c r="A3687" s="158">
        <v>800900</v>
      </c>
      <c r="B3687" s="27" t="s">
        <v>7696</v>
      </c>
      <c r="C3687" s="27" t="s">
        <v>7697</v>
      </c>
      <c r="D3687" s="199">
        <v>504.21</v>
      </c>
      <c r="E3687" s="208">
        <f t="shared" si="57"/>
        <v>298.99652999999995</v>
      </c>
    </row>
    <row r="3688" spans="1:5" x14ac:dyDescent="0.25">
      <c r="A3688" s="158">
        <v>800901</v>
      </c>
      <c r="B3688" s="27" t="s">
        <v>7698</v>
      </c>
      <c r="C3688" s="27" t="s">
        <v>7699</v>
      </c>
      <c r="D3688" s="199">
        <v>5147.24</v>
      </c>
      <c r="E3688" s="208">
        <f t="shared" si="57"/>
        <v>3052.3133199999997</v>
      </c>
    </row>
    <row r="3689" spans="1:5" x14ac:dyDescent="0.25">
      <c r="A3689" s="158">
        <v>800902</v>
      </c>
      <c r="B3689" s="27" t="s">
        <v>7700</v>
      </c>
      <c r="C3689" s="27" t="s">
        <v>7701</v>
      </c>
      <c r="D3689" s="199">
        <v>294.82</v>
      </c>
      <c r="E3689" s="208">
        <f t="shared" si="57"/>
        <v>174.82826</v>
      </c>
    </row>
    <row r="3690" spans="1:5" x14ac:dyDescent="0.25">
      <c r="A3690" s="158" t="s">
        <v>5239</v>
      </c>
      <c r="B3690" s="26" t="s">
        <v>7702</v>
      </c>
      <c r="C3690" s="27"/>
      <c r="D3690" s="199"/>
      <c r="E3690" s="208">
        <f t="shared" si="57"/>
        <v>0</v>
      </c>
    </row>
    <row r="3691" spans="1:5" x14ac:dyDescent="0.25">
      <c r="A3691" s="158">
        <v>800920</v>
      </c>
      <c r="B3691" s="27" t="s">
        <v>7703</v>
      </c>
      <c r="C3691" s="27"/>
      <c r="D3691" s="199">
        <v>171.39</v>
      </c>
      <c r="E3691" s="208">
        <f t="shared" si="57"/>
        <v>101.63426999999999</v>
      </c>
    </row>
    <row r="3692" spans="1:5" ht="24" x14ac:dyDescent="0.25">
      <c r="A3692" s="158">
        <v>800930</v>
      </c>
      <c r="B3692" s="27" t="s">
        <v>7704</v>
      </c>
      <c r="C3692" s="27"/>
      <c r="D3692" s="199">
        <v>15034.9</v>
      </c>
      <c r="E3692" s="208">
        <f t="shared" si="57"/>
        <v>8915.6957000000002</v>
      </c>
    </row>
    <row r="3693" spans="1:5" ht="24" x14ac:dyDescent="0.25">
      <c r="A3693" s="158">
        <v>800940</v>
      </c>
      <c r="B3693" s="27" t="s">
        <v>7705</v>
      </c>
      <c r="C3693" s="27"/>
      <c r="D3693" s="199">
        <v>632.66</v>
      </c>
      <c r="E3693" s="208">
        <f t="shared" si="57"/>
        <v>375.16737999999998</v>
      </c>
    </row>
    <row r="3694" spans="1:5" x14ac:dyDescent="0.25">
      <c r="A3694" s="158">
        <v>800942</v>
      </c>
      <c r="B3694" s="27" t="s">
        <v>7706</v>
      </c>
      <c r="C3694" s="27" t="s">
        <v>7707</v>
      </c>
      <c r="D3694" s="199">
        <v>499.72</v>
      </c>
      <c r="E3694" s="208">
        <f t="shared" si="57"/>
        <v>296.33395999999999</v>
      </c>
    </row>
    <row r="3695" spans="1:5" x14ac:dyDescent="0.25">
      <c r="A3695" s="158">
        <v>800950</v>
      </c>
      <c r="B3695" s="27" t="s">
        <v>7708</v>
      </c>
      <c r="C3695" s="27"/>
      <c r="D3695" s="199">
        <v>120.93</v>
      </c>
      <c r="E3695" s="208">
        <f t="shared" si="57"/>
        <v>71.711489999999998</v>
      </c>
    </row>
    <row r="3696" spans="1:5" ht="24" x14ac:dyDescent="0.25">
      <c r="A3696" s="158">
        <v>800951</v>
      </c>
      <c r="B3696" s="27" t="s">
        <v>7709</v>
      </c>
      <c r="C3696" s="27"/>
      <c r="D3696" s="199">
        <v>148.41999999999999</v>
      </c>
      <c r="E3696" s="208">
        <f t="shared" si="57"/>
        <v>88.013059999999982</v>
      </c>
    </row>
    <row r="3697" spans="1:5" x14ac:dyDescent="0.25">
      <c r="A3697" s="158">
        <v>800960</v>
      </c>
      <c r="B3697" s="27" t="s">
        <v>7710</v>
      </c>
      <c r="C3697" s="27"/>
      <c r="D3697" s="199">
        <v>103.94</v>
      </c>
      <c r="E3697" s="208">
        <f t="shared" si="57"/>
        <v>61.636419999999994</v>
      </c>
    </row>
    <row r="3698" spans="1:5" x14ac:dyDescent="0.25">
      <c r="A3698" s="158">
        <v>800970</v>
      </c>
      <c r="B3698" s="27" t="s">
        <v>7711</v>
      </c>
      <c r="C3698" s="4"/>
      <c r="D3698" s="199">
        <v>226.36</v>
      </c>
      <c r="E3698" s="208">
        <f t="shared" si="57"/>
        <v>134.23148</v>
      </c>
    </row>
    <row r="3699" spans="1:5" ht="24" x14ac:dyDescent="0.25">
      <c r="A3699" s="158">
        <v>800971</v>
      </c>
      <c r="B3699" s="27" t="s">
        <v>7712</v>
      </c>
      <c r="C3699" s="27" t="s">
        <v>7713</v>
      </c>
      <c r="D3699" s="199">
        <v>42.45</v>
      </c>
      <c r="E3699" s="208">
        <f t="shared" si="57"/>
        <v>25.17285</v>
      </c>
    </row>
    <row r="3700" spans="1:5" x14ac:dyDescent="0.25">
      <c r="A3700" s="158" t="s">
        <v>5239</v>
      </c>
      <c r="B3700" s="26" t="s">
        <v>7714</v>
      </c>
      <c r="C3700" s="27"/>
      <c r="D3700" s="199"/>
      <c r="E3700" s="208">
        <f t="shared" si="57"/>
        <v>0</v>
      </c>
    </row>
    <row r="3701" spans="1:5" ht="24" x14ac:dyDescent="0.25">
      <c r="A3701" s="158">
        <v>800990</v>
      </c>
      <c r="B3701" s="27" t="s">
        <v>7715</v>
      </c>
      <c r="C3701" s="27"/>
      <c r="D3701" s="199">
        <v>430.59</v>
      </c>
      <c r="E3701" s="208">
        <f t="shared" si="57"/>
        <v>255.33986999999996</v>
      </c>
    </row>
    <row r="3702" spans="1:5" ht="24" x14ac:dyDescent="0.25">
      <c r="A3702" s="158">
        <v>800991</v>
      </c>
      <c r="B3702" s="27" t="s">
        <v>7716</v>
      </c>
      <c r="C3702" s="27"/>
      <c r="D3702" s="199">
        <v>546.94000000000005</v>
      </c>
      <c r="E3702" s="208">
        <f t="shared" si="57"/>
        <v>324.33542</v>
      </c>
    </row>
    <row r="3703" spans="1:5" x14ac:dyDescent="0.25">
      <c r="A3703" s="158">
        <v>800995</v>
      </c>
      <c r="B3703" s="27" t="s">
        <v>7717</v>
      </c>
      <c r="C3703" s="27"/>
      <c r="D3703" s="199">
        <v>2176.83</v>
      </c>
      <c r="E3703" s="208">
        <f t="shared" si="57"/>
        <v>1290.8601899999999</v>
      </c>
    </row>
    <row r="3704" spans="1:5" x14ac:dyDescent="0.25">
      <c r="A3704" s="158">
        <v>801010</v>
      </c>
      <c r="B3704" s="27" t="s">
        <v>7718</v>
      </c>
      <c r="C3704" s="27"/>
      <c r="D3704" s="199">
        <v>414.76</v>
      </c>
      <c r="E3704" s="208">
        <f t="shared" si="57"/>
        <v>245.95267999999999</v>
      </c>
    </row>
    <row r="3705" spans="1:5" x14ac:dyDescent="0.25">
      <c r="A3705" s="158">
        <v>801020</v>
      </c>
      <c r="B3705" s="27" t="s">
        <v>7719</v>
      </c>
      <c r="C3705" s="27"/>
      <c r="D3705" s="199">
        <v>969.46</v>
      </c>
      <c r="E3705" s="208">
        <f t="shared" si="57"/>
        <v>574.88977999999997</v>
      </c>
    </row>
    <row r="3706" spans="1:5" x14ac:dyDescent="0.25">
      <c r="A3706" s="158">
        <v>801030</v>
      </c>
      <c r="B3706" s="27" t="s">
        <v>7720</v>
      </c>
      <c r="C3706" s="27"/>
      <c r="D3706" s="199">
        <v>359.8</v>
      </c>
      <c r="E3706" s="208">
        <f t="shared" si="57"/>
        <v>213.3614</v>
      </c>
    </row>
    <row r="3707" spans="1:5" x14ac:dyDescent="0.25">
      <c r="A3707" s="158">
        <v>801031</v>
      </c>
      <c r="B3707" s="27" t="s">
        <v>7721</v>
      </c>
      <c r="C3707" s="27" t="s">
        <v>7722</v>
      </c>
      <c r="D3707" s="199">
        <v>564.69000000000005</v>
      </c>
      <c r="E3707" s="208">
        <f t="shared" si="57"/>
        <v>334.86117000000002</v>
      </c>
    </row>
    <row r="3708" spans="1:5" x14ac:dyDescent="0.25">
      <c r="A3708" s="158">
        <v>801040</v>
      </c>
      <c r="B3708" s="27" t="s">
        <v>7723</v>
      </c>
      <c r="C3708" s="27"/>
      <c r="D3708" s="199">
        <v>183.9</v>
      </c>
      <c r="E3708" s="208">
        <f t="shared" si="57"/>
        <v>109.0527</v>
      </c>
    </row>
    <row r="3709" spans="1:5" x14ac:dyDescent="0.25">
      <c r="A3709" s="158">
        <v>801050</v>
      </c>
      <c r="B3709" s="27" t="s">
        <v>7724</v>
      </c>
      <c r="C3709" s="27"/>
      <c r="D3709" s="199">
        <v>389.79</v>
      </c>
      <c r="E3709" s="208">
        <f t="shared" si="57"/>
        <v>231.14546999999999</v>
      </c>
    </row>
    <row r="3710" spans="1:5" x14ac:dyDescent="0.25">
      <c r="A3710" s="158">
        <v>801060</v>
      </c>
      <c r="B3710" s="27" t="s">
        <v>7725</v>
      </c>
      <c r="C3710" s="27"/>
      <c r="D3710" s="199">
        <v>157.4</v>
      </c>
      <c r="E3710" s="208">
        <f t="shared" si="57"/>
        <v>93.338200000000001</v>
      </c>
    </row>
    <row r="3711" spans="1:5" x14ac:dyDescent="0.25">
      <c r="A3711" s="158">
        <v>801070</v>
      </c>
      <c r="B3711" s="27" t="s">
        <v>7726</v>
      </c>
      <c r="C3711" s="27"/>
      <c r="D3711" s="199">
        <v>222.87</v>
      </c>
      <c r="E3711" s="208">
        <f t="shared" si="57"/>
        <v>132.16191000000001</v>
      </c>
    </row>
    <row r="3712" spans="1:5" x14ac:dyDescent="0.25">
      <c r="A3712" s="158" t="s">
        <v>5239</v>
      </c>
      <c r="B3712" s="26" t="s">
        <v>7727</v>
      </c>
      <c r="C3712" s="27"/>
      <c r="D3712" s="199"/>
      <c r="E3712" s="208">
        <f t="shared" si="57"/>
        <v>0</v>
      </c>
    </row>
    <row r="3713" spans="1:5" x14ac:dyDescent="0.25">
      <c r="A3713" s="158">
        <v>801090</v>
      </c>
      <c r="B3713" s="27" t="s">
        <v>7728</v>
      </c>
      <c r="C3713" s="27"/>
      <c r="D3713" s="199">
        <v>782.08</v>
      </c>
      <c r="E3713" s="208">
        <f t="shared" si="57"/>
        <v>463.77343999999999</v>
      </c>
    </row>
    <row r="3714" spans="1:5" x14ac:dyDescent="0.25">
      <c r="A3714" s="158">
        <v>801091</v>
      </c>
      <c r="B3714" s="27" t="s">
        <v>7729</v>
      </c>
      <c r="C3714" s="27"/>
      <c r="D3714" s="199">
        <v>1166.8699999999999</v>
      </c>
      <c r="E3714" s="208">
        <f t="shared" si="57"/>
        <v>691.95390999999995</v>
      </c>
    </row>
    <row r="3715" spans="1:5" x14ac:dyDescent="0.25">
      <c r="A3715" s="158">
        <v>801092</v>
      </c>
      <c r="B3715" s="27" t="s">
        <v>7730</v>
      </c>
      <c r="C3715" s="27"/>
      <c r="D3715" s="199">
        <v>1180.58</v>
      </c>
      <c r="E3715" s="208">
        <f t="shared" si="57"/>
        <v>700.08393999999987</v>
      </c>
    </row>
    <row r="3716" spans="1:5" ht="24" x14ac:dyDescent="0.25">
      <c r="A3716" s="158">
        <v>801110</v>
      </c>
      <c r="B3716" s="27" t="s">
        <v>7731</v>
      </c>
      <c r="C3716" s="27" t="s">
        <v>7732</v>
      </c>
      <c r="D3716" s="199">
        <v>564.69000000000005</v>
      </c>
      <c r="E3716" s="208">
        <f t="shared" si="57"/>
        <v>334.86117000000002</v>
      </c>
    </row>
    <row r="3717" spans="1:5" x14ac:dyDescent="0.25">
      <c r="A3717" s="158">
        <v>801120</v>
      </c>
      <c r="B3717" s="27" t="s">
        <v>7733</v>
      </c>
      <c r="C3717" s="27"/>
      <c r="D3717" s="199">
        <v>417.75</v>
      </c>
      <c r="E3717" s="208">
        <f t="shared" ref="E3717:E3780" si="58">D3717*0.593</f>
        <v>247.72574999999998</v>
      </c>
    </row>
    <row r="3718" spans="1:5" ht="24" x14ac:dyDescent="0.25">
      <c r="A3718" s="158">
        <v>801121</v>
      </c>
      <c r="B3718" s="27" t="s">
        <v>7734</v>
      </c>
      <c r="C3718" s="27" t="s">
        <v>7735</v>
      </c>
      <c r="D3718" s="199">
        <v>417.75</v>
      </c>
      <c r="E3718" s="208">
        <f t="shared" si="58"/>
        <v>247.72574999999998</v>
      </c>
    </row>
    <row r="3719" spans="1:5" x14ac:dyDescent="0.25">
      <c r="A3719" s="158">
        <v>801122</v>
      </c>
      <c r="B3719" s="27" t="s">
        <v>7736</v>
      </c>
      <c r="C3719" s="27"/>
      <c r="D3719" s="199">
        <v>1301.03</v>
      </c>
      <c r="E3719" s="208">
        <f t="shared" si="58"/>
        <v>771.51078999999993</v>
      </c>
    </row>
    <row r="3720" spans="1:5" ht="24" x14ac:dyDescent="0.25">
      <c r="A3720" s="158">
        <v>801140</v>
      </c>
      <c r="B3720" s="27" t="s">
        <v>7737</v>
      </c>
      <c r="C3720" s="27" t="s">
        <v>7738</v>
      </c>
      <c r="D3720" s="199">
        <v>2628.42</v>
      </c>
      <c r="E3720" s="208">
        <f t="shared" si="58"/>
        <v>1558.6530599999999</v>
      </c>
    </row>
    <row r="3721" spans="1:5" ht="24" x14ac:dyDescent="0.25">
      <c r="A3721" s="158">
        <v>801141</v>
      </c>
      <c r="B3721" s="27" t="s">
        <v>7739</v>
      </c>
      <c r="C3721" s="27" t="s">
        <v>7738</v>
      </c>
      <c r="D3721" s="199">
        <v>1199.28</v>
      </c>
      <c r="E3721" s="208">
        <f t="shared" si="58"/>
        <v>711.1730399999999</v>
      </c>
    </row>
    <row r="3722" spans="1:5" x14ac:dyDescent="0.25">
      <c r="A3722" s="158">
        <v>801150</v>
      </c>
      <c r="B3722" s="27" t="s">
        <v>7740</v>
      </c>
      <c r="C3722" s="27"/>
      <c r="D3722" s="199">
        <v>116.43</v>
      </c>
      <c r="E3722" s="208">
        <f t="shared" si="58"/>
        <v>69.042990000000003</v>
      </c>
    </row>
    <row r="3723" spans="1:5" x14ac:dyDescent="0.25">
      <c r="A3723" s="158">
        <v>801160</v>
      </c>
      <c r="B3723" s="27" t="s">
        <v>7741</v>
      </c>
      <c r="C3723" s="27" t="s">
        <v>7742</v>
      </c>
      <c r="D3723" s="199">
        <v>88.93</v>
      </c>
      <c r="E3723" s="208">
        <f t="shared" si="58"/>
        <v>52.735489999999999</v>
      </c>
    </row>
    <row r="3724" spans="1:5" ht="24" x14ac:dyDescent="0.25">
      <c r="A3724" s="158">
        <v>801170</v>
      </c>
      <c r="B3724" s="27" t="s">
        <v>7743</v>
      </c>
      <c r="C3724" s="27"/>
      <c r="D3724" s="199">
        <v>271.08999999999997</v>
      </c>
      <c r="E3724" s="208">
        <f t="shared" si="58"/>
        <v>160.75636999999998</v>
      </c>
    </row>
    <row r="3725" spans="1:5" x14ac:dyDescent="0.25">
      <c r="A3725" s="158">
        <v>801180</v>
      </c>
      <c r="B3725" s="27" t="s">
        <v>7744</v>
      </c>
      <c r="C3725" s="27"/>
      <c r="D3725" s="199">
        <v>158.9</v>
      </c>
      <c r="E3725" s="208">
        <f t="shared" si="58"/>
        <v>94.227699999999999</v>
      </c>
    </row>
    <row r="3726" spans="1:5" x14ac:dyDescent="0.25">
      <c r="A3726" s="158" t="s">
        <v>5239</v>
      </c>
      <c r="B3726" s="26" t="s">
        <v>7745</v>
      </c>
      <c r="C3726" s="27"/>
      <c r="D3726" s="199"/>
      <c r="E3726" s="208">
        <f t="shared" si="58"/>
        <v>0</v>
      </c>
    </row>
    <row r="3727" spans="1:5" x14ac:dyDescent="0.25">
      <c r="A3727" s="158">
        <v>801190</v>
      </c>
      <c r="B3727" s="27" t="s">
        <v>7746</v>
      </c>
      <c r="C3727" s="27"/>
      <c r="D3727" s="199">
        <v>2372.6999999999998</v>
      </c>
      <c r="E3727" s="208">
        <f t="shared" si="58"/>
        <v>1407.0110999999997</v>
      </c>
    </row>
    <row r="3728" spans="1:5" x14ac:dyDescent="0.25">
      <c r="A3728" s="158">
        <v>801191</v>
      </c>
      <c r="B3728" s="27" t="s">
        <v>7747</v>
      </c>
      <c r="C3728" s="27" t="s">
        <v>7748</v>
      </c>
      <c r="D3728" s="199">
        <v>564.69000000000005</v>
      </c>
      <c r="E3728" s="208">
        <f t="shared" si="58"/>
        <v>334.86117000000002</v>
      </c>
    </row>
    <row r="3729" spans="1:5" x14ac:dyDescent="0.25">
      <c r="A3729" s="158">
        <v>801200</v>
      </c>
      <c r="B3729" s="27" t="s">
        <v>7749</v>
      </c>
      <c r="C3729" s="27"/>
      <c r="D3729" s="199">
        <v>2336.23</v>
      </c>
      <c r="E3729" s="208">
        <f t="shared" si="58"/>
        <v>1385.3843899999999</v>
      </c>
    </row>
    <row r="3730" spans="1:5" ht="24" x14ac:dyDescent="0.25">
      <c r="A3730" s="158">
        <v>801210</v>
      </c>
      <c r="B3730" s="27" t="s">
        <v>7750</v>
      </c>
      <c r="C3730" s="27"/>
      <c r="D3730" s="199">
        <v>715.61</v>
      </c>
      <c r="E3730" s="208">
        <f t="shared" si="58"/>
        <v>424.35672999999997</v>
      </c>
    </row>
    <row r="3731" spans="1:5" ht="24" x14ac:dyDescent="0.25">
      <c r="A3731" s="158">
        <v>801211</v>
      </c>
      <c r="B3731" s="27" t="s">
        <v>7751</v>
      </c>
      <c r="C3731" s="27" t="s">
        <v>7752</v>
      </c>
      <c r="D3731" s="199">
        <v>402.76</v>
      </c>
      <c r="E3731" s="208">
        <f t="shared" si="58"/>
        <v>238.83667999999997</v>
      </c>
    </row>
    <row r="3732" spans="1:5" x14ac:dyDescent="0.25">
      <c r="A3732" s="158" t="s">
        <v>5239</v>
      </c>
      <c r="B3732" s="26" t="s">
        <v>7753</v>
      </c>
      <c r="C3732" s="27"/>
      <c r="D3732" s="199"/>
      <c r="E3732" s="208">
        <f t="shared" si="58"/>
        <v>0</v>
      </c>
    </row>
    <row r="3733" spans="1:5" x14ac:dyDescent="0.25">
      <c r="A3733" s="158">
        <v>801220</v>
      </c>
      <c r="B3733" s="27" t="s">
        <v>7754</v>
      </c>
      <c r="C3733" s="27"/>
      <c r="D3733" s="199">
        <v>1237.58</v>
      </c>
      <c r="E3733" s="208">
        <f t="shared" si="58"/>
        <v>733.88493999999992</v>
      </c>
    </row>
    <row r="3734" spans="1:5" x14ac:dyDescent="0.25">
      <c r="A3734" s="158">
        <v>801230</v>
      </c>
      <c r="B3734" s="27" t="s">
        <v>7755</v>
      </c>
      <c r="C3734" s="27"/>
      <c r="D3734" s="199">
        <v>1237.58</v>
      </c>
      <c r="E3734" s="208">
        <f t="shared" si="58"/>
        <v>733.88493999999992</v>
      </c>
    </row>
    <row r="3735" spans="1:5" x14ac:dyDescent="0.25">
      <c r="A3735" s="158">
        <v>801240</v>
      </c>
      <c r="B3735" s="27" t="s">
        <v>7756</v>
      </c>
      <c r="C3735" s="27"/>
      <c r="D3735" s="199">
        <v>1161.1199999999999</v>
      </c>
      <c r="E3735" s="208">
        <f t="shared" si="58"/>
        <v>688.54415999999992</v>
      </c>
    </row>
    <row r="3736" spans="1:5" x14ac:dyDescent="0.25">
      <c r="A3736" s="158">
        <v>801260</v>
      </c>
      <c r="B3736" s="27" t="s">
        <v>7757</v>
      </c>
      <c r="C3736" s="27"/>
      <c r="D3736" s="199">
        <v>529.71</v>
      </c>
      <c r="E3736" s="208">
        <f t="shared" si="58"/>
        <v>314.11803000000003</v>
      </c>
    </row>
    <row r="3737" spans="1:5" ht="24" x14ac:dyDescent="0.25">
      <c r="A3737" s="158">
        <v>801271</v>
      </c>
      <c r="B3737" s="27" t="s">
        <v>7758</v>
      </c>
      <c r="C3737" s="27"/>
      <c r="D3737" s="199">
        <v>834.55</v>
      </c>
      <c r="E3737" s="208">
        <f t="shared" si="58"/>
        <v>494.88814999999994</v>
      </c>
    </row>
    <row r="3738" spans="1:5" x14ac:dyDescent="0.25">
      <c r="A3738" s="158">
        <v>801280</v>
      </c>
      <c r="B3738" s="27" t="s">
        <v>7759</v>
      </c>
      <c r="C3738" s="27"/>
      <c r="D3738" s="199">
        <v>407.77</v>
      </c>
      <c r="E3738" s="208">
        <f t="shared" si="58"/>
        <v>241.80760999999998</v>
      </c>
    </row>
    <row r="3739" spans="1:5" x14ac:dyDescent="0.25">
      <c r="A3739" s="158">
        <v>801290</v>
      </c>
      <c r="B3739" s="27" t="s">
        <v>7760</v>
      </c>
      <c r="C3739" s="27"/>
      <c r="D3739" s="199">
        <v>407.77</v>
      </c>
      <c r="E3739" s="208">
        <f t="shared" si="58"/>
        <v>241.80760999999998</v>
      </c>
    </row>
    <row r="3740" spans="1:5" ht="24" x14ac:dyDescent="0.25">
      <c r="A3740" s="158">
        <v>801310</v>
      </c>
      <c r="B3740" s="27" t="s">
        <v>7761</v>
      </c>
      <c r="C3740" s="27"/>
      <c r="D3740" s="199">
        <v>297.32</v>
      </c>
      <c r="E3740" s="208">
        <f t="shared" si="58"/>
        <v>176.31075999999999</v>
      </c>
    </row>
    <row r="3741" spans="1:5" x14ac:dyDescent="0.25">
      <c r="A3741" s="158" t="s">
        <v>5239</v>
      </c>
      <c r="B3741" s="26" t="s">
        <v>7762</v>
      </c>
      <c r="C3741" s="27"/>
      <c r="D3741" s="199"/>
      <c r="E3741" s="208">
        <f t="shared" si="58"/>
        <v>0</v>
      </c>
    </row>
    <row r="3742" spans="1:5" ht="24" x14ac:dyDescent="0.25">
      <c r="A3742" s="158">
        <v>801330</v>
      </c>
      <c r="B3742" s="27" t="s">
        <v>7763</v>
      </c>
      <c r="C3742" s="27"/>
      <c r="D3742" s="199">
        <v>405.79</v>
      </c>
      <c r="E3742" s="208">
        <f t="shared" si="58"/>
        <v>240.63346999999999</v>
      </c>
    </row>
    <row r="3743" spans="1:5" ht="24" x14ac:dyDescent="0.25">
      <c r="A3743" s="158">
        <v>801331</v>
      </c>
      <c r="B3743" s="27" t="s">
        <v>7764</v>
      </c>
      <c r="C3743" s="27" t="s">
        <v>7765</v>
      </c>
      <c r="D3743" s="199">
        <v>564.69000000000005</v>
      </c>
      <c r="E3743" s="208">
        <f t="shared" si="58"/>
        <v>334.86117000000002</v>
      </c>
    </row>
    <row r="3744" spans="1:5" x14ac:dyDescent="0.25">
      <c r="A3744" s="158">
        <v>801340</v>
      </c>
      <c r="B3744" s="27" t="s">
        <v>7766</v>
      </c>
      <c r="C3744" s="27"/>
      <c r="D3744" s="199">
        <v>3847.92</v>
      </c>
      <c r="E3744" s="208">
        <f t="shared" si="58"/>
        <v>2281.8165599999998</v>
      </c>
    </row>
    <row r="3745" spans="1:5" x14ac:dyDescent="0.25">
      <c r="A3745" s="158">
        <v>801341</v>
      </c>
      <c r="B3745" s="27" t="s">
        <v>7767</v>
      </c>
      <c r="C3745" s="27" t="s">
        <v>7768</v>
      </c>
      <c r="D3745" s="199">
        <v>564.69000000000005</v>
      </c>
      <c r="E3745" s="208">
        <f t="shared" si="58"/>
        <v>334.86117000000002</v>
      </c>
    </row>
    <row r="3746" spans="1:5" x14ac:dyDescent="0.25">
      <c r="A3746" s="158">
        <v>801350</v>
      </c>
      <c r="B3746" s="27" t="s">
        <v>7769</v>
      </c>
      <c r="C3746" s="4"/>
      <c r="D3746" s="199">
        <v>1729.07</v>
      </c>
      <c r="E3746" s="208">
        <f t="shared" si="58"/>
        <v>1025.3385099999998</v>
      </c>
    </row>
    <row r="3747" spans="1:5" x14ac:dyDescent="0.25">
      <c r="A3747" s="158">
        <v>801351</v>
      </c>
      <c r="B3747" s="27" t="s">
        <v>7770</v>
      </c>
      <c r="C3747" s="27"/>
      <c r="D3747" s="199">
        <v>739.59</v>
      </c>
      <c r="E3747" s="208">
        <f t="shared" si="58"/>
        <v>438.57686999999999</v>
      </c>
    </row>
    <row r="3748" spans="1:5" ht="24" x14ac:dyDescent="0.25">
      <c r="A3748" s="158">
        <v>801360</v>
      </c>
      <c r="B3748" s="27" t="s">
        <v>7771</v>
      </c>
      <c r="C3748" s="27"/>
      <c r="D3748" s="199">
        <v>17864.009999999998</v>
      </c>
      <c r="E3748" s="208">
        <f t="shared" si="58"/>
        <v>10593.357929999998</v>
      </c>
    </row>
    <row r="3749" spans="1:5" ht="24" x14ac:dyDescent="0.25">
      <c r="A3749" s="158">
        <v>801361</v>
      </c>
      <c r="B3749" s="27" t="s">
        <v>7772</v>
      </c>
      <c r="C3749" s="27" t="s">
        <v>7773</v>
      </c>
      <c r="D3749" s="199">
        <v>564.69000000000005</v>
      </c>
      <c r="E3749" s="208">
        <f t="shared" si="58"/>
        <v>334.86117000000002</v>
      </c>
    </row>
    <row r="3750" spans="1:5" ht="24" x14ac:dyDescent="0.25">
      <c r="A3750" s="158">
        <v>801362</v>
      </c>
      <c r="B3750" s="27" t="s">
        <v>7774</v>
      </c>
      <c r="C3750" s="27"/>
      <c r="D3750" s="199">
        <v>10464.36</v>
      </c>
      <c r="E3750" s="208">
        <f t="shared" si="58"/>
        <v>6205.3654800000004</v>
      </c>
    </row>
    <row r="3751" spans="1:5" ht="24" x14ac:dyDescent="0.25">
      <c r="A3751" s="158">
        <v>801363</v>
      </c>
      <c r="B3751" s="27" t="s">
        <v>7775</v>
      </c>
      <c r="C3751" s="27" t="s">
        <v>7776</v>
      </c>
      <c r="D3751" s="199">
        <v>564.69000000000005</v>
      </c>
      <c r="E3751" s="208">
        <f t="shared" si="58"/>
        <v>334.86117000000002</v>
      </c>
    </row>
    <row r="3752" spans="1:5" ht="36" x14ac:dyDescent="0.25">
      <c r="A3752" s="158">
        <v>801364</v>
      </c>
      <c r="B3752" s="27" t="s">
        <v>7777</v>
      </c>
      <c r="C3752" s="27" t="s">
        <v>7656</v>
      </c>
      <c r="D3752" s="199">
        <v>28346.83</v>
      </c>
      <c r="E3752" s="208">
        <f t="shared" si="58"/>
        <v>16809.670190000001</v>
      </c>
    </row>
    <row r="3753" spans="1:5" x14ac:dyDescent="0.25">
      <c r="A3753" s="158">
        <v>801370</v>
      </c>
      <c r="B3753" s="27" t="s">
        <v>7778</v>
      </c>
      <c r="C3753" s="27"/>
      <c r="D3753" s="199">
        <v>789.57</v>
      </c>
      <c r="E3753" s="208">
        <f t="shared" si="58"/>
        <v>468.21501000000001</v>
      </c>
    </row>
    <row r="3754" spans="1:5" ht="24" x14ac:dyDescent="0.25">
      <c r="A3754" s="158">
        <v>801380</v>
      </c>
      <c r="B3754" s="27" t="s">
        <v>7779</v>
      </c>
      <c r="C3754" s="27"/>
      <c r="D3754" s="199">
        <v>7308.04</v>
      </c>
      <c r="E3754" s="208">
        <f t="shared" si="58"/>
        <v>4333.6677199999995</v>
      </c>
    </row>
    <row r="3755" spans="1:5" x14ac:dyDescent="0.25">
      <c r="A3755" s="158">
        <v>801381</v>
      </c>
      <c r="B3755" s="27" t="s">
        <v>7780</v>
      </c>
      <c r="C3755" s="27" t="s">
        <v>7781</v>
      </c>
      <c r="D3755" s="199">
        <v>564.69000000000005</v>
      </c>
      <c r="E3755" s="208">
        <f t="shared" si="58"/>
        <v>334.86117000000002</v>
      </c>
    </row>
    <row r="3756" spans="1:5" ht="24" x14ac:dyDescent="0.25">
      <c r="A3756" s="158">
        <v>801382</v>
      </c>
      <c r="B3756" s="27" t="s">
        <v>7782</v>
      </c>
      <c r="C3756" s="27"/>
      <c r="D3756" s="199">
        <v>21115.63</v>
      </c>
      <c r="E3756" s="208">
        <f t="shared" si="58"/>
        <v>12521.568590000001</v>
      </c>
    </row>
    <row r="3757" spans="1:5" x14ac:dyDescent="0.25">
      <c r="A3757" s="158">
        <v>801383</v>
      </c>
      <c r="B3757" s="27" t="s">
        <v>7783</v>
      </c>
      <c r="C3757" s="27" t="s">
        <v>7784</v>
      </c>
      <c r="D3757" s="199">
        <v>564.69000000000005</v>
      </c>
      <c r="E3757" s="208">
        <f t="shared" si="58"/>
        <v>334.86117000000002</v>
      </c>
    </row>
    <row r="3758" spans="1:5" ht="24" x14ac:dyDescent="0.25">
      <c r="A3758" s="158">
        <v>801390</v>
      </c>
      <c r="B3758" s="27" t="s">
        <v>7785</v>
      </c>
      <c r="C3758" s="27"/>
      <c r="D3758" s="199">
        <v>865.52</v>
      </c>
      <c r="E3758" s="208">
        <f t="shared" si="58"/>
        <v>513.25335999999993</v>
      </c>
    </row>
    <row r="3759" spans="1:5" ht="24" x14ac:dyDescent="0.25">
      <c r="A3759" s="158">
        <v>801391</v>
      </c>
      <c r="B3759" s="27" t="s">
        <v>7786</v>
      </c>
      <c r="C3759" s="27" t="s">
        <v>7787</v>
      </c>
      <c r="D3759" s="199">
        <v>564.69000000000005</v>
      </c>
      <c r="E3759" s="208">
        <f t="shared" si="58"/>
        <v>334.86117000000002</v>
      </c>
    </row>
    <row r="3760" spans="1:5" ht="36" x14ac:dyDescent="0.25">
      <c r="A3760" s="158">
        <v>801400</v>
      </c>
      <c r="B3760" s="27" t="s">
        <v>7788</v>
      </c>
      <c r="C3760" s="27" t="s">
        <v>7789</v>
      </c>
      <c r="D3760" s="199">
        <v>4537.54</v>
      </c>
      <c r="E3760" s="208">
        <f t="shared" si="58"/>
        <v>2690.7612199999999</v>
      </c>
    </row>
    <row r="3761" spans="1:5" ht="36" x14ac:dyDescent="0.25">
      <c r="A3761" s="158">
        <v>801401</v>
      </c>
      <c r="B3761" s="27" t="s">
        <v>7790</v>
      </c>
      <c r="C3761" s="27" t="s">
        <v>7791</v>
      </c>
      <c r="D3761" s="199">
        <v>594.39</v>
      </c>
      <c r="E3761" s="208">
        <f t="shared" si="58"/>
        <v>352.47326999999996</v>
      </c>
    </row>
    <row r="3762" spans="1:5" x14ac:dyDescent="0.25">
      <c r="A3762" s="158">
        <v>801410</v>
      </c>
      <c r="B3762" s="27" t="s">
        <v>7792</v>
      </c>
      <c r="C3762" s="27"/>
      <c r="D3762" s="199">
        <v>560.69000000000005</v>
      </c>
      <c r="E3762" s="208">
        <f t="shared" si="58"/>
        <v>332.48917</v>
      </c>
    </row>
    <row r="3763" spans="1:5" x14ac:dyDescent="0.25">
      <c r="A3763" s="158">
        <v>801420</v>
      </c>
      <c r="B3763" s="27" t="s">
        <v>7793</v>
      </c>
      <c r="C3763" s="27" t="s">
        <v>7794</v>
      </c>
      <c r="D3763" s="199">
        <v>420.76</v>
      </c>
      <c r="E3763" s="208">
        <f t="shared" si="58"/>
        <v>249.51067999999998</v>
      </c>
    </row>
    <row r="3764" spans="1:5" x14ac:dyDescent="0.25">
      <c r="A3764" s="158">
        <v>801430</v>
      </c>
      <c r="B3764" s="27" t="s">
        <v>7795</v>
      </c>
      <c r="C3764" s="27"/>
      <c r="D3764" s="199">
        <v>1616.66</v>
      </c>
      <c r="E3764" s="208">
        <f t="shared" si="58"/>
        <v>958.67938000000004</v>
      </c>
    </row>
    <row r="3765" spans="1:5" x14ac:dyDescent="0.25">
      <c r="A3765" s="158">
        <v>801431</v>
      </c>
      <c r="B3765" s="27" t="s">
        <v>7796</v>
      </c>
      <c r="C3765" s="27" t="s">
        <v>7797</v>
      </c>
      <c r="D3765" s="199">
        <v>564.69000000000005</v>
      </c>
      <c r="E3765" s="208">
        <f t="shared" si="58"/>
        <v>334.86117000000002</v>
      </c>
    </row>
    <row r="3766" spans="1:5" ht="36" x14ac:dyDescent="0.25">
      <c r="A3766" s="158">
        <v>801440</v>
      </c>
      <c r="B3766" s="27" t="s">
        <v>7798</v>
      </c>
      <c r="C3766" s="27" t="s">
        <v>7656</v>
      </c>
      <c r="D3766" s="199">
        <v>5147.24</v>
      </c>
      <c r="E3766" s="208">
        <f t="shared" si="58"/>
        <v>3052.3133199999997</v>
      </c>
    </row>
    <row r="3767" spans="1:5" x14ac:dyDescent="0.25">
      <c r="A3767" s="158" t="s">
        <v>5239</v>
      </c>
      <c r="B3767" s="26" t="s">
        <v>7799</v>
      </c>
      <c r="C3767" s="27"/>
      <c r="D3767" s="199"/>
      <c r="E3767" s="208">
        <f t="shared" si="58"/>
        <v>0</v>
      </c>
    </row>
    <row r="3768" spans="1:5" ht="84" x14ac:dyDescent="0.25">
      <c r="A3768" s="158">
        <v>801455</v>
      </c>
      <c r="B3768" s="27" t="s">
        <v>7800</v>
      </c>
      <c r="C3768" s="160" t="s">
        <v>7801</v>
      </c>
      <c r="D3768" s="199">
        <v>1025.3399999999999</v>
      </c>
      <c r="E3768" s="208">
        <f t="shared" si="58"/>
        <v>608.02661999999987</v>
      </c>
    </row>
    <row r="3769" spans="1:5" x14ac:dyDescent="0.25">
      <c r="A3769" s="158">
        <v>801460</v>
      </c>
      <c r="B3769" s="27" t="s">
        <v>7802</v>
      </c>
      <c r="C3769" s="27" t="s">
        <v>7803</v>
      </c>
      <c r="D3769" s="199">
        <v>8395.48</v>
      </c>
      <c r="E3769" s="208">
        <f t="shared" si="58"/>
        <v>4978.5196399999995</v>
      </c>
    </row>
    <row r="3770" spans="1:5" ht="24" x14ac:dyDescent="0.25">
      <c r="A3770" s="158">
        <v>801470</v>
      </c>
      <c r="B3770" s="27" t="s">
        <v>7804</v>
      </c>
      <c r="C3770" s="27" t="s">
        <v>7805</v>
      </c>
      <c r="D3770" s="199">
        <v>889.51</v>
      </c>
      <c r="E3770" s="208">
        <f t="shared" si="58"/>
        <v>527.47942999999998</v>
      </c>
    </row>
    <row r="3771" spans="1:5" ht="24" x14ac:dyDescent="0.25">
      <c r="A3771" s="158">
        <v>801471</v>
      </c>
      <c r="B3771" s="27" t="s">
        <v>7806</v>
      </c>
      <c r="C3771" s="27" t="s">
        <v>7807</v>
      </c>
      <c r="D3771" s="199">
        <v>1024.45</v>
      </c>
      <c r="E3771" s="208">
        <f t="shared" si="58"/>
        <v>607.49884999999995</v>
      </c>
    </row>
    <row r="3772" spans="1:5" ht="24" x14ac:dyDescent="0.25">
      <c r="A3772" s="158">
        <v>801472</v>
      </c>
      <c r="B3772" s="27" t="s">
        <v>7808</v>
      </c>
      <c r="C3772" s="27" t="s">
        <v>7809</v>
      </c>
      <c r="D3772" s="199">
        <v>1094.4000000000001</v>
      </c>
      <c r="E3772" s="208">
        <f t="shared" si="58"/>
        <v>648.97919999999999</v>
      </c>
    </row>
    <row r="3773" spans="1:5" ht="24" x14ac:dyDescent="0.25">
      <c r="A3773" s="158">
        <v>801473</v>
      </c>
      <c r="B3773" s="27" t="s">
        <v>7810</v>
      </c>
      <c r="C3773" s="27" t="s">
        <v>7811</v>
      </c>
      <c r="D3773" s="199">
        <v>1164.3699999999999</v>
      </c>
      <c r="E3773" s="208">
        <f t="shared" si="58"/>
        <v>690.47140999999988</v>
      </c>
    </row>
    <row r="3774" spans="1:5" ht="24" x14ac:dyDescent="0.25">
      <c r="A3774" s="158">
        <v>801474</v>
      </c>
      <c r="B3774" s="27" t="s">
        <v>7812</v>
      </c>
      <c r="C3774" s="27" t="s">
        <v>7813</v>
      </c>
      <c r="D3774" s="199">
        <v>1234.32</v>
      </c>
      <c r="E3774" s="208">
        <f t="shared" si="58"/>
        <v>731.95175999999992</v>
      </c>
    </row>
    <row r="3775" spans="1:5" ht="24" x14ac:dyDescent="0.25">
      <c r="A3775" s="158">
        <v>801475</v>
      </c>
      <c r="B3775" s="27" t="s">
        <v>7814</v>
      </c>
      <c r="C3775" s="27" t="s">
        <v>7815</v>
      </c>
      <c r="D3775" s="199">
        <v>1720.87</v>
      </c>
      <c r="E3775" s="208">
        <f t="shared" si="58"/>
        <v>1020.4759099999999</v>
      </c>
    </row>
    <row r="3776" spans="1:5" ht="24" x14ac:dyDescent="0.25">
      <c r="A3776" s="158">
        <v>801476</v>
      </c>
      <c r="B3776" s="27" t="s">
        <v>7816</v>
      </c>
      <c r="C3776" s="27" t="s">
        <v>7817</v>
      </c>
      <c r="D3776" s="199">
        <v>1850.49</v>
      </c>
      <c r="E3776" s="208">
        <f t="shared" si="58"/>
        <v>1097.3405699999998</v>
      </c>
    </row>
    <row r="3777" spans="1:5" ht="24" x14ac:dyDescent="0.25">
      <c r="A3777" s="158">
        <v>801480</v>
      </c>
      <c r="B3777" s="27" t="s">
        <v>7818</v>
      </c>
      <c r="C3777" s="27" t="s">
        <v>7819</v>
      </c>
      <c r="D3777" s="199">
        <v>2080.0500000000002</v>
      </c>
      <c r="E3777" s="208">
        <f t="shared" si="58"/>
        <v>1233.46965</v>
      </c>
    </row>
    <row r="3778" spans="1:5" ht="24" x14ac:dyDescent="0.25">
      <c r="A3778" s="158">
        <v>801481</v>
      </c>
      <c r="B3778" s="27" t="s">
        <v>7820</v>
      </c>
      <c r="C3778" s="27" t="s">
        <v>7821</v>
      </c>
      <c r="D3778" s="199">
        <v>2241.14</v>
      </c>
      <c r="E3778" s="208">
        <f t="shared" si="58"/>
        <v>1328.9960199999998</v>
      </c>
    </row>
    <row r="3779" spans="1:5" ht="24" x14ac:dyDescent="0.25">
      <c r="A3779" s="158">
        <v>801482</v>
      </c>
      <c r="B3779" s="27" t="s">
        <v>7822</v>
      </c>
      <c r="C3779" s="27" t="s">
        <v>7823</v>
      </c>
      <c r="D3779" s="199">
        <v>2332.8200000000002</v>
      </c>
      <c r="E3779" s="208">
        <f t="shared" si="58"/>
        <v>1383.3622600000001</v>
      </c>
    </row>
    <row r="3780" spans="1:5" x14ac:dyDescent="0.25">
      <c r="A3780" s="158">
        <v>801483</v>
      </c>
      <c r="B3780" s="27" t="s">
        <v>7824</v>
      </c>
      <c r="C3780" s="27"/>
      <c r="D3780" s="199">
        <v>2748.52</v>
      </c>
      <c r="E3780" s="208">
        <f t="shared" si="58"/>
        <v>1629.8723599999998</v>
      </c>
    </row>
    <row r="3781" spans="1:5" x14ac:dyDescent="0.25">
      <c r="A3781" s="158">
        <v>801490</v>
      </c>
      <c r="B3781" s="27" t="s">
        <v>7825</v>
      </c>
      <c r="C3781" s="27" t="s">
        <v>7826</v>
      </c>
      <c r="D3781" s="199">
        <v>33581.94</v>
      </c>
      <c r="E3781" s="208">
        <f t="shared" ref="E3781:E3844" si="59">D3781*0.593</f>
        <v>19914.09042</v>
      </c>
    </row>
    <row r="3782" spans="1:5" x14ac:dyDescent="0.25">
      <c r="A3782" s="158">
        <v>801491</v>
      </c>
      <c r="B3782" s="27" t="s">
        <v>7827</v>
      </c>
      <c r="C3782" s="27" t="s">
        <v>7828</v>
      </c>
      <c r="D3782" s="199">
        <v>44576.03</v>
      </c>
      <c r="E3782" s="208">
        <f t="shared" si="59"/>
        <v>26433.585789999997</v>
      </c>
    </row>
    <row r="3783" spans="1:5" x14ac:dyDescent="0.25">
      <c r="A3783" s="158">
        <v>801492</v>
      </c>
      <c r="B3783" s="27" t="s">
        <v>7829</v>
      </c>
      <c r="C3783" s="27"/>
      <c r="D3783" s="199">
        <v>59268.12</v>
      </c>
      <c r="E3783" s="208">
        <f t="shared" si="59"/>
        <v>35145.995159999999</v>
      </c>
    </row>
    <row r="3784" spans="1:5" x14ac:dyDescent="0.25">
      <c r="A3784" s="158">
        <v>801500</v>
      </c>
      <c r="B3784" s="27" t="s">
        <v>7830</v>
      </c>
      <c r="C3784" s="27"/>
      <c r="D3784" s="199">
        <v>8580.36</v>
      </c>
      <c r="E3784" s="208">
        <f t="shared" si="59"/>
        <v>5088.1534799999999</v>
      </c>
    </row>
    <row r="3785" spans="1:5" x14ac:dyDescent="0.25">
      <c r="A3785" s="158">
        <v>801510</v>
      </c>
      <c r="B3785" s="27" t="s">
        <v>7831</v>
      </c>
      <c r="C3785" s="27"/>
      <c r="D3785" s="199">
        <v>18065.28</v>
      </c>
      <c r="E3785" s="208">
        <f t="shared" si="59"/>
        <v>10712.711039999998</v>
      </c>
    </row>
    <row r="3786" spans="1:5" x14ac:dyDescent="0.25">
      <c r="A3786" s="158">
        <v>801520</v>
      </c>
      <c r="B3786" s="27" t="s">
        <v>7832</v>
      </c>
      <c r="C3786" s="27"/>
      <c r="D3786" s="199">
        <v>18065.28</v>
      </c>
      <c r="E3786" s="208">
        <f t="shared" si="59"/>
        <v>10712.711039999998</v>
      </c>
    </row>
    <row r="3787" spans="1:5" x14ac:dyDescent="0.25">
      <c r="A3787" s="158">
        <v>801530</v>
      </c>
      <c r="B3787" s="27" t="s">
        <v>7833</v>
      </c>
      <c r="C3787" s="27"/>
      <c r="D3787" s="199">
        <v>19016.060000000001</v>
      </c>
      <c r="E3787" s="208">
        <f t="shared" si="59"/>
        <v>11276.523580000001</v>
      </c>
    </row>
    <row r="3788" spans="1:5" ht="24" x14ac:dyDescent="0.25">
      <c r="A3788" s="158">
        <v>801540</v>
      </c>
      <c r="B3788" s="27" t="s">
        <v>7834</v>
      </c>
      <c r="C3788" s="27" t="s">
        <v>7663</v>
      </c>
      <c r="D3788" s="199">
        <v>128901.65</v>
      </c>
      <c r="E3788" s="208">
        <f t="shared" si="59"/>
        <v>76438.678449999992</v>
      </c>
    </row>
    <row r="3789" spans="1:5" ht="24" x14ac:dyDescent="0.25">
      <c r="A3789" s="158">
        <v>801541</v>
      </c>
      <c r="B3789" s="27" t="s">
        <v>7835</v>
      </c>
      <c r="C3789" s="27" t="s">
        <v>7663</v>
      </c>
      <c r="D3789" s="199">
        <v>78953.52</v>
      </c>
      <c r="E3789" s="208">
        <f t="shared" si="59"/>
        <v>46819.437360000004</v>
      </c>
    </row>
    <row r="3790" spans="1:5" ht="24" x14ac:dyDescent="0.25">
      <c r="A3790" s="158">
        <v>801542</v>
      </c>
      <c r="B3790" s="27" t="s">
        <v>7836</v>
      </c>
      <c r="C3790" s="27" t="s">
        <v>7837</v>
      </c>
      <c r="D3790" s="199">
        <v>124.91</v>
      </c>
      <c r="E3790" s="208">
        <f t="shared" si="59"/>
        <v>74.071629999999999</v>
      </c>
    </row>
    <row r="3791" spans="1:5" ht="24" x14ac:dyDescent="0.25">
      <c r="A3791" s="158">
        <v>801543</v>
      </c>
      <c r="B3791" s="27" t="s">
        <v>7838</v>
      </c>
      <c r="C3791" s="27" t="s">
        <v>7663</v>
      </c>
      <c r="D3791" s="199">
        <v>21707.33</v>
      </c>
      <c r="E3791" s="208">
        <f t="shared" si="59"/>
        <v>12872.446690000001</v>
      </c>
    </row>
    <row r="3792" spans="1:5" ht="24" x14ac:dyDescent="0.25">
      <c r="A3792" s="158">
        <v>801544</v>
      </c>
      <c r="B3792" s="27" t="s">
        <v>7839</v>
      </c>
      <c r="C3792" s="27" t="s">
        <v>7663</v>
      </c>
      <c r="D3792" s="199">
        <v>135351.20000000001</v>
      </c>
      <c r="E3792" s="208">
        <f t="shared" si="59"/>
        <v>80263.261599999998</v>
      </c>
    </row>
    <row r="3793" spans="1:5" ht="24" x14ac:dyDescent="0.25">
      <c r="A3793" s="158">
        <v>801545</v>
      </c>
      <c r="B3793" s="27" t="s">
        <v>7840</v>
      </c>
      <c r="C3793" s="27" t="s">
        <v>7663</v>
      </c>
      <c r="D3793" s="199">
        <v>85949.759999999995</v>
      </c>
      <c r="E3793" s="208">
        <f t="shared" si="59"/>
        <v>50968.207679999992</v>
      </c>
    </row>
    <row r="3794" spans="1:5" x14ac:dyDescent="0.25">
      <c r="A3794" s="158">
        <v>801546</v>
      </c>
      <c r="B3794" s="27" t="s">
        <v>7841</v>
      </c>
      <c r="C3794" s="27"/>
      <c r="D3794" s="199">
        <v>249.87</v>
      </c>
      <c r="E3794" s="208">
        <f t="shared" si="59"/>
        <v>148.17291</v>
      </c>
    </row>
    <row r="3795" spans="1:5" ht="36" x14ac:dyDescent="0.25">
      <c r="A3795" s="158">
        <v>801547</v>
      </c>
      <c r="B3795" s="27" t="s">
        <v>7842</v>
      </c>
      <c r="C3795" s="160" t="s">
        <v>7843</v>
      </c>
      <c r="D3795" s="199">
        <v>249.87</v>
      </c>
      <c r="E3795" s="208">
        <f t="shared" si="59"/>
        <v>148.17291</v>
      </c>
    </row>
    <row r="3796" spans="1:5" x14ac:dyDescent="0.25">
      <c r="A3796" s="158" t="s">
        <v>5239</v>
      </c>
      <c r="B3796" s="26" t="s">
        <v>7844</v>
      </c>
      <c r="C3796" s="27"/>
      <c r="D3796" s="199"/>
      <c r="E3796" s="208">
        <f t="shared" si="59"/>
        <v>0</v>
      </c>
    </row>
    <row r="3797" spans="1:5" x14ac:dyDescent="0.25">
      <c r="A3797" s="158">
        <v>801550</v>
      </c>
      <c r="B3797" s="27" t="s">
        <v>7845</v>
      </c>
      <c r="C3797" s="27"/>
      <c r="D3797" s="199">
        <v>146.41999999999999</v>
      </c>
      <c r="E3797" s="208">
        <f t="shared" si="59"/>
        <v>86.827059999999989</v>
      </c>
    </row>
    <row r="3798" spans="1:5" ht="24" x14ac:dyDescent="0.25">
      <c r="A3798" s="158">
        <v>801557</v>
      </c>
      <c r="B3798" s="27" t="s">
        <v>7846</v>
      </c>
      <c r="C3798" s="27"/>
      <c r="D3798" s="199">
        <v>318.83</v>
      </c>
      <c r="E3798" s="208">
        <f t="shared" si="59"/>
        <v>189.06618999999998</v>
      </c>
    </row>
    <row r="3799" spans="1:5" ht="24" x14ac:dyDescent="0.25">
      <c r="A3799" s="158" t="s">
        <v>5239</v>
      </c>
      <c r="B3799" s="26" t="s">
        <v>7847</v>
      </c>
      <c r="C3799" s="26" t="s">
        <v>7848</v>
      </c>
      <c r="D3799" s="199"/>
      <c r="E3799" s="208">
        <f t="shared" si="59"/>
        <v>0</v>
      </c>
    </row>
    <row r="3800" spans="1:5" x14ac:dyDescent="0.25">
      <c r="A3800" s="158" t="s">
        <v>5239</v>
      </c>
      <c r="B3800" s="26" t="s">
        <v>7849</v>
      </c>
      <c r="C3800" s="27"/>
      <c r="D3800" s="199"/>
      <c r="E3800" s="208">
        <f t="shared" si="59"/>
        <v>0</v>
      </c>
    </row>
    <row r="3801" spans="1:5" x14ac:dyDescent="0.25">
      <c r="A3801" s="158">
        <v>801560</v>
      </c>
      <c r="B3801" s="27" t="s">
        <v>7850</v>
      </c>
      <c r="C3801" s="27"/>
      <c r="D3801" s="199">
        <v>25.23</v>
      </c>
      <c r="E3801" s="208">
        <f t="shared" si="59"/>
        <v>14.96139</v>
      </c>
    </row>
    <row r="3802" spans="1:5" x14ac:dyDescent="0.25">
      <c r="A3802" s="158">
        <v>801561</v>
      </c>
      <c r="B3802" s="27" t="s">
        <v>7851</v>
      </c>
      <c r="C3802" s="27" t="s">
        <v>7852</v>
      </c>
      <c r="D3802" s="199">
        <v>25.23</v>
      </c>
      <c r="E3802" s="208">
        <f t="shared" si="59"/>
        <v>14.96139</v>
      </c>
    </row>
    <row r="3803" spans="1:5" x14ac:dyDescent="0.25">
      <c r="A3803" s="158">
        <v>801570</v>
      </c>
      <c r="B3803" s="27" t="s">
        <v>7853</v>
      </c>
      <c r="C3803" s="27"/>
      <c r="D3803" s="199">
        <v>42.88</v>
      </c>
      <c r="E3803" s="208">
        <f t="shared" si="59"/>
        <v>25.42784</v>
      </c>
    </row>
    <row r="3804" spans="1:5" x14ac:dyDescent="0.25">
      <c r="A3804" s="158">
        <v>801580</v>
      </c>
      <c r="B3804" s="27" t="s">
        <v>7854</v>
      </c>
      <c r="C3804" s="27"/>
      <c r="D3804" s="199">
        <v>313.79000000000002</v>
      </c>
      <c r="E3804" s="208">
        <f t="shared" si="59"/>
        <v>186.07747000000001</v>
      </c>
    </row>
    <row r="3805" spans="1:5" x14ac:dyDescent="0.25">
      <c r="A3805" s="158">
        <v>801590</v>
      </c>
      <c r="B3805" s="27" t="s">
        <v>7855</v>
      </c>
      <c r="C3805" s="27"/>
      <c r="D3805" s="199">
        <v>71.5</v>
      </c>
      <c r="E3805" s="208">
        <f t="shared" si="59"/>
        <v>42.399499999999996</v>
      </c>
    </row>
    <row r="3806" spans="1:5" x14ac:dyDescent="0.25">
      <c r="A3806" s="158">
        <v>801600</v>
      </c>
      <c r="B3806" s="27" t="s">
        <v>7856</v>
      </c>
      <c r="C3806" s="27"/>
      <c r="D3806" s="199">
        <v>25.23</v>
      </c>
      <c r="E3806" s="208">
        <f t="shared" si="59"/>
        <v>14.96139</v>
      </c>
    </row>
    <row r="3807" spans="1:5" x14ac:dyDescent="0.25">
      <c r="A3807" s="158">
        <v>801610</v>
      </c>
      <c r="B3807" s="27" t="s">
        <v>7857</v>
      </c>
      <c r="C3807" s="27"/>
      <c r="D3807" s="199">
        <v>64.349999999999994</v>
      </c>
      <c r="E3807" s="208">
        <f t="shared" si="59"/>
        <v>38.159549999999996</v>
      </c>
    </row>
    <row r="3808" spans="1:5" x14ac:dyDescent="0.25">
      <c r="A3808" s="158">
        <v>801620</v>
      </c>
      <c r="B3808" s="27" t="s">
        <v>7858</v>
      </c>
      <c r="C3808" s="27"/>
      <c r="D3808" s="199">
        <v>25.23</v>
      </c>
      <c r="E3808" s="208">
        <f t="shared" si="59"/>
        <v>14.96139</v>
      </c>
    </row>
    <row r="3809" spans="1:5" x14ac:dyDescent="0.25">
      <c r="A3809" s="158">
        <v>801630</v>
      </c>
      <c r="B3809" s="27" t="s">
        <v>7859</v>
      </c>
      <c r="C3809" s="27"/>
      <c r="D3809" s="199">
        <v>25.23</v>
      </c>
      <c r="E3809" s="208">
        <f t="shared" si="59"/>
        <v>14.96139</v>
      </c>
    </row>
    <row r="3810" spans="1:5" x14ac:dyDescent="0.25">
      <c r="A3810" s="158">
        <v>801640</v>
      </c>
      <c r="B3810" s="27" t="s">
        <v>7860</v>
      </c>
      <c r="C3810" s="27" t="s">
        <v>7861</v>
      </c>
      <c r="D3810" s="199">
        <v>160.68</v>
      </c>
      <c r="E3810" s="208">
        <f t="shared" si="59"/>
        <v>95.283240000000006</v>
      </c>
    </row>
    <row r="3811" spans="1:5" x14ac:dyDescent="0.25">
      <c r="A3811" s="158">
        <v>801650</v>
      </c>
      <c r="B3811" s="27" t="s">
        <v>7862</v>
      </c>
      <c r="C3811" s="27"/>
      <c r="D3811" s="199">
        <v>46.68</v>
      </c>
      <c r="E3811" s="208">
        <f t="shared" si="59"/>
        <v>27.681239999999999</v>
      </c>
    </row>
    <row r="3812" spans="1:5" x14ac:dyDescent="0.25">
      <c r="A3812" s="158">
        <v>801660</v>
      </c>
      <c r="B3812" s="27" t="s">
        <v>7863</v>
      </c>
      <c r="C3812" s="27" t="s">
        <v>7864</v>
      </c>
      <c r="D3812" s="199">
        <v>64.349999999999994</v>
      </c>
      <c r="E3812" s="208">
        <f t="shared" si="59"/>
        <v>38.159549999999996</v>
      </c>
    </row>
    <row r="3813" spans="1:5" x14ac:dyDescent="0.25">
      <c r="A3813" s="158">
        <v>801670</v>
      </c>
      <c r="B3813" s="27" t="s">
        <v>7865</v>
      </c>
      <c r="C3813" s="27"/>
      <c r="D3813" s="199">
        <v>32.39</v>
      </c>
      <c r="E3813" s="208">
        <f t="shared" si="59"/>
        <v>19.207270000000001</v>
      </c>
    </row>
    <row r="3814" spans="1:5" x14ac:dyDescent="0.25">
      <c r="A3814" s="158" t="s">
        <v>5239</v>
      </c>
      <c r="B3814" s="26" t="s">
        <v>7866</v>
      </c>
      <c r="C3814" s="27"/>
      <c r="D3814" s="199"/>
      <c r="E3814" s="208">
        <f t="shared" si="59"/>
        <v>0</v>
      </c>
    </row>
    <row r="3815" spans="1:5" x14ac:dyDescent="0.25">
      <c r="A3815" s="158">
        <v>801690</v>
      </c>
      <c r="B3815" s="27" t="s">
        <v>7867</v>
      </c>
      <c r="C3815" s="27"/>
      <c r="D3815" s="199">
        <v>53.83</v>
      </c>
      <c r="E3815" s="208">
        <f t="shared" si="59"/>
        <v>31.921189999999996</v>
      </c>
    </row>
    <row r="3816" spans="1:5" x14ac:dyDescent="0.25">
      <c r="A3816" s="158">
        <v>801700</v>
      </c>
      <c r="B3816" s="27" t="s">
        <v>7868</v>
      </c>
      <c r="C3816" s="27"/>
      <c r="D3816" s="199">
        <v>85.79</v>
      </c>
      <c r="E3816" s="208">
        <f t="shared" si="59"/>
        <v>50.873470000000005</v>
      </c>
    </row>
    <row r="3817" spans="1:5" x14ac:dyDescent="0.25">
      <c r="A3817" s="158">
        <v>801710</v>
      </c>
      <c r="B3817" s="27" t="s">
        <v>7869</v>
      </c>
      <c r="C3817" s="27"/>
      <c r="D3817" s="199">
        <v>60.99</v>
      </c>
      <c r="E3817" s="208">
        <f t="shared" si="59"/>
        <v>36.167070000000002</v>
      </c>
    </row>
    <row r="3818" spans="1:5" x14ac:dyDescent="0.25">
      <c r="A3818" s="158">
        <v>801720</v>
      </c>
      <c r="B3818" s="27" t="s">
        <v>7870</v>
      </c>
      <c r="C3818" s="27"/>
      <c r="D3818" s="199">
        <v>28.59</v>
      </c>
      <c r="E3818" s="208">
        <f t="shared" si="59"/>
        <v>16.953869999999998</v>
      </c>
    </row>
    <row r="3819" spans="1:5" x14ac:dyDescent="0.25">
      <c r="A3819" s="158" t="s">
        <v>5239</v>
      </c>
      <c r="B3819" s="26" t="s">
        <v>7871</v>
      </c>
      <c r="C3819" s="27"/>
      <c r="D3819" s="199"/>
      <c r="E3819" s="208">
        <f t="shared" si="59"/>
        <v>0</v>
      </c>
    </row>
    <row r="3820" spans="1:5" x14ac:dyDescent="0.25">
      <c r="A3820" s="158">
        <v>801730</v>
      </c>
      <c r="B3820" s="27" t="s">
        <v>7872</v>
      </c>
      <c r="C3820" s="27"/>
      <c r="D3820" s="199">
        <v>50.04</v>
      </c>
      <c r="E3820" s="208">
        <f t="shared" si="59"/>
        <v>29.673719999999999</v>
      </c>
    </row>
    <row r="3821" spans="1:5" x14ac:dyDescent="0.25">
      <c r="A3821" s="158" t="s">
        <v>5239</v>
      </c>
      <c r="B3821" s="26" t="s">
        <v>7873</v>
      </c>
      <c r="C3821" s="27"/>
      <c r="D3821" s="199"/>
      <c r="E3821" s="208">
        <f t="shared" si="59"/>
        <v>0</v>
      </c>
    </row>
    <row r="3822" spans="1:5" x14ac:dyDescent="0.25">
      <c r="A3822" s="158">
        <v>801740</v>
      </c>
      <c r="B3822" s="27" t="s">
        <v>7874</v>
      </c>
      <c r="C3822" s="27"/>
      <c r="D3822" s="199">
        <v>32.39</v>
      </c>
      <c r="E3822" s="208">
        <f t="shared" si="59"/>
        <v>19.207270000000001</v>
      </c>
    </row>
    <row r="3823" spans="1:5" x14ac:dyDescent="0.25">
      <c r="A3823" s="158" t="s">
        <v>5239</v>
      </c>
      <c r="B3823" s="26" t="s">
        <v>7875</v>
      </c>
      <c r="C3823" s="27"/>
      <c r="D3823" s="199"/>
      <c r="E3823" s="208">
        <f t="shared" si="59"/>
        <v>0</v>
      </c>
    </row>
    <row r="3824" spans="1:5" x14ac:dyDescent="0.25">
      <c r="A3824" s="158">
        <v>801750</v>
      </c>
      <c r="B3824" s="27" t="s">
        <v>7876</v>
      </c>
      <c r="C3824" s="27"/>
      <c r="D3824" s="199">
        <v>60.99</v>
      </c>
      <c r="E3824" s="208">
        <f t="shared" si="59"/>
        <v>36.167070000000002</v>
      </c>
    </row>
    <row r="3825" spans="1:5" x14ac:dyDescent="0.25">
      <c r="A3825" s="158">
        <v>801760</v>
      </c>
      <c r="B3825" s="27" t="s">
        <v>7877</v>
      </c>
      <c r="C3825" s="27"/>
      <c r="D3825" s="199">
        <v>32.39</v>
      </c>
      <c r="E3825" s="208">
        <f t="shared" si="59"/>
        <v>19.207270000000001</v>
      </c>
    </row>
    <row r="3826" spans="1:5" x14ac:dyDescent="0.25">
      <c r="A3826" s="158">
        <v>801770</v>
      </c>
      <c r="B3826" s="27" t="s">
        <v>7878</v>
      </c>
      <c r="C3826" s="27"/>
      <c r="D3826" s="199">
        <v>25.23</v>
      </c>
      <c r="E3826" s="208">
        <f t="shared" si="59"/>
        <v>14.96139</v>
      </c>
    </row>
    <row r="3827" spans="1:5" x14ac:dyDescent="0.25">
      <c r="A3827" s="158">
        <v>801780</v>
      </c>
      <c r="B3827" s="27" t="s">
        <v>7879</v>
      </c>
      <c r="C3827" s="27"/>
      <c r="D3827" s="199">
        <v>32.39</v>
      </c>
      <c r="E3827" s="208">
        <f t="shared" si="59"/>
        <v>19.207270000000001</v>
      </c>
    </row>
    <row r="3828" spans="1:5" x14ac:dyDescent="0.25">
      <c r="A3828" s="158">
        <v>801790</v>
      </c>
      <c r="B3828" s="27" t="s">
        <v>7880</v>
      </c>
      <c r="C3828" s="27"/>
      <c r="D3828" s="199">
        <v>50.04</v>
      </c>
      <c r="E3828" s="208">
        <f t="shared" si="59"/>
        <v>29.673719999999999</v>
      </c>
    </row>
    <row r="3829" spans="1:5" x14ac:dyDescent="0.25">
      <c r="A3829" s="158" t="s">
        <v>5239</v>
      </c>
      <c r="B3829" s="26" t="s">
        <v>7881</v>
      </c>
      <c r="C3829" s="27"/>
      <c r="D3829" s="199"/>
      <c r="E3829" s="208">
        <f t="shared" si="59"/>
        <v>0</v>
      </c>
    </row>
    <row r="3830" spans="1:5" x14ac:dyDescent="0.25">
      <c r="A3830" s="158">
        <v>801800</v>
      </c>
      <c r="B3830" s="27" t="s">
        <v>7882</v>
      </c>
      <c r="C3830" s="27"/>
      <c r="D3830" s="199">
        <v>68.13</v>
      </c>
      <c r="E3830" s="208">
        <f t="shared" si="59"/>
        <v>40.401089999999996</v>
      </c>
    </row>
    <row r="3831" spans="1:5" x14ac:dyDescent="0.25">
      <c r="A3831" s="158">
        <v>801810</v>
      </c>
      <c r="B3831" s="27" t="s">
        <v>7883</v>
      </c>
      <c r="C3831" s="27"/>
      <c r="D3831" s="199">
        <v>46.68</v>
      </c>
      <c r="E3831" s="208">
        <f t="shared" si="59"/>
        <v>27.681239999999999</v>
      </c>
    </row>
    <row r="3832" spans="1:5" x14ac:dyDescent="0.25">
      <c r="A3832" s="158">
        <v>801820</v>
      </c>
      <c r="B3832" s="27" t="s">
        <v>7884</v>
      </c>
      <c r="C3832" s="27"/>
      <c r="D3832" s="199">
        <v>25.23</v>
      </c>
      <c r="E3832" s="208">
        <f t="shared" si="59"/>
        <v>14.96139</v>
      </c>
    </row>
    <row r="3833" spans="1:5" x14ac:dyDescent="0.25">
      <c r="A3833" s="158" t="s">
        <v>5239</v>
      </c>
      <c r="B3833" s="26" t="s">
        <v>7885</v>
      </c>
      <c r="C3833" s="27"/>
      <c r="D3833" s="199"/>
      <c r="E3833" s="208">
        <f t="shared" si="59"/>
        <v>0</v>
      </c>
    </row>
    <row r="3834" spans="1:5" x14ac:dyDescent="0.25">
      <c r="A3834" s="158">
        <v>801830</v>
      </c>
      <c r="B3834" s="27" t="s">
        <v>7886</v>
      </c>
      <c r="C3834" s="27"/>
      <c r="D3834" s="199">
        <v>57.19</v>
      </c>
      <c r="E3834" s="208">
        <f t="shared" si="59"/>
        <v>33.913669999999996</v>
      </c>
    </row>
    <row r="3835" spans="1:5" x14ac:dyDescent="0.25">
      <c r="A3835" s="158">
        <v>801840</v>
      </c>
      <c r="B3835" s="27" t="s">
        <v>7887</v>
      </c>
      <c r="C3835" s="27"/>
      <c r="D3835" s="199">
        <v>32.39</v>
      </c>
      <c r="E3835" s="208">
        <f t="shared" si="59"/>
        <v>19.207270000000001</v>
      </c>
    </row>
    <row r="3836" spans="1:5" x14ac:dyDescent="0.25">
      <c r="A3836" s="158">
        <v>801850</v>
      </c>
      <c r="B3836" s="27" t="s">
        <v>7888</v>
      </c>
      <c r="C3836" s="27"/>
      <c r="D3836" s="199">
        <v>85.79</v>
      </c>
      <c r="E3836" s="208">
        <f t="shared" si="59"/>
        <v>50.873470000000005</v>
      </c>
    </row>
    <row r="3837" spans="1:5" x14ac:dyDescent="0.25">
      <c r="A3837" s="158">
        <v>801860</v>
      </c>
      <c r="B3837" s="27" t="s">
        <v>7889</v>
      </c>
      <c r="C3837" s="27"/>
      <c r="D3837" s="199">
        <v>60.99</v>
      </c>
      <c r="E3837" s="208">
        <f t="shared" si="59"/>
        <v>36.167070000000002</v>
      </c>
    </row>
    <row r="3838" spans="1:5" x14ac:dyDescent="0.25">
      <c r="A3838" s="158" t="s">
        <v>5239</v>
      </c>
      <c r="B3838" s="26" t="s">
        <v>7890</v>
      </c>
      <c r="C3838" s="27"/>
      <c r="D3838" s="199"/>
      <c r="E3838" s="208">
        <f t="shared" si="59"/>
        <v>0</v>
      </c>
    </row>
    <row r="3839" spans="1:5" x14ac:dyDescent="0.25">
      <c r="A3839" s="158">
        <v>801870</v>
      </c>
      <c r="B3839" s="27" t="s">
        <v>7891</v>
      </c>
      <c r="C3839" s="27"/>
      <c r="D3839" s="199">
        <v>32.39</v>
      </c>
      <c r="E3839" s="208">
        <f t="shared" si="59"/>
        <v>19.207270000000001</v>
      </c>
    </row>
    <row r="3840" spans="1:5" x14ac:dyDescent="0.25">
      <c r="A3840" s="158">
        <v>801880</v>
      </c>
      <c r="B3840" s="27" t="s">
        <v>7892</v>
      </c>
      <c r="C3840" s="27"/>
      <c r="D3840" s="199">
        <v>60.99</v>
      </c>
      <c r="E3840" s="208">
        <f t="shared" si="59"/>
        <v>36.167070000000002</v>
      </c>
    </row>
    <row r="3841" spans="1:5" x14ac:dyDescent="0.25">
      <c r="A3841" s="158">
        <v>801890</v>
      </c>
      <c r="B3841" s="27" t="s">
        <v>7893</v>
      </c>
      <c r="C3841" s="27"/>
      <c r="D3841" s="199">
        <v>46.68</v>
      </c>
      <c r="E3841" s="208">
        <f t="shared" si="59"/>
        <v>27.681239999999999</v>
      </c>
    </row>
    <row r="3842" spans="1:5" x14ac:dyDescent="0.25">
      <c r="A3842" s="158" t="s">
        <v>5239</v>
      </c>
      <c r="B3842" s="26" t="s">
        <v>7894</v>
      </c>
      <c r="C3842" s="27"/>
      <c r="D3842" s="199"/>
      <c r="E3842" s="208">
        <f t="shared" si="59"/>
        <v>0</v>
      </c>
    </row>
    <row r="3843" spans="1:5" x14ac:dyDescent="0.25">
      <c r="A3843" s="158">
        <v>801900</v>
      </c>
      <c r="B3843" s="27" t="s">
        <v>7895</v>
      </c>
      <c r="C3843" s="27"/>
      <c r="D3843" s="199">
        <v>68.13</v>
      </c>
      <c r="E3843" s="208">
        <f t="shared" si="59"/>
        <v>40.401089999999996</v>
      </c>
    </row>
    <row r="3844" spans="1:5" x14ac:dyDescent="0.25">
      <c r="A3844" s="158">
        <v>801910</v>
      </c>
      <c r="B3844" s="27" t="s">
        <v>7896</v>
      </c>
      <c r="C3844" s="27"/>
      <c r="D3844" s="199">
        <v>42.88</v>
      </c>
      <c r="E3844" s="208">
        <f t="shared" si="59"/>
        <v>25.42784</v>
      </c>
    </row>
    <row r="3845" spans="1:5" x14ac:dyDescent="0.25">
      <c r="A3845" s="158">
        <v>801920</v>
      </c>
      <c r="B3845" s="27" t="s">
        <v>7897</v>
      </c>
      <c r="C3845" s="27"/>
      <c r="D3845" s="199">
        <v>25.23</v>
      </c>
      <c r="E3845" s="208">
        <f t="shared" ref="E3845:E3908" si="60">D3845*0.593</f>
        <v>14.96139</v>
      </c>
    </row>
    <row r="3846" spans="1:5" x14ac:dyDescent="0.25">
      <c r="A3846" s="158">
        <v>801930</v>
      </c>
      <c r="B3846" s="27" t="s">
        <v>7898</v>
      </c>
      <c r="C3846" s="27"/>
      <c r="D3846" s="199">
        <v>64.349999999999994</v>
      </c>
      <c r="E3846" s="208">
        <f t="shared" si="60"/>
        <v>38.159549999999996</v>
      </c>
    </row>
    <row r="3847" spans="1:5" ht="24" x14ac:dyDescent="0.25">
      <c r="A3847" s="158">
        <v>801940</v>
      </c>
      <c r="B3847" s="27" t="s">
        <v>7899</v>
      </c>
      <c r="C3847" s="27"/>
      <c r="D3847" s="199">
        <v>107.26</v>
      </c>
      <c r="E3847" s="208">
        <f t="shared" si="60"/>
        <v>63.605179999999997</v>
      </c>
    </row>
    <row r="3848" spans="1:5" x14ac:dyDescent="0.25">
      <c r="A3848" s="158">
        <v>801950</v>
      </c>
      <c r="B3848" s="27" t="s">
        <v>7900</v>
      </c>
      <c r="C3848" s="27"/>
      <c r="D3848" s="199">
        <v>50.04</v>
      </c>
      <c r="E3848" s="208">
        <f t="shared" si="60"/>
        <v>29.673719999999999</v>
      </c>
    </row>
    <row r="3849" spans="1:5" ht="24" x14ac:dyDescent="0.25">
      <c r="A3849" s="158">
        <v>801960</v>
      </c>
      <c r="B3849" s="27" t="s">
        <v>7901</v>
      </c>
      <c r="C3849" s="27"/>
      <c r="D3849" s="199">
        <v>32.39</v>
      </c>
      <c r="E3849" s="208">
        <f t="shared" si="60"/>
        <v>19.207270000000001</v>
      </c>
    </row>
    <row r="3850" spans="1:5" x14ac:dyDescent="0.25">
      <c r="A3850" s="158">
        <v>801970</v>
      </c>
      <c r="B3850" s="27" t="s">
        <v>7902</v>
      </c>
      <c r="C3850" s="27"/>
      <c r="D3850" s="199">
        <v>68.13</v>
      </c>
      <c r="E3850" s="208">
        <f t="shared" si="60"/>
        <v>40.401089999999996</v>
      </c>
    </row>
    <row r="3851" spans="1:5" x14ac:dyDescent="0.25">
      <c r="A3851" s="158">
        <v>801980</v>
      </c>
      <c r="B3851" s="27" t="s">
        <v>7903</v>
      </c>
      <c r="C3851" s="27"/>
      <c r="D3851" s="199">
        <v>28.59</v>
      </c>
      <c r="E3851" s="208">
        <f t="shared" si="60"/>
        <v>16.953869999999998</v>
      </c>
    </row>
    <row r="3852" spans="1:5" x14ac:dyDescent="0.25">
      <c r="A3852" s="158" t="s">
        <v>5239</v>
      </c>
      <c r="B3852" s="26" t="s">
        <v>7904</v>
      </c>
      <c r="C3852" s="27"/>
      <c r="D3852" s="199"/>
      <c r="E3852" s="208">
        <f t="shared" si="60"/>
        <v>0</v>
      </c>
    </row>
    <row r="3853" spans="1:5" x14ac:dyDescent="0.25">
      <c r="A3853" s="158">
        <v>801990</v>
      </c>
      <c r="B3853" s="27" t="s">
        <v>7905</v>
      </c>
      <c r="C3853" s="27"/>
      <c r="D3853" s="199">
        <v>64.349999999999994</v>
      </c>
      <c r="E3853" s="208">
        <f t="shared" si="60"/>
        <v>38.159549999999996</v>
      </c>
    </row>
    <row r="3854" spans="1:5" ht="24" x14ac:dyDescent="0.25">
      <c r="A3854" s="158">
        <v>802000</v>
      </c>
      <c r="B3854" s="27" t="s">
        <v>7906</v>
      </c>
      <c r="C3854" s="27"/>
      <c r="D3854" s="199">
        <v>873.67</v>
      </c>
      <c r="E3854" s="208">
        <f t="shared" si="60"/>
        <v>518.08630999999991</v>
      </c>
    </row>
    <row r="3855" spans="1:5" x14ac:dyDescent="0.25">
      <c r="A3855" s="158">
        <v>802010</v>
      </c>
      <c r="B3855" s="27" t="s">
        <v>7907</v>
      </c>
      <c r="C3855" s="27"/>
      <c r="D3855" s="199">
        <v>160.68</v>
      </c>
      <c r="E3855" s="208">
        <f t="shared" si="60"/>
        <v>95.283240000000006</v>
      </c>
    </row>
    <row r="3856" spans="1:5" x14ac:dyDescent="0.25">
      <c r="A3856" s="158">
        <v>802020</v>
      </c>
      <c r="B3856" s="27" t="s">
        <v>7908</v>
      </c>
      <c r="C3856" s="27"/>
      <c r="D3856" s="199">
        <v>124.91</v>
      </c>
      <c r="E3856" s="208">
        <f t="shared" si="60"/>
        <v>74.071629999999999</v>
      </c>
    </row>
    <row r="3857" spans="1:5" x14ac:dyDescent="0.25">
      <c r="A3857" s="158">
        <v>802030</v>
      </c>
      <c r="B3857" s="27" t="s">
        <v>7909</v>
      </c>
      <c r="C3857" s="27"/>
      <c r="D3857" s="199">
        <v>392.46</v>
      </c>
      <c r="E3857" s="208">
        <f t="shared" si="60"/>
        <v>232.72877999999997</v>
      </c>
    </row>
    <row r="3858" spans="1:5" x14ac:dyDescent="0.25">
      <c r="A3858" s="158">
        <v>802040</v>
      </c>
      <c r="B3858" s="27" t="s">
        <v>7910</v>
      </c>
      <c r="C3858" s="27"/>
      <c r="D3858" s="199">
        <v>267.52999999999997</v>
      </c>
      <c r="E3858" s="208">
        <f t="shared" si="60"/>
        <v>158.64528999999999</v>
      </c>
    </row>
    <row r="3859" spans="1:5" x14ac:dyDescent="0.25">
      <c r="A3859" s="158">
        <v>802050</v>
      </c>
      <c r="B3859" s="27" t="s">
        <v>7911</v>
      </c>
      <c r="C3859" s="27"/>
      <c r="D3859" s="199">
        <v>124.91</v>
      </c>
      <c r="E3859" s="208">
        <f t="shared" si="60"/>
        <v>74.071629999999999</v>
      </c>
    </row>
    <row r="3860" spans="1:5" x14ac:dyDescent="0.25">
      <c r="A3860" s="158">
        <v>802060</v>
      </c>
      <c r="B3860" s="27" t="s">
        <v>7912</v>
      </c>
      <c r="C3860" s="27"/>
      <c r="D3860" s="199">
        <v>267.52999999999997</v>
      </c>
      <c r="E3860" s="208">
        <f t="shared" si="60"/>
        <v>158.64528999999999</v>
      </c>
    </row>
    <row r="3861" spans="1:5" x14ac:dyDescent="0.25">
      <c r="A3861" s="158">
        <v>802070</v>
      </c>
      <c r="B3861" s="27" t="s">
        <v>7913</v>
      </c>
      <c r="C3861" s="27"/>
      <c r="D3861" s="199">
        <v>160.68</v>
      </c>
      <c r="E3861" s="208">
        <f t="shared" si="60"/>
        <v>95.283240000000006</v>
      </c>
    </row>
    <row r="3862" spans="1:5" x14ac:dyDescent="0.25">
      <c r="A3862" s="158">
        <v>802080</v>
      </c>
      <c r="B3862" s="27" t="s">
        <v>7914</v>
      </c>
      <c r="C3862" s="27"/>
      <c r="D3862" s="199">
        <v>160.68</v>
      </c>
      <c r="E3862" s="208">
        <f t="shared" si="60"/>
        <v>95.283240000000006</v>
      </c>
    </row>
    <row r="3863" spans="1:5" x14ac:dyDescent="0.25">
      <c r="A3863" s="158">
        <v>802090</v>
      </c>
      <c r="B3863" s="27" t="s">
        <v>7915</v>
      </c>
      <c r="C3863" s="27"/>
      <c r="D3863" s="199">
        <v>392.46</v>
      </c>
      <c r="E3863" s="208">
        <f t="shared" si="60"/>
        <v>232.72877999999997</v>
      </c>
    </row>
    <row r="3864" spans="1:5" x14ac:dyDescent="0.25">
      <c r="A3864" s="158">
        <v>802100</v>
      </c>
      <c r="B3864" s="27" t="s">
        <v>7916</v>
      </c>
      <c r="C3864" s="27"/>
      <c r="D3864" s="199">
        <v>68.13</v>
      </c>
      <c r="E3864" s="208">
        <f t="shared" si="60"/>
        <v>40.401089999999996</v>
      </c>
    </row>
    <row r="3865" spans="1:5" x14ac:dyDescent="0.25">
      <c r="A3865" s="158">
        <v>802110</v>
      </c>
      <c r="B3865" s="27" t="s">
        <v>7917</v>
      </c>
      <c r="C3865" s="27"/>
      <c r="D3865" s="199">
        <v>82.02</v>
      </c>
      <c r="E3865" s="208">
        <f t="shared" si="60"/>
        <v>48.637859999999996</v>
      </c>
    </row>
    <row r="3866" spans="1:5" x14ac:dyDescent="0.25">
      <c r="A3866" s="158">
        <v>802120</v>
      </c>
      <c r="B3866" s="27" t="s">
        <v>7918</v>
      </c>
      <c r="C3866" s="27"/>
      <c r="D3866" s="199">
        <v>121.55</v>
      </c>
      <c r="E3866" s="208">
        <f t="shared" si="60"/>
        <v>72.079149999999998</v>
      </c>
    </row>
    <row r="3867" spans="1:5" x14ac:dyDescent="0.25">
      <c r="A3867" s="158">
        <v>802130</v>
      </c>
      <c r="B3867" s="27" t="s">
        <v>7919</v>
      </c>
      <c r="C3867" s="27"/>
      <c r="D3867" s="199">
        <v>107.26</v>
      </c>
      <c r="E3867" s="208">
        <f t="shared" si="60"/>
        <v>63.605179999999997</v>
      </c>
    </row>
    <row r="3868" spans="1:5" x14ac:dyDescent="0.25">
      <c r="A3868" s="158">
        <v>802140</v>
      </c>
      <c r="B3868" s="27" t="s">
        <v>7920</v>
      </c>
      <c r="C3868" s="27"/>
      <c r="D3868" s="199">
        <v>135.85</v>
      </c>
      <c r="E3868" s="208">
        <f t="shared" si="60"/>
        <v>80.559049999999999</v>
      </c>
    </row>
    <row r="3869" spans="1:5" x14ac:dyDescent="0.25">
      <c r="A3869" s="158">
        <v>802150</v>
      </c>
      <c r="B3869" s="27" t="s">
        <v>7921</v>
      </c>
      <c r="C3869" s="27"/>
      <c r="D3869" s="199">
        <v>164.05</v>
      </c>
      <c r="E3869" s="208">
        <f t="shared" si="60"/>
        <v>97.281649999999999</v>
      </c>
    </row>
    <row r="3870" spans="1:5" x14ac:dyDescent="0.25">
      <c r="A3870" s="158">
        <v>802160</v>
      </c>
      <c r="B3870" s="27" t="s">
        <v>7922</v>
      </c>
      <c r="C3870" s="27"/>
      <c r="D3870" s="199">
        <v>142.58000000000001</v>
      </c>
      <c r="E3870" s="208">
        <f t="shared" si="60"/>
        <v>84.549940000000007</v>
      </c>
    </row>
    <row r="3871" spans="1:5" x14ac:dyDescent="0.25">
      <c r="A3871" s="158">
        <v>802170</v>
      </c>
      <c r="B3871" s="27" t="s">
        <v>7923</v>
      </c>
      <c r="C3871" s="27"/>
      <c r="D3871" s="199">
        <v>299.49</v>
      </c>
      <c r="E3871" s="208">
        <f t="shared" si="60"/>
        <v>177.59756999999999</v>
      </c>
    </row>
    <row r="3872" spans="1:5" x14ac:dyDescent="0.25">
      <c r="A3872" s="158">
        <v>802180</v>
      </c>
      <c r="B3872" s="27" t="s">
        <v>7924</v>
      </c>
      <c r="C3872" s="27"/>
      <c r="D3872" s="199">
        <v>160.68</v>
      </c>
      <c r="E3872" s="208">
        <f t="shared" si="60"/>
        <v>95.283240000000006</v>
      </c>
    </row>
    <row r="3873" spans="1:5" x14ac:dyDescent="0.25">
      <c r="A3873" s="158">
        <v>802190</v>
      </c>
      <c r="B3873" s="27" t="s">
        <v>7925</v>
      </c>
      <c r="C3873" s="27"/>
      <c r="D3873" s="199">
        <v>695.33</v>
      </c>
      <c r="E3873" s="208">
        <f t="shared" si="60"/>
        <v>412.33069</v>
      </c>
    </row>
    <row r="3874" spans="1:5" s="200" customFormat="1" x14ac:dyDescent="0.2">
      <c r="A3874" s="158">
        <v>802200</v>
      </c>
      <c r="B3874" s="27" t="s">
        <v>7926</v>
      </c>
      <c r="C3874" s="27"/>
      <c r="D3874" s="199">
        <v>174.97</v>
      </c>
      <c r="E3874" s="208">
        <f t="shared" si="60"/>
        <v>103.75721</v>
      </c>
    </row>
    <row r="3875" spans="1:5" x14ac:dyDescent="0.25">
      <c r="A3875" s="158">
        <v>802210</v>
      </c>
      <c r="B3875" s="27" t="s">
        <v>7927</v>
      </c>
      <c r="C3875" s="27"/>
      <c r="D3875" s="199">
        <v>535.04</v>
      </c>
      <c r="E3875" s="208">
        <f t="shared" si="60"/>
        <v>317.27871999999996</v>
      </c>
    </row>
    <row r="3876" spans="1:5" x14ac:dyDescent="0.25">
      <c r="A3876" s="158">
        <v>802220</v>
      </c>
      <c r="B3876" s="27" t="s">
        <v>7928</v>
      </c>
      <c r="C3876" s="27"/>
      <c r="D3876" s="199">
        <v>68.13</v>
      </c>
      <c r="E3876" s="208">
        <f t="shared" si="60"/>
        <v>40.401089999999996</v>
      </c>
    </row>
    <row r="3877" spans="1:5" x14ac:dyDescent="0.25">
      <c r="A3877" s="158">
        <v>802230</v>
      </c>
      <c r="B3877" s="27" t="s">
        <v>7929</v>
      </c>
      <c r="C3877" s="27"/>
      <c r="D3877" s="199">
        <v>68.13</v>
      </c>
      <c r="E3877" s="208">
        <f t="shared" si="60"/>
        <v>40.401089999999996</v>
      </c>
    </row>
    <row r="3878" spans="1:5" x14ac:dyDescent="0.25">
      <c r="A3878" s="158">
        <v>802240</v>
      </c>
      <c r="B3878" s="27" t="s">
        <v>7930</v>
      </c>
      <c r="C3878" s="27"/>
      <c r="D3878" s="199">
        <v>85.79</v>
      </c>
      <c r="E3878" s="208">
        <f t="shared" si="60"/>
        <v>50.873470000000005</v>
      </c>
    </row>
    <row r="3879" spans="1:5" x14ac:dyDescent="0.25">
      <c r="A3879" s="158">
        <v>802250</v>
      </c>
      <c r="B3879" s="27" t="s">
        <v>7931</v>
      </c>
      <c r="C3879" s="27"/>
      <c r="D3879" s="199">
        <v>85.79</v>
      </c>
      <c r="E3879" s="208">
        <f t="shared" si="60"/>
        <v>50.873470000000005</v>
      </c>
    </row>
    <row r="3880" spans="1:5" x14ac:dyDescent="0.25">
      <c r="A3880" s="158">
        <v>802260</v>
      </c>
      <c r="B3880" s="27" t="s">
        <v>7932</v>
      </c>
      <c r="C3880" s="27" t="s">
        <v>7933</v>
      </c>
      <c r="D3880" s="199">
        <v>64.349999999999994</v>
      </c>
      <c r="E3880" s="208">
        <f t="shared" si="60"/>
        <v>38.159549999999996</v>
      </c>
    </row>
    <row r="3881" spans="1:5" x14ac:dyDescent="0.25">
      <c r="A3881" s="158">
        <v>802270</v>
      </c>
      <c r="B3881" s="27" t="s">
        <v>7934</v>
      </c>
      <c r="C3881" s="27"/>
      <c r="D3881" s="199">
        <v>124.91</v>
      </c>
      <c r="E3881" s="208">
        <f t="shared" si="60"/>
        <v>74.071629999999999</v>
      </c>
    </row>
    <row r="3882" spans="1:5" x14ac:dyDescent="0.25">
      <c r="A3882" s="158">
        <v>802280</v>
      </c>
      <c r="B3882" s="27" t="s">
        <v>7935</v>
      </c>
      <c r="C3882" s="27" t="s">
        <v>7936</v>
      </c>
      <c r="D3882" s="199">
        <v>107.26</v>
      </c>
      <c r="E3882" s="208">
        <f t="shared" si="60"/>
        <v>63.605179999999997</v>
      </c>
    </row>
    <row r="3883" spans="1:5" x14ac:dyDescent="0.25">
      <c r="A3883" s="158">
        <v>802290</v>
      </c>
      <c r="B3883" s="27" t="s">
        <v>7937</v>
      </c>
      <c r="C3883" s="27" t="s">
        <v>7938</v>
      </c>
      <c r="D3883" s="199">
        <v>64.349999999999994</v>
      </c>
      <c r="E3883" s="208">
        <f t="shared" si="60"/>
        <v>38.159549999999996</v>
      </c>
    </row>
    <row r="3884" spans="1:5" x14ac:dyDescent="0.25">
      <c r="A3884" s="158">
        <v>802300</v>
      </c>
      <c r="B3884" s="27" t="s">
        <v>7939</v>
      </c>
      <c r="C3884" s="27" t="s">
        <v>7940</v>
      </c>
      <c r="D3884" s="199">
        <v>292.33</v>
      </c>
      <c r="E3884" s="208">
        <f t="shared" si="60"/>
        <v>173.35168999999999</v>
      </c>
    </row>
    <row r="3885" spans="1:5" x14ac:dyDescent="0.25">
      <c r="A3885" s="158">
        <v>802310</v>
      </c>
      <c r="B3885" s="27" t="s">
        <v>7941</v>
      </c>
      <c r="C3885" s="27"/>
      <c r="D3885" s="199">
        <v>68.13</v>
      </c>
      <c r="E3885" s="208">
        <f t="shared" si="60"/>
        <v>40.401089999999996</v>
      </c>
    </row>
    <row r="3886" spans="1:5" x14ac:dyDescent="0.25">
      <c r="A3886" s="158">
        <v>802320</v>
      </c>
      <c r="B3886" s="27" t="s">
        <v>7942</v>
      </c>
      <c r="C3886" s="27"/>
      <c r="D3886" s="199">
        <v>85.79</v>
      </c>
      <c r="E3886" s="208">
        <f t="shared" si="60"/>
        <v>50.873470000000005</v>
      </c>
    </row>
    <row r="3887" spans="1:5" x14ac:dyDescent="0.25">
      <c r="A3887" s="158">
        <v>802330</v>
      </c>
      <c r="B3887" s="27" t="s">
        <v>7943</v>
      </c>
      <c r="C3887" s="27"/>
      <c r="D3887" s="199">
        <v>178.34</v>
      </c>
      <c r="E3887" s="208">
        <f t="shared" si="60"/>
        <v>105.75561999999999</v>
      </c>
    </row>
    <row r="3888" spans="1:5" x14ac:dyDescent="0.25">
      <c r="A3888" s="158">
        <v>802340</v>
      </c>
      <c r="B3888" s="27" t="s">
        <v>7944</v>
      </c>
      <c r="C3888" s="27"/>
      <c r="D3888" s="199">
        <v>267.52999999999997</v>
      </c>
      <c r="E3888" s="208">
        <f t="shared" si="60"/>
        <v>158.64528999999999</v>
      </c>
    </row>
    <row r="3889" spans="1:5" x14ac:dyDescent="0.25">
      <c r="A3889" s="158" t="s">
        <v>5239</v>
      </c>
      <c r="B3889" s="26" t="s">
        <v>7945</v>
      </c>
      <c r="C3889" s="27"/>
      <c r="D3889" s="199"/>
      <c r="E3889" s="208">
        <f t="shared" si="60"/>
        <v>0</v>
      </c>
    </row>
    <row r="3890" spans="1:5" x14ac:dyDescent="0.25">
      <c r="A3890" s="158" t="s">
        <v>5239</v>
      </c>
      <c r="B3890" s="26" t="s">
        <v>4812</v>
      </c>
      <c r="C3890" s="27"/>
      <c r="D3890" s="199"/>
      <c r="E3890" s="208">
        <f t="shared" si="60"/>
        <v>0</v>
      </c>
    </row>
    <row r="3891" spans="1:5" ht="24" x14ac:dyDescent="0.25">
      <c r="A3891" s="158">
        <v>802350</v>
      </c>
      <c r="B3891" s="27" t="s">
        <v>4830</v>
      </c>
      <c r="C3891" s="27" t="s">
        <v>7946</v>
      </c>
      <c r="D3891" s="199">
        <v>503.62</v>
      </c>
      <c r="E3891" s="208">
        <f t="shared" si="60"/>
        <v>298.64666</v>
      </c>
    </row>
    <row r="3892" spans="1:5" x14ac:dyDescent="0.25">
      <c r="A3892" s="158">
        <v>802351</v>
      </c>
      <c r="B3892" s="27" t="s">
        <v>7947</v>
      </c>
      <c r="C3892" s="27"/>
      <c r="D3892" s="199">
        <v>440.49</v>
      </c>
      <c r="E3892" s="208">
        <f t="shared" si="60"/>
        <v>261.21057000000002</v>
      </c>
    </row>
    <row r="3893" spans="1:5" x14ac:dyDescent="0.25">
      <c r="A3893" s="158">
        <v>802360</v>
      </c>
      <c r="B3893" s="27" t="s">
        <v>4782</v>
      </c>
      <c r="C3893" s="27"/>
      <c r="D3893" s="199">
        <v>503.62</v>
      </c>
      <c r="E3893" s="208">
        <f t="shared" si="60"/>
        <v>298.64666</v>
      </c>
    </row>
    <row r="3894" spans="1:5" x14ac:dyDescent="0.25">
      <c r="A3894" s="158">
        <v>802370</v>
      </c>
      <c r="B3894" s="27" t="s">
        <v>4783</v>
      </c>
      <c r="C3894" s="27" t="s">
        <v>5547</v>
      </c>
      <c r="D3894" s="199">
        <v>503.62</v>
      </c>
      <c r="E3894" s="208">
        <f t="shared" si="60"/>
        <v>298.64666</v>
      </c>
    </row>
    <row r="3895" spans="1:5" x14ac:dyDescent="0.25">
      <c r="A3895" s="158">
        <v>802380</v>
      </c>
      <c r="B3895" s="27" t="s">
        <v>4813</v>
      </c>
      <c r="C3895" s="27"/>
      <c r="D3895" s="199">
        <v>718</v>
      </c>
      <c r="E3895" s="208">
        <f t="shared" si="60"/>
        <v>425.774</v>
      </c>
    </row>
    <row r="3896" spans="1:5" x14ac:dyDescent="0.25">
      <c r="A3896" s="158">
        <v>802390</v>
      </c>
      <c r="B3896" s="27" t="s">
        <v>4784</v>
      </c>
      <c r="C3896" s="27"/>
      <c r="D3896" s="199">
        <v>718</v>
      </c>
      <c r="E3896" s="208">
        <f t="shared" si="60"/>
        <v>425.774</v>
      </c>
    </row>
    <row r="3897" spans="1:5" x14ac:dyDescent="0.25">
      <c r="A3897" s="158">
        <v>802400</v>
      </c>
      <c r="B3897" s="27" t="s">
        <v>4846</v>
      </c>
      <c r="C3897" s="27"/>
      <c r="D3897" s="199">
        <v>604.35</v>
      </c>
      <c r="E3897" s="208">
        <f t="shared" si="60"/>
        <v>358.37954999999999</v>
      </c>
    </row>
    <row r="3898" spans="1:5" x14ac:dyDescent="0.25">
      <c r="A3898" s="158">
        <v>802430</v>
      </c>
      <c r="B3898" s="27" t="s">
        <v>4831</v>
      </c>
      <c r="C3898" s="27"/>
      <c r="D3898" s="199">
        <v>604.35</v>
      </c>
      <c r="E3898" s="208">
        <f t="shared" si="60"/>
        <v>358.37954999999999</v>
      </c>
    </row>
    <row r="3899" spans="1:5" x14ac:dyDescent="0.25">
      <c r="A3899" s="158">
        <v>802440</v>
      </c>
      <c r="B3899" s="27" t="s">
        <v>4814</v>
      </c>
      <c r="C3899" s="27"/>
      <c r="D3899" s="199">
        <v>377.94</v>
      </c>
      <c r="E3899" s="208">
        <f t="shared" si="60"/>
        <v>224.11841999999999</v>
      </c>
    </row>
    <row r="3900" spans="1:5" x14ac:dyDescent="0.25">
      <c r="A3900" s="158">
        <v>802450</v>
      </c>
      <c r="B3900" s="27" t="s">
        <v>4845</v>
      </c>
      <c r="C3900" s="27"/>
      <c r="D3900" s="199">
        <v>604.35</v>
      </c>
      <c r="E3900" s="208">
        <f t="shared" si="60"/>
        <v>358.37954999999999</v>
      </c>
    </row>
    <row r="3901" spans="1:5" x14ac:dyDescent="0.25">
      <c r="A3901" s="158">
        <v>802460</v>
      </c>
      <c r="B3901" s="27" t="s">
        <v>4832</v>
      </c>
      <c r="C3901" s="27"/>
      <c r="D3901" s="199">
        <v>604.35</v>
      </c>
      <c r="E3901" s="208">
        <f t="shared" si="60"/>
        <v>358.37954999999999</v>
      </c>
    </row>
    <row r="3902" spans="1:5" x14ac:dyDescent="0.25">
      <c r="A3902" s="158">
        <v>802470</v>
      </c>
      <c r="B3902" s="27" t="s">
        <v>4833</v>
      </c>
      <c r="C3902" s="27" t="s">
        <v>5547</v>
      </c>
      <c r="D3902" s="199">
        <v>604.35</v>
      </c>
      <c r="E3902" s="208">
        <f t="shared" si="60"/>
        <v>358.37954999999999</v>
      </c>
    </row>
    <row r="3903" spans="1:5" x14ac:dyDescent="0.25">
      <c r="A3903" s="158">
        <v>802480</v>
      </c>
      <c r="B3903" s="27" t="s">
        <v>4834</v>
      </c>
      <c r="C3903" s="27"/>
      <c r="D3903" s="199">
        <v>604.35</v>
      </c>
      <c r="E3903" s="208">
        <f t="shared" si="60"/>
        <v>358.37954999999999</v>
      </c>
    </row>
    <row r="3904" spans="1:5" ht="24" x14ac:dyDescent="0.25">
      <c r="A3904" s="158">
        <v>802490</v>
      </c>
      <c r="B3904" s="27" t="s">
        <v>4835</v>
      </c>
      <c r="C3904" s="27"/>
      <c r="D3904" s="199">
        <v>604.35</v>
      </c>
      <c r="E3904" s="208">
        <f t="shared" si="60"/>
        <v>358.37954999999999</v>
      </c>
    </row>
    <row r="3905" spans="1:5" x14ac:dyDescent="0.25">
      <c r="A3905" s="158">
        <v>802500</v>
      </c>
      <c r="B3905" s="27" t="s">
        <v>4815</v>
      </c>
      <c r="C3905" s="27"/>
      <c r="D3905" s="199">
        <v>604.35</v>
      </c>
      <c r="E3905" s="208">
        <f t="shared" si="60"/>
        <v>358.37954999999999</v>
      </c>
    </row>
    <row r="3906" spans="1:5" x14ac:dyDescent="0.25">
      <c r="A3906" s="158" t="s">
        <v>5239</v>
      </c>
      <c r="B3906" s="26" t="s">
        <v>4816</v>
      </c>
      <c r="C3906" s="27"/>
      <c r="D3906" s="199"/>
      <c r="E3906" s="208">
        <f t="shared" si="60"/>
        <v>0</v>
      </c>
    </row>
    <row r="3907" spans="1:5" x14ac:dyDescent="0.25">
      <c r="A3907" s="158">
        <v>802510</v>
      </c>
      <c r="B3907" s="27" t="s">
        <v>1143</v>
      </c>
      <c r="C3907" s="27"/>
      <c r="D3907" s="199">
        <v>503.62</v>
      </c>
      <c r="E3907" s="208">
        <f t="shared" si="60"/>
        <v>298.64666</v>
      </c>
    </row>
    <row r="3908" spans="1:5" x14ac:dyDescent="0.25">
      <c r="A3908" s="158">
        <v>802520</v>
      </c>
      <c r="B3908" s="27" t="s">
        <v>4821</v>
      </c>
      <c r="C3908" s="27"/>
      <c r="D3908" s="199">
        <v>604.35</v>
      </c>
      <c r="E3908" s="208">
        <f t="shared" si="60"/>
        <v>358.37954999999999</v>
      </c>
    </row>
    <row r="3909" spans="1:5" x14ac:dyDescent="0.25">
      <c r="A3909" s="158">
        <v>802530</v>
      </c>
      <c r="B3909" s="27" t="s">
        <v>4837</v>
      </c>
      <c r="C3909" s="27"/>
      <c r="D3909" s="199">
        <v>925.7</v>
      </c>
      <c r="E3909" s="208">
        <f t="shared" ref="E3909:E3972" si="61">D3909*0.593</f>
        <v>548.94010000000003</v>
      </c>
    </row>
    <row r="3910" spans="1:5" x14ac:dyDescent="0.25">
      <c r="A3910" s="158">
        <v>802540</v>
      </c>
      <c r="B3910" s="27" t="s">
        <v>4820</v>
      </c>
      <c r="C3910" s="27" t="s">
        <v>7948</v>
      </c>
      <c r="D3910" s="199">
        <v>1190</v>
      </c>
      <c r="E3910" s="208">
        <f t="shared" si="61"/>
        <v>705.67</v>
      </c>
    </row>
    <row r="3911" spans="1:5" x14ac:dyDescent="0.25">
      <c r="A3911" s="158">
        <v>802550</v>
      </c>
      <c r="B3911" s="27" t="s">
        <v>4817</v>
      </c>
      <c r="C3911" s="27"/>
      <c r="D3911" s="199">
        <v>415.82</v>
      </c>
      <c r="E3911" s="208">
        <f t="shared" si="61"/>
        <v>246.58125999999999</v>
      </c>
    </row>
    <row r="3912" spans="1:5" x14ac:dyDescent="0.25">
      <c r="A3912" s="158">
        <v>802560</v>
      </c>
      <c r="B3912" s="27" t="s">
        <v>4818</v>
      </c>
      <c r="C3912" s="27"/>
      <c r="D3912" s="199">
        <v>598.34</v>
      </c>
      <c r="E3912" s="208">
        <f t="shared" si="61"/>
        <v>354.81562000000002</v>
      </c>
    </row>
    <row r="3913" spans="1:5" x14ac:dyDescent="0.25">
      <c r="A3913" s="158">
        <v>802570</v>
      </c>
      <c r="B3913" s="27" t="s">
        <v>4836</v>
      </c>
      <c r="C3913" s="27"/>
      <c r="D3913" s="199">
        <v>925.7</v>
      </c>
      <c r="E3913" s="208">
        <f t="shared" si="61"/>
        <v>548.94010000000003</v>
      </c>
    </row>
    <row r="3914" spans="1:5" x14ac:dyDescent="0.25">
      <c r="A3914" s="158">
        <v>802580</v>
      </c>
      <c r="B3914" s="27" t="s">
        <v>4819</v>
      </c>
      <c r="C3914" s="27"/>
      <c r="D3914" s="199">
        <v>991.66</v>
      </c>
      <c r="E3914" s="208">
        <f t="shared" si="61"/>
        <v>588.05437999999992</v>
      </c>
    </row>
    <row r="3915" spans="1:5" x14ac:dyDescent="0.25">
      <c r="A3915" s="158">
        <v>802590</v>
      </c>
      <c r="B3915" s="27" t="s">
        <v>4838</v>
      </c>
      <c r="C3915" s="27"/>
      <c r="D3915" s="199">
        <v>604.35</v>
      </c>
      <c r="E3915" s="208">
        <f t="shared" si="61"/>
        <v>358.37954999999999</v>
      </c>
    </row>
    <row r="3916" spans="1:5" x14ac:dyDescent="0.25">
      <c r="A3916" s="158" t="s">
        <v>5239</v>
      </c>
      <c r="B3916" s="26" t="s">
        <v>1153</v>
      </c>
      <c r="C3916" s="27"/>
      <c r="D3916" s="199"/>
      <c r="E3916" s="208">
        <f t="shared" si="61"/>
        <v>0</v>
      </c>
    </row>
    <row r="3917" spans="1:5" x14ac:dyDescent="0.25">
      <c r="A3917" s="158">
        <v>802600</v>
      </c>
      <c r="B3917" s="27" t="s">
        <v>4844</v>
      </c>
      <c r="C3917" s="27"/>
      <c r="D3917" s="199">
        <v>189.04</v>
      </c>
      <c r="E3917" s="208">
        <f t="shared" si="61"/>
        <v>112.10072</v>
      </c>
    </row>
    <row r="3918" spans="1:5" x14ac:dyDescent="0.25">
      <c r="A3918" s="158">
        <v>802610</v>
      </c>
      <c r="B3918" s="27" t="s">
        <v>4822</v>
      </c>
      <c r="C3918" s="27"/>
      <c r="D3918" s="199">
        <v>396.66</v>
      </c>
      <c r="E3918" s="208">
        <f t="shared" si="61"/>
        <v>235.21938</v>
      </c>
    </row>
    <row r="3919" spans="1:5" x14ac:dyDescent="0.25">
      <c r="A3919" s="158">
        <v>802620</v>
      </c>
      <c r="B3919" s="27" t="s">
        <v>4839</v>
      </c>
      <c r="C3919" s="27"/>
      <c r="D3919" s="199">
        <v>396.66</v>
      </c>
      <c r="E3919" s="208">
        <f t="shared" si="61"/>
        <v>235.21938</v>
      </c>
    </row>
    <row r="3920" spans="1:5" x14ac:dyDescent="0.25">
      <c r="A3920" s="158">
        <v>802630</v>
      </c>
      <c r="B3920" s="27" t="s">
        <v>4840</v>
      </c>
      <c r="C3920" s="27"/>
      <c r="D3920" s="199">
        <v>396.66</v>
      </c>
      <c r="E3920" s="208">
        <f t="shared" si="61"/>
        <v>235.21938</v>
      </c>
    </row>
    <row r="3921" spans="1:5" x14ac:dyDescent="0.25">
      <c r="A3921" s="158">
        <v>802640</v>
      </c>
      <c r="B3921" s="27" t="s">
        <v>4841</v>
      </c>
      <c r="C3921" s="27"/>
      <c r="D3921" s="199">
        <v>279.89999999999998</v>
      </c>
      <c r="E3921" s="208">
        <f t="shared" si="61"/>
        <v>165.98069999999998</v>
      </c>
    </row>
    <row r="3922" spans="1:5" x14ac:dyDescent="0.25">
      <c r="A3922" s="158">
        <v>802650</v>
      </c>
      <c r="B3922" s="27" t="s">
        <v>4823</v>
      </c>
      <c r="C3922" s="27"/>
      <c r="D3922" s="199">
        <v>925.7</v>
      </c>
      <c r="E3922" s="208">
        <f t="shared" si="61"/>
        <v>548.94010000000003</v>
      </c>
    </row>
    <row r="3923" spans="1:5" ht="24" x14ac:dyDescent="0.25">
      <c r="A3923" s="158">
        <v>802660</v>
      </c>
      <c r="B3923" s="27" t="s">
        <v>4824</v>
      </c>
      <c r="C3923" s="27"/>
      <c r="D3923" s="199">
        <v>283.45999999999998</v>
      </c>
      <c r="E3923" s="208">
        <f t="shared" si="61"/>
        <v>168.09177999999997</v>
      </c>
    </row>
    <row r="3924" spans="1:5" ht="24" x14ac:dyDescent="0.25">
      <c r="A3924" s="158">
        <v>802670</v>
      </c>
      <c r="B3924" s="27" t="s">
        <v>4825</v>
      </c>
      <c r="C3924" s="27"/>
      <c r="D3924" s="199">
        <v>189.04</v>
      </c>
      <c r="E3924" s="208">
        <f t="shared" si="61"/>
        <v>112.10072</v>
      </c>
    </row>
    <row r="3925" spans="1:5" x14ac:dyDescent="0.25">
      <c r="A3925" s="158">
        <v>802680</v>
      </c>
      <c r="B3925" s="27" t="s">
        <v>4826</v>
      </c>
      <c r="C3925" s="27"/>
      <c r="D3925" s="199">
        <v>396.66</v>
      </c>
      <c r="E3925" s="208">
        <f t="shared" si="61"/>
        <v>235.21938</v>
      </c>
    </row>
    <row r="3926" spans="1:5" x14ac:dyDescent="0.25">
      <c r="A3926" s="158">
        <v>802690</v>
      </c>
      <c r="B3926" s="27" t="s">
        <v>4842</v>
      </c>
      <c r="C3926" s="27"/>
      <c r="D3926" s="199">
        <v>283.45999999999998</v>
      </c>
      <c r="E3926" s="208">
        <f t="shared" si="61"/>
        <v>168.09177999999997</v>
      </c>
    </row>
    <row r="3927" spans="1:5" x14ac:dyDescent="0.25">
      <c r="A3927" s="158">
        <v>802700</v>
      </c>
      <c r="B3927" s="27" t="s">
        <v>4843</v>
      </c>
      <c r="C3927" s="27"/>
      <c r="D3927" s="199">
        <v>283.45999999999998</v>
      </c>
      <c r="E3927" s="208">
        <f t="shared" si="61"/>
        <v>168.09177999999997</v>
      </c>
    </row>
    <row r="3928" spans="1:5" x14ac:dyDescent="0.25">
      <c r="A3928" s="158">
        <v>802701</v>
      </c>
      <c r="B3928" s="27" t="s">
        <v>7949</v>
      </c>
      <c r="C3928" s="27"/>
      <c r="D3928" s="199">
        <v>235.66</v>
      </c>
      <c r="E3928" s="208">
        <f t="shared" si="61"/>
        <v>139.74637999999999</v>
      </c>
    </row>
    <row r="3929" spans="1:5" x14ac:dyDescent="0.25">
      <c r="A3929" s="158">
        <v>802702</v>
      </c>
      <c r="B3929" s="27" t="s">
        <v>7950</v>
      </c>
      <c r="C3929" s="27"/>
      <c r="D3929" s="199">
        <v>235.66</v>
      </c>
      <c r="E3929" s="208">
        <f t="shared" si="61"/>
        <v>139.74637999999999</v>
      </c>
    </row>
    <row r="3930" spans="1:5" x14ac:dyDescent="0.25">
      <c r="A3930" s="158">
        <v>802703</v>
      </c>
      <c r="B3930" s="27" t="s">
        <v>7951</v>
      </c>
      <c r="C3930" s="27"/>
      <c r="D3930" s="199">
        <v>282.79000000000002</v>
      </c>
      <c r="E3930" s="208">
        <f t="shared" si="61"/>
        <v>167.69447</v>
      </c>
    </row>
    <row r="3931" spans="1:5" x14ac:dyDescent="0.25">
      <c r="A3931" s="158">
        <v>802710</v>
      </c>
      <c r="B3931" s="27" t="s">
        <v>4827</v>
      </c>
      <c r="C3931" s="27"/>
      <c r="D3931" s="199">
        <v>173.82</v>
      </c>
      <c r="E3931" s="208">
        <f t="shared" si="61"/>
        <v>103.07525999999999</v>
      </c>
    </row>
    <row r="3932" spans="1:5" x14ac:dyDescent="0.25">
      <c r="A3932" s="158">
        <v>802720</v>
      </c>
      <c r="B3932" s="27" t="s">
        <v>4828</v>
      </c>
      <c r="C3932" s="27"/>
      <c r="D3932" s="199">
        <v>173.82</v>
      </c>
      <c r="E3932" s="208">
        <f t="shared" si="61"/>
        <v>103.07525999999999</v>
      </c>
    </row>
    <row r="3933" spans="1:5" ht="24" x14ac:dyDescent="0.25">
      <c r="A3933" s="158" t="s">
        <v>5239</v>
      </c>
      <c r="B3933" s="26" t="s">
        <v>5203</v>
      </c>
      <c r="C3933" s="27"/>
      <c r="D3933" s="199"/>
      <c r="E3933" s="208">
        <f t="shared" si="61"/>
        <v>0</v>
      </c>
    </row>
    <row r="3934" spans="1:5" x14ac:dyDescent="0.25">
      <c r="A3934" s="158">
        <v>802730</v>
      </c>
      <c r="B3934" s="27" t="s">
        <v>7952</v>
      </c>
      <c r="C3934" s="27"/>
      <c r="D3934" s="199">
        <v>4878.9799999999996</v>
      </c>
      <c r="E3934" s="208">
        <f t="shared" si="61"/>
        <v>2893.2351399999998</v>
      </c>
    </row>
    <row r="3935" spans="1:5" ht="24" x14ac:dyDescent="0.25">
      <c r="A3935" s="158">
        <v>802740</v>
      </c>
      <c r="B3935" s="27" t="s">
        <v>7953</v>
      </c>
      <c r="C3935" s="27"/>
      <c r="D3935" s="199">
        <v>10083.26</v>
      </c>
      <c r="E3935" s="208">
        <f t="shared" si="61"/>
        <v>5979.3731799999996</v>
      </c>
    </row>
    <row r="3936" spans="1:5" x14ac:dyDescent="0.25">
      <c r="A3936" s="158">
        <v>802750</v>
      </c>
      <c r="B3936" s="27" t="s">
        <v>7954</v>
      </c>
      <c r="C3936" s="27" t="s">
        <v>7955</v>
      </c>
      <c r="D3936" s="199">
        <v>5041.62</v>
      </c>
      <c r="E3936" s="208">
        <f t="shared" si="61"/>
        <v>2989.68066</v>
      </c>
    </row>
    <row r="3937" spans="1:5" ht="24" x14ac:dyDescent="0.25">
      <c r="A3937" s="158">
        <v>802755</v>
      </c>
      <c r="B3937" s="27" t="s">
        <v>7956</v>
      </c>
      <c r="C3937" s="27" t="s">
        <v>7957</v>
      </c>
      <c r="D3937" s="199">
        <v>1796.76</v>
      </c>
      <c r="E3937" s="208">
        <f t="shared" si="61"/>
        <v>1065.4786799999999</v>
      </c>
    </row>
    <row r="3938" spans="1:5" x14ac:dyDescent="0.25">
      <c r="A3938" s="158">
        <v>802760</v>
      </c>
      <c r="B3938" s="27" t="s">
        <v>7958</v>
      </c>
      <c r="C3938" s="27"/>
      <c r="D3938" s="199">
        <v>10083.26</v>
      </c>
      <c r="E3938" s="208">
        <f t="shared" si="61"/>
        <v>5979.3731799999996</v>
      </c>
    </row>
    <row r="3939" spans="1:5" x14ac:dyDescent="0.25">
      <c r="A3939" s="158">
        <v>802770</v>
      </c>
      <c r="B3939" s="27" t="s">
        <v>7959</v>
      </c>
      <c r="C3939" s="27"/>
      <c r="D3939" s="199">
        <v>284.95</v>
      </c>
      <c r="E3939" s="208">
        <f t="shared" si="61"/>
        <v>168.97534999999999</v>
      </c>
    </row>
    <row r="3940" spans="1:5" ht="24" x14ac:dyDescent="0.25">
      <c r="A3940" s="158">
        <v>802780</v>
      </c>
      <c r="B3940" s="27" t="s">
        <v>7960</v>
      </c>
      <c r="C3940" s="27"/>
      <c r="D3940" s="199">
        <v>1179.19</v>
      </c>
      <c r="E3940" s="208">
        <f t="shared" si="61"/>
        <v>699.25967000000003</v>
      </c>
    </row>
    <row r="3941" spans="1:5" x14ac:dyDescent="0.25">
      <c r="A3941" s="158">
        <v>802790</v>
      </c>
      <c r="B3941" s="27" t="s">
        <v>7961</v>
      </c>
      <c r="C3941" s="27"/>
      <c r="D3941" s="199">
        <v>284.95</v>
      </c>
      <c r="E3941" s="208">
        <f t="shared" si="61"/>
        <v>168.97534999999999</v>
      </c>
    </row>
    <row r="3942" spans="1:5" x14ac:dyDescent="0.25">
      <c r="A3942" s="158">
        <v>802800</v>
      </c>
      <c r="B3942" s="27" t="s">
        <v>7962</v>
      </c>
      <c r="C3942" s="27"/>
      <c r="D3942" s="199">
        <v>3852.07</v>
      </c>
      <c r="E3942" s="208">
        <f t="shared" si="61"/>
        <v>2284.2775099999999</v>
      </c>
    </row>
    <row r="3943" spans="1:5" x14ac:dyDescent="0.25">
      <c r="A3943" s="158">
        <v>802810</v>
      </c>
      <c r="B3943" s="27" t="s">
        <v>7963</v>
      </c>
      <c r="C3943" s="27"/>
      <c r="D3943" s="199">
        <v>244.18</v>
      </c>
      <c r="E3943" s="208">
        <f t="shared" si="61"/>
        <v>144.79874000000001</v>
      </c>
    </row>
    <row r="3944" spans="1:5" x14ac:dyDescent="0.25">
      <c r="A3944" s="158">
        <v>802820</v>
      </c>
      <c r="B3944" s="27" t="s">
        <v>7964</v>
      </c>
      <c r="C3944" s="27"/>
      <c r="D3944" s="199">
        <v>503.54</v>
      </c>
      <c r="E3944" s="208">
        <f t="shared" si="61"/>
        <v>298.59922</v>
      </c>
    </row>
    <row r="3945" spans="1:5" ht="24" x14ac:dyDescent="0.25">
      <c r="A3945" s="158">
        <v>802830</v>
      </c>
      <c r="B3945" s="27" t="s">
        <v>7965</v>
      </c>
      <c r="C3945" s="27"/>
      <c r="D3945" s="199">
        <v>2394.7600000000002</v>
      </c>
      <c r="E3945" s="208">
        <f t="shared" si="61"/>
        <v>1420.09268</v>
      </c>
    </row>
    <row r="3946" spans="1:5" x14ac:dyDescent="0.25">
      <c r="A3946" s="158">
        <v>802831</v>
      </c>
      <c r="B3946" s="27" t="s">
        <v>7966</v>
      </c>
      <c r="C3946" s="27"/>
      <c r="D3946" s="199">
        <v>2392.5300000000002</v>
      </c>
      <c r="E3946" s="208">
        <f t="shared" si="61"/>
        <v>1418.7702900000002</v>
      </c>
    </row>
    <row r="3947" spans="1:5" ht="24" x14ac:dyDescent="0.25">
      <c r="A3947" s="158">
        <v>802840</v>
      </c>
      <c r="B3947" s="27" t="s">
        <v>7967</v>
      </c>
      <c r="C3947" s="27"/>
      <c r="D3947" s="199">
        <v>3852.07</v>
      </c>
      <c r="E3947" s="208">
        <f t="shared" si="61"/>
        <v>2284.2775099999999</v>
      </c>
    </row>
    <row r="3948" spans="1:5" ht="24" x14ac:dyDescent="0.25">
      <c r="A3948" s="158">
        <v>802850</v>
      </c>
      <c r="B3948" s="27" t="s">
        <v>7968</v>
      </c>
      <c r="C3948" s="27"/>
      <c r="D3948" s="199">
        <v>6419.43</v>
      </c>
      <c r="E3948" s="208">
        <f t="shared" si="61"/>
        <v>3806.72199</v>
      </c>
    </row>
    <row r="3949" spans="1:5" x14ac:dyDescent="0.25">
      <c r="A3949" s="158">
        <v>802860</v>
      </c>
      <c r="B3949" s="27" t="s">
        <v>7969</v>
      </c>
      <c r="C3949" s="27"/>
      <c r="D3949" s="199">
        <v>192.77</v>
      </c>
      <c r="E3949" s="208">
        <f t="shared" si="61"/>
        <v>114.31261000000001</v>
      </c>
    </row>
    <row r="3950" spans="1:5" x14ac:dyDescent="0.25">
      <c r="A3950" s="158">
        <v>802870</v>
      </c>
      <c r="B3950" s="27" t="s">
        <v>7970</v>
      </c>
      <c r="C3950" s="27"/>
      <c r="D3950" s="199">
        <v>853.92</v>
      </c>
      <c r="E3950" s="208">
        <f t="shared" si="61"/>
        <v>506.37455999999997</v>
      </c>
    </row>
    <row r="3951" spans="1:5" x14ac:dyDescent="0.25">
      <c r="A3951" s="158">
        <v>802880</v>
      </c>
      <c r="B3951" s="27" t="s">
        <v>7971</v>
      </c>
      <c r="C3951" s="27"/>
      <c r="D3951" s="199">
        <v>2033.13</v>
      </c>
      <c r="E3951" s="208">
        <f t="shared" si="61"/>
        <v>1205.64609</v>
      </c>
    </row>
    <row r="3952" spans="1:5" ht="24" x14ac:dyDescent="0.25">
      <c r="A3952" s="158">
        <v>802890</v>
      </c>
      <c r="B3952" s="27" t="s">
        <v>7972</v>
      </c>
      <c r="C3952" s="27" t="s">
        <v>7955</v>
      </c>
      <c r="D3952" s="199">
        <v>4280.29</v>
      </c>
      <c r="E3952" s="208">
        <f t="shared" si="61"/>
        <v>2538.2119699999998</v>
      </c>
    </row>
    <row r="3953" spans="1:5" x14ac:dyDescent="0.25">
      <c r="A3953" s="158">
        <v>802891</v>
      </c>
      <c r="B3953" s="27" t="s">
        <v>7973</v>
      </c>
      <c r="C3953" s="4"/>
      <c r="D3953" s="199">
        <v>5614.87</v>
      </c>
      <c r="E3953" s="208">
        <f t="shared" si="61"/>
        <v>3329.6179099999999</v>
      </c>
    </row>
    <row r="3954" spans="1:5" ht="48" x14ac:dyDescent="0.25">
      <c r="A3954" s="158">
        <v>802892</v>
      </c>
      <c r="B3954" s="4" t="s">
        <v>7974</v>
      </c>
      <c r="C3954" s="4" t="s">
        <v>7975</v>
      </c>
      <c r="D3954" s="199">
        <v>4280.29</v>
      </c>
      <c r="E3954" s="208">
        <f t="shared" si="61"/>
        <v>2538.2119699999998</v>
      </c>
    </row>
    <row r="3955" spans="1:5" ht="48" x14ac:dyDescent="0.25">
      <c r="A3955" s="158">
        <v>802893</v>
      </c>
      <c r="B3955" s="4" t="s">
        <v>7976</v>
      </c>
      <c r="C3955" s="4" t="s">
        <v>7977</v>
      </c>
      <c r="D3955" s="199">
        <v>5176.76</v>
      </c>
      <c r="E3955" s="208">
        <f t="shared" si="61"/>
        <v>3069.8186799999999</v>
      </c>
    </row>
    <row r="3956" spans="1:5" x14ac:dyDescent="0.25">
      <c r="A3956" s="158" t="s">
        <v>5239</v>
      </c>
      <c r="B3956" s="26" t="s">
        <v>7978</v>
      </c>
      <c r="C3956" s="27"/>
      <c r="D3956" s="199"/>
      <c r="E3956" s="208">
        <f t="shared" si="61"/>
        <v>0</v>
      </c>
    </row>
    <row r="3957" spans="1:5" ht="24" x14ac:dyDescent="0.25">
      <c r="A3957" s="158">
        <v>802900</v>
      </c>
      <c r="B3957" s="27" t="s">
        <v>7979</v>
      </c>
      <c r="C3957" s="27" t="s">
        <v>7980</v>
      </c>
      <c r="D3957" s="199">
        <v>78.25</v>
      </c>
      <c r="E3957" s="208">
        <f t="shared" si="61"/>
        <v>46.402249999999995</v>
      </c>
    </row>
    <row r="3958" spans="1:5" ht="36" x14ac:dyDescent="0.25">
      <c r="A3958" s="158">
        <v>802910</v>
      </c>
      <c r="B3958" s="27" t="s">
        <v>7981</v>
      </c>
      <c r="C3958" s="27" t="s">
        <v>7982</v>
      </c>
      <c r="D3958" s="199">
        <v>104.65</v>
      </c>
      <c r="E3958" s="208">
        <f t="shared" si="61"/>
        <v>62.057450000000003</v>
      </c>
    </row>
    <row r="3959" spans="1:5" ht="24" x14ac:dyDescent="0.25">
      <c r="A3959" s="158" t="s">
        <v>5239</v>
      </c>
      <c r="B3959" s="26" t="s">
        <v>7983</v>
      </c>
      <c r="C3959" s="27"/>
      <c r="D3959" s="199"/>
      <c r="E3959" s="208">
        <f t="shared" si="61"/>
        <v>0</v>
      </c>
    </row>
    <row r="3960" spans="1:5" x14ac:dyDescent="0.25">
      <c r="A3960" s="158">
        <v>802920</v>
      </c>
      <c r="B3960" s="27" t="s">
        <v>7984</v>
      </c>
      <c r="C3960" s="27"/>
      <c r="D3960" s="199">
        <v>1219.97</v>
      </c>
      <c r="E3960" s="208">
        <f t="shared" si="61"/>
        <v>723.44220999999993</v>
      </c>
    </row>
    <row r="3961" spans="1:5" ht="24" x14ac:dyDescent="0.25">
      <c r="A3961" s="158">
        <v>802930</v>
      </c>
      <c r="B3961" s="27" t="s">
        <v>7985</v>
      </c>
      <c r="C3961" s="27"/>
      <c r="D3961" s="199">
        <v>203.29</v>
      </c>
      <c r="E3961" s="208">
        <f t="shared" si="61"/>
        <v>120.55096999999999</v>
      </c>
    </row>
    <row r="3962" spans="1:5" x14ac:dyDescent="0.25">
      <c r="A3962" s="158">
        <v>802940</v>
      </c>
      <c r="B3962" s="27" t="s">
        <v>7986</v>
      </c>
      <c r="C3962" s="27"/>
      <c r="D3962" s="199">
        <v>2033.13</v>
      </c>
      <c r="E3962" s="208">
        <f t="shared" si="61"/>
        <v>1205.64609</v>
      </c>
    </row>
    <row r="3963" spans="1:5" x14ac:dyDescent="0.25">
      <c r="A3963" s="158">
        <v>802950</v>
      </c>
      <c r="B3963" s="27" t="s">
        <v>7987</v>
      </c>
      <c r="C3963" s="27"/>
      <c r="D3963" s="199">
        <v>988.79</v>
      </c>
      <c r="E3963" s="208">
        <f t="shared" si="61"/>
        <v>586.35246999999993</v>
      </c>
    </row>
    <row r="3964" spans="1:5" x14ac:dyDescent="0.25">
      <c r="A3964" s="158">
        <v>802960</v>
      </c>
      <c r="B3964" s="27" t="s">
        <v>7988</v>
      </c>
      <c r="C3964" s="27"/>
      <c r="D3964" s="199">
        <v>988.79</v>
      </c>
      <c r="E3964" s="208">
        <f t="shared" si="61"/>
        <v>586.35246999999993</v>
      </c>
    </row>
    <row r="3965" spans="1:5" x14ac:dyDescent="0.25">
      <c r="A3965" s="158">
        <v>802970</v>
      </c>
      <c r="B3965" s="27" t="s">
        <v>7989</v>
      </c>
      <c r="C3965" s="27"/>
      <c r="D3965" s="199">
        <v>1219.97</v>
      </c>
      <c r="E3965" s="208">
        <f t="shared" si="61"/>
        <v>723.44220999999993</v>
      </c>
    </row>
    <row r="3966" spans="1:5" ht="24" x14ac:dyDescent="0.25">
      <c r="A3966" s="158">
        <v>802971</v>
      </c>
      <c r="B3966" s="27" t="s">
        <v>7990</v>
      </c>
      <c r="C3966" s="27"/>
      <c r="D3966" s="199">
        <v>610.21</v>
      </c>
      <c r="E3966" s="208">
        <f t="shared" si="61"/>
        <v>361.85453000000001</v>
      </c>
    </row>
    <row r="3967" spans="1:5" x14ac:dyDescent="0.25">
      <c r="A3967" s="158">
        <v>802980</v>
      </c>
      <c r="B3967" s="27" t="s">
        <v>7991</v>
      </c>
      <c r="C3967" s="27"/>
      <c r="D3967" s="199">
        <v>610.21</v>
      </c>
      <c r="E3967" s="208">
        <f t="shared" si="61"/>
        <v>361.85453000000001</v>
      </c>
    </row>
    <row r="3968" spans="1:5" x14ac:dyDescent="0.25">
      <c r="A3968" s="158">
        <v>802990</v>
      </c>
      <c r="B3968" s="27" t="s">
        <v>7992</v>
      </c>
      <c r="C3968" s="27"/>
      <c r="D3968" s="199">
        <v>2033.13</v>
      </c>
      <c r="E3968" s="208">
        <f t="shared" si="61"/>
        <v>1205.64609</v>
      </c>
    </row>
    <row r="3969" spans="1:5" x14ac:dyDescent="0.25">
      <c r="A3969" s="158">
        <v>803000</v>
      </c>
      <c r="B3969" s="27" t="s">
        <v>7993</v>
      </c>
      <c r="C3969" s="27"/>
      <c r="D3969" s="199">
        <v>1829.74</v>
      </c>
      <c r="E3969" s="208">
        <f t="shared" si="61"/>
        <v>1085.0358200000001</v>
      </c>
    </row>
    <row r="3970" spans="1:5" x14ac:dyDescent="0.25">
      <c r="A3970" s="158">
        <v>803010</v>
      </c>
      <c r="B3970" s="27" t="s">
        <v>7994</v>
      </c>
      <c r="C3970" s="27"/>
      <c r="D3970" s="199">
        <v>1219.97</v>
      </c>
      <c r="E3970" s="208">
        <f t="shared" si="61"/>
        <v>723.44220999999993</v>
      </c>
    </row>
    <row r="3971" spans="1:5" x14ac:dyDescent="0.25">
      <c r="A3971" s="158">
        <v>803020</v>
      </c>
      <c r="B3971" s="27" t="s">
        <v>7995</v>
      </c>
      <c r="C3971" s="27"/>
      <c r="D3971" s="199">
        <v>963.15</v>
      </c>
      <c r="E3971" s="208">
        <f t="shared" si="61"/>
        <v>571.14794999999992</v>
      </c>
    </row>
    <row r="3972" spans="1:5" x14ac:dyDescent="0.25">
      <c r="A3972" s="158">
        <v>803030</v>
      </c>
      <c r="B3972" s="27" t="s">
        <v>7996</v>
      </c>
      <c r="C3972" s="27"/>
      <c r="D3972" s="199">
        <v>963.15</v>
      </c>
      <c r="E3972" s="208">
        <f t="shared" si="61"/>
        <v>571.14794999999992</v>
      </c>
    </row>
    <row r="3973" spans="1:5" x14ac:dyDescent="0.25">
      <c r="A3973" s="158">
        <v>803040</v>
      </c>
      <c r="B3973" s="27" t="s">
        <v>7997</v>
      </c>
      <c r="C3973" s="27"/>
      <c r="D3973" s="199">
        <v>4280.29</v>
      </c>
      <c r="E3973" s="208">
        <f t="shared" ref="E3973:E4036" si="62">D3973*0.593</f>
        <v>2538.2119699999998</v>
      </c>
    </row>
    <row r="3974" spans="1:5" x14ac:dyDescent="0.25">
      <c r="A3974" s="158">
        <v>803050</v>
      </c>
      <c r="B3974" s="27" t="s">
        <v>7998</v>
      </c>
      <c r="C3974" s="27"/>
      <c r="D3974" s="199">
        <v>4280.29</v>
      </c>
      <c r="E3974" s="208">
        <f t="shared" si="62"/>
        <v>2538.2119699999998</v>
      </c>
    </row>
    <row r="3975" spans="1:5" x14ac:dyDescent="0.25">
      <c r="A3975" s="158">
        <v>803060</v>
      </c>
      <c r="B3975" s="27" t="s">
        <v>7999</v>
      </c>
      <c r="C3975" s="27"/>
      <c r="D3975" s="199">
        <v>4280.29</v>
      </c>
      <c r="E3975" s="208">
        <f t="shared" si="62"/>
        <v>2538.2119699999998</v>
      </c>
    </row>
    <row r="3976" spans="1:5" x14ac:dyDescent="0.25">
      <c r="A3976" s="158">
        <v>803070</v>
      </c>
      <c r="B3976" s="27" t="s">
        <v>8000</v>
      </c>
      <c r="C3976" s="27"/>
      <c r="D3976" s="199">
        <v>3423.84</v>
      </c>
      <c r="E3976" s="208">
        <f t="shared" si="62"/>
        <v>2030.3371199999999</v>
      </c>
    </row>
    <row r="3977" spans="1:5" x14ac:dyDescent="0.25">
      <c r="A3977" s="158">
        <v>803080</v>
      </c>
      <c r="B3977" s="27" t="s">
        <v>8001</v>
      </c>
      <c r="C3977" s="27"/>
      <c r="D3977" s="199">
        <v>1219.97</v>
      </c>
      <c r="E3977" s="208">
        <f t="shared" si="62"/>
        <v>723.44220999999993</v>
      </c>
    </row>
    <row r="3978" spans="1:5" x14ac:dyDescent="0.25">
      <c r="A3978" s="158">
        <v>803090</v>
      </c>
      <c r="B3978" s="27" t="s">
        <v>8002</v>
      </c>
      <c r="C3978" s="27"/>
      <c r="D3978" s="199">
        <v>2439.48</v>
      </c>
      <c r="E3978" s="208">
        <f t="shared" si="62"/>
        <v>1446.6116399999999</v>
      </c>
    </row>
    <row r="3979" spans="1:5" x14ac:dyDescent="0.25">
      <c r="A3979" s="158">
        <v>803100</v>
      </c>
      <c r="B3979" s="27" t="s">
        <v>8003</v>
      </c>
      <c r="C3979" s="27"/>
      <c r="D3979" s="199">
        <v>4280.29</v>
      </c>
      <c r="E3979" s="208">
        <f t="shared" si="62"/>
        <v>2538.2119699999998</v>
      </c>
    </row>
    <row r="3980" spans="1:5" x14ac:dyDescent="0.25">
      <c r="A3980" s="158">
        <v>803110</v>
      </c>
      <c r="B3980" s="27" t="s">
        <v>8004</v>
      </c>
      <c r="C3980" s="27"/>
      <c r="D3980" s="199">
        <v>2439.48</v>
      </c>
      <c r="E3980" s="208">
        <f t="shared" si="62"/>
        <v>1446.6116399999999</v>
      </c>
    </row>
    <row r="3981" spans="1:5" x14ac:dyDescent="0.25">
      <c r="A3981" s="158">
        <v>803120</v>
      </c>
      <c r="B3981" s="27" t="s">
        <v>8005</v>
      </c>
      <c r="C3981" s="27"/>
      <c r="D3981" s="199">
        <v>5135.75</v>
      </c>
      <c r="E3981" s="208">
        <f t="shared" si="62"/>
        <v>3045.4997499999999</v>
      </c>
    </row>
    <row r="3982" spans="1:5" x14ac:dyDescent="0.25">
      <c r="A3982" s="158">
        <v>803130</v>
      </c>
      <c r="B3982" s="27" t="s">
        <v>8006</v>
      </c>
      <c r="C3982" s="27"/>
      <c r="D3982" s="199">
        <v>2568.38</v>
      </c>
      <c r="E3982" s="208">
        <f t="shared" si="62"/>
        <v>1523.04934</v>
      </c>
    </row>
    <row r="3983" spans="1:5" x14ac:dyDescent="0.25">
      <c r="A3983" s="158">
        <v>803140</v>
      </c>
      <c r="B3983" s="27" t="s">
        <v>8007</v>
      </c>
      <c r="C3983" s="27"/>
      <c r="D3983" s="199">
        <v>4280.29</v>
      </c>
      <c r="E3983" s="208">
        <f t="shared" si="62"/>
        <v>2538.2119699999998</v>
      </c>
    </row>
    <row r="3984" spans="1:5" x14ac:dyDescent="0.25">
      <c r="A3984" s="158">
        <v>803150</v>
      </c>
      <c r="B3984" s="27" t="s">
        <v>8008</v>
      </c>
      <c r="C3984" s="27"/>
      <c r="D3984" s="199">
        <v>963.15</v>
      </c>
      <c r="E3984" s="208">
        <f t="shared" si="62"/>
        <v>571.14794999999992</v>
      </c>
    </row>
    <row r="3985" spans="1:5" x14ac:dyDescent="0.25">
      <c r="A3985" s="158">
        <v>803160</v>
      </c>
      <c r="B3985" s="27" t="s">
        <v>8009</v>
      </c>
      <c r="C3985" s="27"/>
      <c r="D3985" s="199">
        <v>2439.48</v>
      </c>
      <c r="E3985" s="208">
        <f t="shared" si="62"/>
        <v>1446.6116399999999</v>
      </c>
    </row>
    <row r="3986" spans="1:5" x14ac:dyDescent="0.25">
      <c r="A3986" s="158">
        <v>803170</v>
      </c>
      <c r="B3986" s="27" t="s">
        <v>8010</v>
      </c>
      <c r="C3986" s="27"/>
      <c r="D3986" s="199">
        <v>1219.97</v>
      </c>
      <c r="E3986" s="208">
        <f t="shared" si="62"/>
        <v>723.44220999999993</v>
      </c>
    </row>
    <row r="3987" spans="1:5" x14ac:dyDescent="0.25">
      <c r="A3987" s="158">
        <v>803180</v>
      </c>
      <c r="B3987" s="27" t="s">
        <v>8011</v>
      </c>
      <c r="C3987" s="27"/>
      <c r="D3987" s="199">
        <v>2033.13</v>
      </c>
      <c r="E3987" s="208">
        <f t="shared" si="62"/>
        <v>1205.64609</v>
      </c>
    </row>
    <row r="3988" spans="1:5" x14ac:dyDescent="0.25">
      <c r="A3988" s="158">
        <v>803190</v>
      </c>
      <c r="B3988" s="27" t="s">
        <v>4958</v>
      </c>
      <c r="C3988" s="27" t="s">
        <v>8012</v>
      </c>
      <c r="D3988" s="199">
        <v>2405.02</v>
      </c>
      <c r="E3988" s="208">
        <f t="shared" si="62"/>
        <v>1426.17686</v>
      </c>
    </row>
    <row r="3989" spans="1:5" ht="36" x14ac:dyDescent="0.25">
      <c r="A3989" s="158">
        <v>803191</v>
      </c>
      <c r="B3989" s="27" t="s">
        <v>8013</v>
      </c>
      <c r="C3989" s="27" t="s">
        <v>15245</v>
      </c>
      <c r="D3989" s="199">
        <v>3164.52</v>
      </c>
      <c r="E3989" s="208">
        <f t="shared" si="62"/>
        <v>1876.5603599999999</v>
      </c>
    </row>
    <row r="3990" spans="1:5" x14ac:dyDescent="0.25">
      <c r="A3990" s="158">
        <v>803200</v>
      </c>
      <c r="B3990" s="27" t="s">
        <v>8014</v>
      </c>
      <c r="C3990" s="27"/>
      <c r="D3990" s="199">
        <v>1219.97</v>
      </c>
      <c r="E3990" s="208">
        <f t="shared" si="62"/>
        <v>723.44220999999993</v>
      </c>
    </row>
    <row r="3991" spans="1:5" x14ac:dyDescent="0.25">
      <c r="A3991" s="158">
        <v>803210</v>
      </c>
      <c r="B3991" s="27" t="s">
        <v>8015</v>
      </c>
      <c r="C3991" s="27"/>
      <c r="D3991" s="199">
        <v>2568.38</v>
      </c>
      <c r="E3991" s="208">
        <f t="shared" si="62"/>
        <v>1523.04934</v>
      </c>
    </row>
    <row r="3992" spans="1:5" x14ac:dyDescent="0.25">
      <c r="A3992" s="158">
        <v>803220</v>
      </c>
      <c r="B3992" s="27" t="s">
        <v>8016</v>
      </c>
      <c r="C3992" s="27"/>
      <c r="D3992" s="199">
        <v>684.75</v>
      </c>
      <c r="E3992" s="208">
        <f t="shared" si="62"/>
        <v>406.05674999999997</v>
      </c>
    </row>
    <row r="3993" spans="1:5" x14ac:dyDescent="0.25">
      <c r="A3993" s="158">
        <v>803230</v>
      </c>
      <c r="B3993" s="27" t="s">
        <v>8017</v>
      </c>
      <c r="C3993" s="27"/>
      <c r="D3993" s="199">
        <v>1219.97</v>
      </c>
      <c r="E3993" s="208">
        <f t="shared" si="62"/>
        <v>723.44220999999993</v>
      </c>
    </row>
    <row r="3994" spans="1:5" x14ac:dyDescent="0.25">
      <c r="A3994" s="158">
        <v>803240</v>
      </c>
      <c r="B3994" s="27" t="s">
        <v>8018</v>
      </c>
      <c r="C3994" s="27"/>
      <c r="D3994" s="199">
        <v>2568.38</v>
      </c>
      <c r="E3994" s="208">
        <f t="shared" si="62"/>
        <v>1523.04934</v>
      </c>
    </row>
    <row r="3995" spans="1:5" x14ac:dyDescent="0.25">
      <c r="A3995" s="158">
        <v>803250</v>
      </c>
      <c r="B3995" s="27" t="s">
        <v>8019</v>
      </c>
      <c r="C3995" s="27"/>
      <c r="D3995" s="199">
        <v>5041.62</v>
      </c>
      <c r="E3995" s="208">
        <f t="shared" si="62"/>
        <v>2989.68066</v>
      </c>
    </row>
    <row r="3996" spans="1:5" x14ac:dyDescent="0.25">
      <c r="A3996" s="158">
        <v>803260</v>
      </c>
      <c r="B3996" s="27" t="s">
        <v>8020</v>
      </c>
      <c r="C3996" s="27"/>
      <c r="D3996" s="199">
        <v>5135.75</v>
      </c>
      <c r="E3996" s="208">
        <f t="shared" si="62"/>
        <v>3045.4997499999999</v>
      </c>
    </row>
    <row r="3997" spans="1:5" x14ac:dyDescent="0.25">
      <c r="A3997" s="158">
        <v>803270</v>
      </c>
      <c r="B3997" s="27" t="s">
        <v>8021</v>
      </c>
      <c r="C3997" s="27"/>
      <c r="D3997" s="199">
        <v>2439.48</v>
      </c>
      <c r="E3997" s="208">
        <f t="shared" si="62"/>
        <v>1446.6116399999999</v>
      </c>
    </row>
    <row r="3998" spans="1:5" x14ac:dyDescent="0.25">
      <c r="A3998" s="158">
        <v>803280</v>
      </c>
      <c r="B3998" s="27" t="s">
        <v>8022</v>
      </c>
      <c r="C3998" s="27"/>
      <c r="D3998" s="199">
        <v>630.38</v>
      </c>
      <c r="E3998" s="208">
        <f t="shared" si="62"/>
        <v>373.81533999999999</v>
      </c>
    </row>
    <row r="3999" spans="1:5" x14ac:dyDescent="0.25">
      <c r="A3999" s="158">
        <v>803281</v>
      </c>
      <c r="B3999" s="27" t="s">
        <v>8023</v>
      </c>
      <c r="C3999" s="27" t="s">
        <v>8024</v>
      </c>
      <c r="D3999" s="199">
        <v>1422.43</v>
      </c>
      <c r="E3999" s="208">
        <f t="shared" si="62"/>
        <v>843.50099</v>
      </c>
    </row>
    <row r="4000" spans="1:5" ht="24" x14ac:dyDescent="0.25">
      <c r="A4000" s="158">
        <v>803290</v>
      </c>
      <c r="B4000" s="27" t="s">
        <v>8025</v>
      </c>
      <c r="C4000" s="27" t="s">
        <v>8026</v>
      </c>
      <c r="D4000" s="199">
        <v>299.95</v>
      </c>
      <c r="E4000" s="208">
        <f t="shared" si="62"/>
        <v>177.87034999999997</v>
      </c>
    </row>
    <row r="4001" spans="1:5" x14ac:dyDescent="0.25">
      <c r="A4001" s="158">
        <v>803291</v>
      </c>
      <c r="B4001" s="27" t="s">
        <v>8027</v>
      </c>
      <c r="C4001" s="27" t="s">
        <v>8028</v>
      </c>
      <c r="D4001" s="199">
        <v>598.91999999999996</v>
      </c>
      <c r="E4001" s="208">
        <f t="shared" si="62"/>
        <v>355.15955999999994</v>
      </c>
    </row>
    <row r="4002" spans="1:5" ht="24" x14ac:dyDescent="0.25">
      <c r="A4002" s="158">
        <v>803292</v>
      </c>
      <c r="B4002" s="27" t="s">
        <v>8029</v>
      </c>
      <c r="C4002" s="27" t="s">
        <v>8030</v>
      </c>
      <c r="D4002" s="199">
        <v>299.45999999999998</v>
      </c>
      <c r="E4002" s="208">
        <f t="shared" si="62"/>
        <v>177.57977999999997</v>
      </c>
    </row>
    <row r="4003" spans="1:5" x14ac:dyDescent="0.25">
      <c r="A4003" s="158">
        <v>803293</v>
      </c>
      <c r="B4003" s="27" t="s">
        <v>8031</v>
      </c>
      <c r="C4003" s="27" t="s">
        <v>8032</v>
      </c>
      <c r="D4003" s="199">
        <v>598.91999999999996</v>
      </c>
      <c r="E4003" s="208">
        <f t="shared" si="62"/>
        <v>355.15955999999994</v>
      </c>
    </row>
    <row r="4004" spans="1:5" x14ac:dyDescent="0.25">
      <c r="A4004" s="158">
        <v>803300</v>
      </c>
      <c r="B4004" s="27" t="s">
        <v>8033</v>
      </c>
      <c r="C4004" s="27"/>
      <c r="D4004" s="199">
        <v>5563.98</v>
      </c>
      <c r="E4004" s="208">
        <f t="shared" si="62"/>
        <v>3299.4401399999997</v>
      </c>
    </row>
    <row r="4005" spans="1:5" x14ac:dyDescent="0.25">
      <c r="A4005" s="158" t="s">
        <v>5239</v>
      </c>
      <c r="B4005" s="26" t="s">
        <v>8034</v>
      </c>
      <c r="C4005" s="27"/>
      <c r="D4005" s="199"/>
      <c r="E4005" s="208">
        <f t="shared" si="62"/>
        <v>0</v>
      </c>
    </row>
    <row r="4006" spans="1:5" ht="24" x14ac:dyDescent="0.25">
      <c r="A4006" s="158">
        <v>803310</v>
      </c>
      <c r="B4006" s="27" t="s">
        <v>8035</v>
      </c>
      <c r="C4006" s="27" t="s">
        <v>8036</v>
      </c>
      <c r="D4006" s="199">
        <v>164.05</v>
      </c>
      <c r="E4006" s="208">
        <f t="shared" si="62"/>
        <v>97.281649999999999</v>
      </c>
    </row>
    <row r="4007" spans="1:5" x14ac:dyDescent="0.25">
      <c r="A4007" s="158">
        <v>803320</v>
      </c>
      <c r="B4007" s="27" t="s">
        <v>8037</v>
      </c>
      <c r="C4007" s="27" t="s">
        <v>8038</v>
      </c>
      <c r="D4007" s="199">
        <v>60.99</v>
      </c>
      <c r="E4007" s="208">
        <f t="shared" si="62"/>
        <v>36.167070000000002</v>
      </c>
    </row>
    <row r="4008" spans="1:5" x14ac:dyDescent="0.25">
      <c r="A4008" s="158">
        <v>803330</v>
      </c>
      <c r="B4008" s="27" t="s">
        <v>8039</v>
      </c>
      <c r="C4008" s="27"/>
      <c r="D4008" s="199">
        <v>103.47</v>
      </c>
      <c r="E4008" s="208">
        <f t="shared" si="62"/>
        <v>61.357709999999997</v>
      </c>
    </row>
    <row r="4009" spans="1:5" x14ac:dyDescent="0.25">
      <c r="A4009" s="158">
        <v>803340</v>
      </c>
      <c r="B4009" s="27" t="s">
        <v>8040</v>
      </c>
      <c r="C4009" s="27"/>
      <c r="D4009" s="199">
        <v>32.39</v>
      </c>
      <c r="E4009" s="208">
        <f t="shared" si="62"/>
        <v>19.207270000000001</v>
      </c>
    </row>
    <row r="4010" spans="1:5" x14ac:dyDescent="0.25">
      <c r="A4010" s="158">
        <v>803350</v>
      </c>
      <c r="B4010" s="27" t="s">
        <v>8041</v>
      </c>
      <c r="C4010" s="27" t="s">
        <v>8042</v>
      </c>
      <c r="D4010" s="199">
        <v>239.35</v>
      </c>
      <c r="E4010" s="208">
        <f t="shared" si="62"/>
        <v>141.93455</v>
      </c>
    </row>
    <row r="4011" spans="1:5" x14ac:dyDescent="0.25">
      <c r="A4011" s="158">
        <v>803360</v>
      </c>
      <c r="B4011" s="27" t="s">
        <v>8043</v>
      </c>
      <c r="C4011" s="27" t="s">
        <v>8044</v>
      </c>
      <c r="D4011" s="199">
        <v>100.11</v>
      </c>
      <c r="E4011" s="208">
        <f t="shared" si="62"/>
        <v>59.365229999999997</v>
      </c>
    </row>
    <row r="4012" spans="1:5" x14ac:dyDescent="0.25">
      <c r="A4012" s="158">
        <v>803370</v>
      </c>
      <c r="B4012" s="27" t="s">
        <v>8045</v>
      </c>
      <c r="C4012" s="27" t="s">
        <v>8046</v>
      </c>
      <c r="D4012" s="199">
        <v>100.11</v>
      </c>
      <c r="E4012" s="208">
        <f t="shared" si="62"/>
        <v>59.365229999999997</v>
      </c>
    </row>
    <row r="4013" spans="1:5" ht="24" x14ac:dyDescent="0.25">
      <c r="A4013" s="158">
        <v>803390</v>
      </c>
      <c r="B4013" s="27" t="s">
        <v>8047</v>
      </c>
      <c r="C4013" s="27" t="s">
        <v>8048</v>
      </c>
      <c r="D4013" s="199">
        <v>42.88</v>
      </c>
      <c r="E4013" s="208">
        <f t="shared" si="62"/>
        <v>25.42784</v>
      </c>
    </row>
    <row r="4014" spans="1:5" x14ac:dyDescent="0.25">
      <c r="A4014" s="158">
        <v>803400</v>
      </c>
      <c r="B4014" s="27" t="s">
        <v>8049</v>
      </c>
      <c r="C4014" s="27"/>
      <c r="D4014" s="199">
        <v>267.52999999999997</v>
      </c>
      <c r="E4014" s="208">
        <f t="shared" si="62"/>
        <v>158.64528999999999</v>
      </c>
    </row>
    <row r="4015" spans="1:5" x14ac:dyDescent="0.25">
      <c r="A4015" s="158">
        <v>803410</v>
      </c>
      <c r="B4015" s="27" t="s">
        <v>8050</v>
      </c>
      <c r="C4015" s="27"/>
      <c r="D4015" s="199">
        <v>147.63</v>
      </c>
      <c r="E4015" s="208">
        <f t="shared" si="62"/>
        <v>87.544589999999999</v>
      </c>
    </row>
    <row r="4016" spans="1:5" s="201" customFormat="1" x14ac:dyDescent="0.25">
      <c r="A4016" s="158">
        <v>803420</v>
      </c>
      <c r="B4016" s="27" t="s">
        <v>8051</v>
      </c>
      <c r="C4016" s="27"/>
      <c r="D4016" s="199">
        <v>35.75</v>
      </c>
      <c r="E4016" s="208">
        <f t="shared" si="62"/>
        <v>21.199749999999998</v>
      </c>
    </row>
    <row r="4017" spans="1:5" x14ac:dyDescent="0.25">
      <c r="A4017" s="158">
        <v>803430</v>
      </c>
      <c r="B4017" s="27" t="s">
        <v>8052</v>
      </c>
      <c r="C4017" s="27" t="s">
        <v>8053</v>
      </c>
      <c r="D4017" s="199">
        <v>64.349999999999994</v>
      </c>
      <c r="E4017" s="208">
        <f t="shared" si="62"/>
        <v>38.159549999999996</v>
      </c>
    </row>
    <row r="4018" spans="1:5" x14ac:dyDescent="0.25">
      <c r="A4018" s="158">
        <v>803440</v>
      </c>
      <c r="B4018" s="27" t="s">
        <v>8054</v>
      </c>
      <c r="C4018" s="27" t="s">
        <v>8055</v>
      </c>
      <c r="D4018" s="199">
        <v>32.39</v>
      </c>
      <c r="E4018" s="208">
        <f t="shared" si="62"/>
        <v>19.207270000000001</v>
      </c>
    </row>
    <row r="4019" spans="1:5" x14ac:dyDescent="0.25">
      <c r="A4019" s="158">
        <v>803441</v>
      </c>
      <c r="B4019" s="27" t="s">
        <v>8056</v>
      </c>
      <c r="C4019" s="163"/>
      <c r="D4019" s="199">
        <v>59.86</v>
      </c>
      <c r="E4019" s="208">
        <f t="shared" si="62"/>
        <v>35.496980000000001</v>
      </c>
    </row>
    <row r="4020" spans="1:5" x14ac:dyDescent="0.25">
      <c r="A4020" s="158">
        <v>803450</v>
      </c>
      <c r="B4020" s="27" t="s">
        <v>8057</v>
      </c>
      <c r="C4020" s="27" t="s">
        <v>8058</v>
      </c>
      <c r="D4020" s="199">
        <v>64.349999999999994</v>
      </c>
      <c r="E4020" s="208">
        <f t="shared" si="62"/>
        <v>38.159549999999996</v>
      </c>
    </row>
    <row r="4021" spans="1:5" x14ac:dyDescent="0.25">
      <c r="A4021" s="158">
        <v>803460</v>
      </c>
      <c r="B4021" s="27" t="s">
        <v>8059</v>
      </c>
      <c r="C4021" s="27"/>
      <c r="D4021" s="199">
        <v>64.349999999999994</v>
      </c>
      <c r="E4021" s="208">
        <f t="shared" si="62"/>
        <v>38.159549999999996</v>
      </c>
    </row>
    <row r="4022" spans="1:5" x14ac:dyDescent="0.25">
      <c r="A4022" s="158">
        <v>803470</v>
      </c>
      <c r="B4022" s="27" t="s">
        <v>8060</v>
      </c>
      <c r="C4022" s="27" t="s">
        <v>8061</v>
      </c>
      <c r="D4022" s="199">
        <v>32.39</v>
      </c>
      <c r="E4022" s="208">
        <f t="shared" si="62"/>
        <v>19.207270000000001</v>
      </c>
    </row>
    <row r="4023" spans="1:5" x14ac:dyDescent="0.25">
      <c r="A4023" s="158">
        <v>803480</v>
      </c>
      <c r="B4023" s="27" t="s">
        <v>8062</v>
      </c>
      <c r="C4023" s="27" t="s">
        <v>8063</v>
      </c>
      <c r="D4023" s="199">
        <v>42.88</v>
      </c>
      <c r="E4023" s="208">
        <f t="shared" si="62"/>
        <v>25.42784</v>
      </c>
    </row>
    <row r="4024" spans="1:5" x14ac:dyDescent="0.25">
      <c r="A4024" s="158">
        <v>803490</v>
      </c>
      <c r="B4024" s="27" t="s">
        <v>8064</v>
      </c>
      <c r="C4024" s="27"/>
      <c r="D4024" s="199">
        <v>50.04</v>
      </c>
      <c r="E4024" s="208">
        <f t="shared" si="62"/>
        <v>29.673719999999999</v>
      </c>
    </row>
    <row r="4025" spans="1:5" x14ac:dyDescent="0.25">
      <c r="A4025" s="158">
        <v>803500</v>
      </c>
      <c r="B4025" s="27" t="s">
        <v>8065</v>
      </c>
      <c r="C4025" s="27" t="s">
        <v>8061</v>
      </c>
      <c r="D4025" s="199">
        <v>32.39</v>
      </c>
      <c r="E4025" s="208">
        <f t="shared" si="62"/>
        <v>19.207270000000001</v>
      </c>
    </row>
    <row r="4026" spans="1:5" x14ac:dyDescent="0.25">
      <c r="A4026" s="158">
        <v>803510</v>
      </c>
      <c r="B4026" s="27" t="s">
        <v>8066</v>
      </c>
      <c r="C4026" s="27" t="s">
        <v>8067</v>
      </c>
      <c r="D4026" s="199">
        <v>60.99</v>
      </c>
      <c r="E4026" s="208">
        <f t="shared" si="62"/>
        <v>36.167070000000002</v>
      </c>
    </row>
    <row r="4027" spans="1:5" x14ac:dyDescent="0.25">
      <c r="A4027" s="158">
        <v>803520</v>
      </c>
      <c r="B4027" s="27" t="s">
        <v>8068</v>
      </c>
      <c r="C4027" s="27"/>
      <c r="D4027" s="199">
        <v>50.04</v>
      </c>
      <c r="E4027" s="208">
        <f t="shared" si="62"/>
        <v>29.673719999999999</v>
      </c>
    </row>
    <row r="4028" spans="1:5" x14ac:dyDescent="0.25">
      <c r="A4028" s="158">
        <v>803530</v>
      </c>
      <c r="B4028" s="27" t="s">
        <v>8069</v>
      </c>
      <c r="C4028" s="27"/>
      <c r="D4028" s="199">
        <v>50.04</v>
      </c>
      <c r="E4028" s="208">
        <f t="shared" si="62"/>
        <v>29.673719999999999</v>
      </c>
    </row>
    <row r="4029" spans="1:5" x14ac:dyDescent="0.25">
      <c r="A4029" s="158">
        <v>803540</v>
      </c>
      <c r="B4029" s="27" t="s">
        <v>8070</v>
      </c>
      <c r="C4029" s="27"/>
      <c r="D4029" s="199">
        <v>82.02</v>
      </c>
      <c r="E4029" s="208">
        <f t="shared" si="62"/>
        <v>48.637859999999996</v>
      </c>
    </row>
    <row r="4030" spans="1:5" x14ac:dyDescent="0.25">
      <c r="A4030" s="158">
        <v>803550</v>
      </c>
      <c r="B4030" s="27" t="s">
        <v>8071</v>
      </c>
      <c r="C4030" s="27"/>
      <c r="D4030" s="199">
        <v>64.349999999999994</v>
      </c>
      <c r="E4030" s="208">
        <f t="shared" si="62"/>
        <v>38.159549999999996</v>
      </c>
    </row>
    <row r="4031" spans="1:5" ht="24" x14ac:dyDescent="0.25">
      <c r="A4031" s="158">
        <v>803560</v>
      </c>
      <c r="B4031" s="27" t="s">
        <v>8072</v>
      </c>
      <c r="C4031" s="27" t="s">
        <v>8073</v>
      </c>
      <c r="D4031" s="199">
        <v>64.349999999999994</v>
      </c>
      <c r="E4031" s="208">
        <f t="shared" si="62"/>
        <v>38.159549999999996</v>
      </c>
    </row>
    <row r="4032" spans="1:5" x14ac:dyDescent="0.25">
      <c r="A4032" s="158">
        <v>803570</v>
      </c>
      <c r="B4032" s="27" t="s">
        <v>8074</v>
      </c>
      <c r="C4032" s="27" t="s">
        <v>8075</v>
      </c>
      <c r="D4032" s="199">
        <v>100.11</v>
      </c>
      <c r="E4032" s="208">
        <f t="shared" si="62"/>
        <v>59.365229999999997</v>
      </c>
    </row>
    <row r="4033" spans="1:5" x14ac:dyDescent="0.25">
      <c r="A4033" s="158">
        <v>803580</v>
      </c>
      <c r="B4033" s="27" t="s">
        <v>8076</v>
      </c>
      <c r="C4033" s="27" t="s">
        <v>8075</v>
      </c>
      <c r="D4033" s="199">
        <v>64.349999999999994</v>
      </c>
      <c r="E4033" s="208">
        <f t="shared" si="62"/>
        <v>38.159549999999996</v>
      </c>
    </row>
    <row r="4034" spans="1:5" ht="24" x14ac:dyDescent="0.25">
      <c r="A4034" s="158">
        <v>803590</v>
      </c>
      <c r="B4034" s="27" t="s">
        <v>8077</v>
      </c>
      <c r="C4034" s="27" t="s">
        <v>8078</v>
      </c>
      <c r="D4034" s="199">
        <v>64.349999999999994</v>
      </c>
      <c r="E4034" s="208">
        <f t="shared" si="62"/>
        <v>38.159549999999996</v>
      </c>
    </row>
    <row r="4035" spans="1:5" x14ac:dyDescent="0.25">
      <c r="A4035" s="158">
        <v>803600</v>
      </c>
      <c r="B4035" s="27" t="s">
        <v>8079</v>
      </c>
      <c r="C4035" s="27" t="s">
        <v>8080</v>
      </c>
      <c r="D4035" s="199">
        <v>50.79</v>
      </c>
      <c r="E4035" s="208">
        <f t="shared" si="62"/>
        <v>30.118469999999999</v>
      </c>
    </row>
    <row r="4036" spans="1:5" x14ac:dyDescent="0.25">
      <c r="A4036" s="158">
        <v>803601</v>
      </c>
      <c r="B4036" s="27" t="s">
        <v>8081</v>
      </c>
      <c r="C4036" s="27"/>
      <c r="D4036" s="199">
        <v>50.04</v>
      </c>
      <c r="E4036" s="208">
        <f t="shared" si="62"/>
        <v>29.673719999999999</v>
      </c>
    </row>
    <row r="4037" spans="1:5" ht="24" x14ac:dyDescent="0.25">
      <c r="A4037" s="158">
        <v>803602</v>
      </c>
      <c r="B4037" s="27" t="s">
        <v>8082</v>
      </c>
      <c r="C4037" s="27" t="s">
        <v>8083</v>
      </c>
      <c r="D4037" s="199">
        <v>35.75</v>
      </c>
      <c r="E4037" s="208">
        <f t="shared" ref="E4037:E4100" si="63">D4037*0.593</f>
        <v>21.199749999999998</v>
      </c>
    </row>
    <row r="4038" spans="1:5" x14ac:dyDescent="0.25">
      <c r="A4038" s="158" t="s">
        <v>5239</v>
      </c>
      <c r="B4038" s="26" t="s">
        <v>8084</v>
      </c>
      <c r="C4038" s="27"/>
      <c r="D4038" s="199"/>
      <c r="E4038" s="208">
        <f t="shared" si="63"/>
        <v>0</v>
      </c>
    </row>
    <row r="4039" spans="1:5" x14ac:dyDescent="0.25">
      <c r="A4039" s="158">
        <v>803610</v>
      </c>
      <c r="B4039" s="27" t="s">
        <v>8085</v>
      </c>
      <c r="C4039" s="27"/>
      <c r="D4039" s="199">
        <v>160.68</v>
      </c>
      <c r="E4039" s="208">
        <f t="shared" si="63"/>
        <v>95.283240000000006</v>
      </c>
    </row>
    <row r="4040" spans="1:5" x14ac:dyDescent="0.25">
      <c r="A4040" s="158">
        <v>803620</v>
      </c>
      <c r="B4040" s="27" t="s">
        <v>8086</v>
      </c>
      <c r="C4040" s="27"/>
      <c r="D4040" s="199">
        <v>89.18</v>
      </c>
      <c r="E4040" s="208">
        <f t="shared" si="63"/>
        <v>52.883740000000003</v>
      </c>
    </row>
    <row r="4041" spans="1:5" x14ac:dyDescent="0.25">
      <c r="A4041" s="158">
        <v>803630</v>
      </c>
      <c r="B4041" s="27" t="s">
        <v>8087</v>
      </c>
      <c r="C4041" s="27"/>
      <c r="D4041" s="199">
        <v>89.18</v>
      </c>
      <c r="E4041" s="208">
        <f t="shared" si="63"/>
        <v>52.883740000000003</v>
      </c>
    </row>
    <row r="4042" spans="1:5" ht="24" x14ac:dyDescent="0.25">
      <c r="A4042" s="158">
        <v>803640</v>
      </c>
      <c r="B4042" s="27" t="s">
        <v>8088</v>
      </c>
      <c r="C4042" s="27"/>
      <c r="D4042" s="199">
        <v>89.18</v>
      </c>
      <c r="E4042" s="208">
        <f t="shared" si="63"/>
        <v>52.883740000000003</v>
      </c>
    </row>
    <row r="4043" spans="1:5" x14ac:dyDescent="0.25">
      <c r="A4043" s="158">
        <v>803650</v>
      </c>
      <c r="B4043" s="27" t="s">
        <v>8089</v>
      </c>
      <c r="C4043" s="27"/>
      <c r="D4043" s="199">
        <v>107.26</v>
      </c>
      <c r="E4043" s="208">
        <f t="shared" si="63"/>
        <v>63.605179999999997</v>
      </c>
    </row>
    <row r="4044" spans="1:5" x14ac:dyDescent="0.25">
      <c r="A4044" s="158">
        <v>803670</v>
      </c>
      <c r="B4044" s="27" t="s">
        <v>8090</v>
      </c>
      <c r="C4044" s="27"/>
      <c r="D4044" s="199">
        <v>124.91</v>
      </c>
      <c r="E4044" s="208">
        <f t="shared" si="63"/>
        <v>74.071629999999999</v>
      </c>
    </row>
    <row r="4045" spans="1:5" x14ac:dyDescent="0.25">
      <c r="A4045" s="158">
        <v>803680</v>
      </c>
      <c r="B4045" s="27" t="s">
        <v>8091</v>
      </c>
      <c r="C4045" s="27"/>
      <c r="D4045" s="199">
        <v>89.18</v>
      </c>
      <c r="E4045" s="208">
        <f t="shared" si="63"/>
        <v>52.883740000000003</v>
      </c>
    </row>
    <row r="4046" spans="1:5" x14ac:dyDescent="0.25">
      <c r="A4046" s="158">
        <v>803690</v>
      </c>
      <c r="B4046" s="27" t="s">
        <v>8092</v>
      </c>
      <c r="C4046" s="27"/>
      <c r="D4046" s="199">
        <v>89.18</v>
      </c>
      <c r="E4046" s="208">
        <f t="shared" si="63"/>
        <v>52.883740000000003</v>
      </c>
    </row>
    <row r="4047" spans="1:5" x14ac:dyDescent="0.25">
      <c r="A4047" s="158">
        <v>803700</v>
      </c>
      <c r="B4047" s="27" t="s">
        <v>8093</v>
      </c>
      <c r="C4047" s="27" t="s">
        <v>8094</v>
      </c>
      <c r="D4047" s="199">
        <v>89.18</v>
      </c>
      <c r="E4047" s="208">
        <f t="shared" si="63"/>
        <v>52.883740000000003</v>
      </c>
    </row>
    <row r="4048" spans="1:5" x14ac:dyDescent="0.25">
      <c r="A4048" s="158">
        <v>803710</v>
      </c>
      <c r="B4048" s="27" t="s">
        <v>8095</v>
      </c>
      <c r="C4048" s="27" t="s">
        <v>8096</v>
      </c>
      <c r="D4048" s="199">
        <v>103.47</v>
      </c>
      <c r="E4048" s="208">
        <f t="shared" si="63"/>
        <v>61.357709999999997</v>
      </c>
    </row>
    <row r="4049" spans="1:5" x14ac:dyDescent="0.25">
      <c r="A4049" s="158">
        <v>803720</v>
      </c>
      <c r="B4049" s="27" t="s">
        <v>8097</v>
      </c>
      <c r="C4049" s="27" t="s">
        <v>8098</v>
      </c>
      <c r="D4049" s="199">
        <v>103.47</v>
      </c>
      <c r="E4049" s="208">
        <f t="shared" si="63"/>
        <v>61.357709999999997</v>
      </c>
    </row>
    <row r="4050" spans="1:5" x14ac:dyDescent="0.25">
      <c r="A4050" s="158">
        <v>803730</v>
      </c>
      <c r="B4050" s="27" t="s">
        <v>8099</v>
      </c>
      <c r="C4050" s="27" t="s">
        <v>8100</v>
      </c>
      <c r="D4050" s="199">
        <v>89.18</v>
      </c>
      <c r="E4050" s="208">
        <f t="shared" si="63"/>
        <v>52.883740000000003</v>
      </c>
    </row>
    <row r="4051" spans="1:5" x14ac:dyDescent="0.25">
      <c r="A4051" s="158">
        <v>803740</v>
      </c>
      <c r="B4051" s="27" t="s">
        <v>8101</v>
      </c>
      <c r="C4051" s="27"/>
      <c r="D4051" s="199">
        <v>103.47</v>
      </c>
      <c r="E4051" s="208">
        <f t="shared" si="63"/>
        <v>61.357709999999997</v>
      </c>
    </row>
    <row r="4052" spans="1:5" x14ac:dyDescent="0.25">
      <c r="A4052" s="158">
        <v>803750</v>
      </c>
      <c r="B4052" s="27" t="s">
        <v>8102</v>
      </c>
      <c r="C4052" s="27"/>
      <c r="D4052" s="199">
        <v>89.18</v>
      </c>
      <c r="E4052" s="208">
        <f t="shared" si="63"/>
        <v>52.883740000000003</v>
      </c>
    </row>
    <row r="4053" spans="1:5" x14ac:dyDescent="0.25">
      <c r="A4053" s="158">
        <v>803760</v>
      </c>
      <c r="B4053" s="27" t="s">
        <v>8103</v>
      </c>
      <c r="C4053" s="27"/>
      <c r="D4053" s="199">
        <v>107.26</v>
      </c>
      <c r="E4053" s="208">
        <f t="shared" si="63"/>
        <v>63.605179999999997</v>
      </c>
    </row>
    <row r="4054" spans="1:5" ht="24" x14ac:dyDescent="0.25">
      <c r="A4054" s="158">
        <v>803770</v>
      </c>
      <c r="B4054" s="27" t="s">
        <v>8104</v>
      </c>
      <c r="C4054" s="27" t="s">
        <v>8105</v>
      </c>
      <c r="D4054" s="199">
        <v>89.18</v>
      </c>
      <c r="E4054" s="208">
        <f t="shared" si="63"/>
        <v>52.883740000000003</v>
      </c>
    </row>
    <row r="4055" spans="1:5" x14ac:dyDescent="0.25">
      <c r="A4055" s="158">
        <v>803780</v>
      </c>
      <c r="B4055" s="27" t="s">
        <v>8106</v>
      </c>
      <c r="C4055" s="27"/>
      <c r="D4055" s="199">
        <v>89.18</v>
      </c>
      <c r="E4055" s="208">
        <f t="shared" si="63"/>
        <v>52.883740000000003</v>
      </c>
    </row>
    <row r="4056" spans="1:5" x14ac:dyDescent="0.25">
      <c r="A4056" s="158">
        <v>803790</v>
      </c>
      <c r="B4056" s="27" t="s">
        <v>8107</v>
      </c>
      <c r="C4056" s="27"/>
      <c r="D4056" s="199">
        <v>89.18</v>
      </c>
      <c r="E4056" s="208">
        <f t="shared" si="63"/>
        <v>52.883740000000003</v>
      </c>
    </row>
    <row r="4057" spans="1:5" x14ac:dyDescent="0.25">
      <c r="A4057" s="158">
        <v>803800</v>
      </c>
      <c r="B4057" s="27" t="s">
        <v>8108</v>
      </c>
      <c r="C4057" s="27"/>
      <c r="D4057" s="199">
        <v>89.18</v>
      </c>
      <c r="E4057" s="208">
        <f t="shared" si="63"/>
        <v>52.883740000000003</v>
      </c>
    </row>
    <row r="4058" spans="1:5" x14ac:dyDescent="0.25">
      <c r="A4058" s="158">
        <v>803810</v>
      </c>
      <c r="B4058" s="27" t="s">
        <v>8109</v>
      </c>
      <c r="C4058" s="27"/>
      <c r="D4058" s="199">
        <v>89.18</v>
      </c>
      <c r="E4058" s="208">
        <f t="shared" si="63"/>
        <v>52.883740000000003</v>
      </c>
    </row>
    <row r="4059" spans="1:5" x14ac:dyDescent="0.25">
      <c r="A4059" s="158">
        <v>803820</v>
      </c>
      <c r="B4059" s="27" t="s">
        <v>8110</v>
      </c>
      <c r="C4059" s="27" t="s">
        <v>8111</v>
      </c>
      <c r="D4059" s="199">
        <v>89.18</v>
      </c>
      <c r="E4059" s="208">
        <f t="shared" si="63"/>
        <v>52.883740000000003</v>
      </c>
    </row>
    <row r="4060" spans="1:5" x14ac:dyDescent="0.25">
      <c r="A4060" s="158">
        <v>803830</v>
      </c>
      <c r="B4060" s="27" t="s">
        <v>8112</v>
      </c>
      <c r="C4060" s="27"/>
      <c r="D4060" s="199">
        <v>89.18</v>
      </c>
      <c r="E4060" s="208">
        <f t="shared" si="63"/>
        <v>52.883740000000003</v>
      </c>
    </row>
    <row r="4061" spans="1:5" x14ac:dyDescent="0.25">
      <c r="A4061" s="158">
        <v>803840</v>
      </c>
      <c r="B4061" s="27" t="s">
        <v>8113</v>
      </c>
      <c r="C4061" s="27"/>
      <c r="D4061" s="199">
        <v>89.18</v>
      </c>
      <c r="E4061" s="208">
        <f t="shared" si="63"/>
        <v>52.883740000000003</v>
      </c>
    </row>
    <row r="4062" spans="1:5" ht="24" x14ac:dyDescent="0.25">
      <c r="A4062" s="158">
        <v>803850</v>
      </c>
      <c r="B4062" s="27" t="s">
        <v>8114</v>
      </c>
      <c r="C4062" s="27"/>
      <c r="D4062" s="199">
        <v>89.18</v>
      </c>
      <c r="E4062" s="208">
        <f t="shared" si="63"/>
        <v>52.883740000000003</v>
      </c>
    </row>
    <row r="4063" spans="1:5" x14ac:dyDescent="0.25">
      <c r="A4063" s="158">
        <v>803860</v>
      </c>
      <c r="B4063" s="27" t="s">
        <v>8115</v>
      </c>
      <c r="C4063" s="27"/>
      <c r="D4063" s="199">
        <v>89.18</v>
      </c>
      <c r="E4063" s="208">
        <f t="shared" si="63"/>
        <v>52.883740000000003</v>
      </c>
    </row>
    <row r="4064" spans="1:5" x14ac:dyDescent="0.25">
      <c r="A4064" s="158">
        <v>803861</v>
      </c>
      <c r="B4064" s="27" t="s">
        <v>8116</v>
      </c>
      <c r="C4064" s="27"/>
      <c r="D4064" s="199">
        <v>87.29</v>
      </c>
      <c r="E4064" s="208">
        <f t="shared" si="63"/>
        <v>51.762970000000003</v>
      </c>
    </row>
    <row r="4065" spans="1:5" s="39" customFormat="1" ht="96" x14ac:dyDescent="0.2">
      <c r="A4065" s="158" t="s">
        <v>5239</v>
      </c>
      <c r="B4065" s="26" t="s">
        <v>8117</v>
      </c>
      <c r="C4065" s="26" t="s">
        <v>8118</v>
      </c>
      <c r="D4065" s="199"/>
      <c r="E4065" s="208">
        <f t="shared" si="63"/>
        <v>0</v>
      </c>
    </row>
    <row r="4066" spans="1:5" s="39" customFormat="1" ht="24" x14ac:dyDescent="0.2">
      <c r="A4066" s="158" t="s">
        <v>8119</v>
      </c>
      <c r="B4066" s="69" t="s">
        <v>8120</v>
      </c>
      <c r="C4066" s="69" t="s">
        <v>8121</v>
      </c>
      <c r="D4066" s="199">
        <v>231.33</v>
      </c>
      <c r="E4066" s="208">
        <f t="shared" si="63"/>
        <v>137.17868999999999</v>
      </c>
    </row>
    <row r="4067" spans="1:5" s="39" customFormat="1" ht="24" x14ac:dyDescent="0.2">
      <c r="A4067" s="158" t="s">
        <v>8122</v>
      </c>
      <c r="B4067" s="69" t="s">
        <v>8123</v>
      </c>
      <c r="C4067" s="69" t="s">
        <v>8124</v>
      </c>
      <c r="D4067" s="199">
        <v>231.33</v>
      </c>
      <c r="E4067" s="208">
        <f t="shared" si="63"/>
        <v>137.17868999999999</v>
      </c>
    </row>
    <row r="4068" spans="1:5" s="39" customFormat="1" ht="24" x14ac:dyDescent="0.2">
      <c r="A4068" s="158" t="s">
        <v>8125</v>
      </c>
      <c r="B4068" s="69" t="s">
        <v>8126</v>
      </c>
      <c r="C4068" s="69" t="s">
        <v>8127</v>
      </c>
      <c r="D4068" s="199">
        <v>296.95999999999998</v>
      </c>
      <c r="E4068" s="208">
        <f t="shared" si="63"/>
        <v>176.09727999999998</v>
      </c>
    </row>
    <row r="4069" spans="1:5" s="39" customFormat="1" x14ac:dyDescent="0.2">
      <c r="A4069" s="158" t="s">
        <v>8128</v>
      </c>
      <c r="B4069" s="69" t="s">
        <v>8129</v>
      </c>
      <c r="C4069" s="69"/>
      <c r="D4069" s="199">
        <v>231.33</v>
      </c>
      <c r="E4069" s="208">
        <f t="shared" si="63"/>
        <v>137.17868999999999</v>
      </c>
    </row>
    <row r="4070" spans="1:5" s="39" customFormat="1" ht="24" x14ac:dyDescent="0.2">
      <c r="A4070" s="158" t="s">
        <v>8130</v>
      </c>
      <c r="B4070" s="69" t="s">
        <v>8131</v>
      </c>
      <c r="C4070" s="69" t="s">
        <v>8132</v>
      </c>
      <c r="D4070" s="199">
        <v>231.33</v>
      </c>
      <c r="E4070" s="208">
        <f t="shared" si="63"/>
        <v>137.17868999999999</v>
      </c>
    </row>
    <row r="4071" spans="1:5" s="39" customFormat="1" ht="24" x14ac:dyDescent="0.2">
      <c r="A4071" s="158" t="s">
        <v>8133</v>
      </c>
      <c r="B4071" s="69" t="s">
        <v>8134</v>
      </c>
      <c r="C4071" s="69" t="s">
        <v>8135</v>
      </c>
      <c r="D4071" s="199">
        <v>231.33</v>
      </c>
      <c r="E4071" s="208">
        <f t="shared" si="63"/>
        <v>137.17868999999999</v>
      </c>
    </row>
    <row r="4072" spans="1:5" s="39" customFormat="1" ht="24" x14ac:dyDescent="0.2">
      <c r="A4072" s="158" t="s">
        <v>8136</v>
      </c>
      <c r="B4072" s="69" t="s">
        <v>8137</v>
      </c>
      <c r="C4072" s="69" t="s">
        <v>8138</v>
      </c>
      <c r="D4072" s="199">
        <v>296.95999999999998</v>
      </c>
      <c r="E4072" s="208">
        <f t="shared" si="63"/>
        <v>176.09727999999998</v>
      </c>
    </row>
    <row r="4073" spans="1:5" s="39" customFormat="1" x14ac:dyDescent="0.2">
      <c r="A4073" s="158" t="s">
        <v>8139</v>
      </c>
      <c r="B4073" s="69" t="s">
        <v>8140</v>
      </c>
      <c r="C4073" s="69" t="s">
        <v>8141</v>
      </c>
      <c r="D4073" s="199">
        <v>231.33</v>
      </c>
      <c r="E4073" s="208">
        <f t="shared" si="63"/>
        <v>137.17868999999999</v>
      </c>
    </row>
    <row r="4074" spans="1:5" s="39" customFormat="1" x14ac:dyDescent="0.2">
      <c r="A4074" s="158" t="s">
        <v>8142</v>
      </c>
      <c r="B4074" s="69" t="s">
        <v>8143</v>
      </c>
      <c r="C4074" s="69" t="s">
        <v>8144</v>
      </c>
      <c r="D4074" s="199">
        <v>231.33</v>
      </c>
      <c r="E4074" s="208">
        <f t="shared" si="63"/>
        <v>137.17868999999999</v>
      </c>
    </row>
    <row r="4075" spans="1:5" s="39" customFormat="1" ht="24" x14ac:dyDescent="0.2">
      <c r="A4075" s="158" t="s">
        <v>8145</v>
      </c>
      <c r="B4075" s="69" t="s">
        <v>8146</v>
      </c>
      <c r="C4075" s="69" t="s">
        <v>8147</v>
      </c>
      <c r="D4075" s="199">
        <v>231.33</v>
      </c>
      <c r="E4075" s="208">
        <f t="shared" si="63"/>
        <v>137.17868999999999</v>
      </c>
    </row>
    <row r="4076" spans="1:5" s="39" customFormat="1" ht="24" x14ac:dyDescent="0.2">
      <c r="A4076" s="158" t="s">
        <v>8148</v>
      </c>
      <c r="B4076" s="69" t="s">
        <v>8149</v>
      </c>
      <c r="C4076" s="69" t="s">
        <v>8150</v>
      </c>
      <c r="D4076" s="199">
        <v>231.33</v>
      </c>
      <c r="E4076" s="208">
        <f t="shared" si="63"/>
        <v>137.17868999999999</v>
      </c>
    </row>
    <row r="4077" spans="1:5" s="39" customFormat="1" ht="24" x14ac:dyDescent="0.2">
      <c r="A4077" s="158" t="s">
        <v>8151</v>
      </c>
      <c r="B4077" s="69" t="s">
        <v>8152</v>
      </c>
      <c r="C4077" s="69" t="s">
        <v>8153</v>
      </c>
      <c r="D4077" s="199">
        <v>231.33</v>
      </c>
      <c r="E4077" s="208">
        <f t="shared" si="63"/>
        <v>137.17868999999999</v>
      </c>
    </row>
    <row r="4078" spans="1:5" s="39" customFormat="1" x14ac:dyDescent="0.2">
      <c r="A4078" s="158" t="s">
        <v>8154</v>
      </c>
      <c r="B4078" s="69" t="s">
        <v>8155</v>
      </c>
      <c r="C4078" s="69"/>
      <c r="D4078" s="199">
        <v>296.95999999999998</v>
      </c>
      <c r="E4078" s="208">
        <f t="shared" si="63"/>
        <v>176.09727999999998</v>
      </c>
    </row>
    <row r="4079" spans="1:5" s="39" customFormat="1" x14ac:dyDescent="0.2">
      <c r="A4079" s="158" t="s">
        <v>8156</v>
      </c>
      <c r="B4079" s="69" t="s">
        <v>8157</v>
      </c>
      <c r="C4079" s="69"/>
      <c r="D4079" s="199">
        <v>231.33</v>
      </c>
      <c r="E4079" s="208">
        <f t="shared" si="63"/>
        <v>137.17868999999999</v>
      </c>
    </row>
    <row r="4080" spans="1:5" s="39" customFormat="1" ht="24" x14ac:dyDescent="0.2">
      <c r="A4080" s="158" t="s">
        <v>8158</v>
      </c>
      <c r="B4080" s="69" t="s">
        <v>8159</v>
      </c>
      <c r="C4080" s="69" t="s">
        <v>8160</v>
      </c>
      <c r="D4080" s="199">
        <v>231.33</v>
      </c>
      <c r="E4080" s="208">
        <f t="shared" si="63"/>
        <v>137.17868999999999</v>
      </c>
    </row>
    <row r="4081" spans="1:5" s="39" customFormat="1" ht="24" x14ac:dyDescent="0.2">
      <c r="A4081" s="158" t="s">
        <v>8161</v>
      </c>
      <c r="B4081" s="69" t="s">
        <v>8162</v>
      </c>
      <c r="C4081" s="69" t="s">
        <v>8163</v>
      </c>
      <c r="D4081" s="199">
        <v>231.33</v>
      </c>
      <c r="E4081" s="208">
        <f t="shared" si="63"/>
        <v>137.17868999999999</v>
      </c>
    </row>
    <row r="4082" spans="1:5" s="39" customFormat="1" x14ac:dyDescent="0.2">
      <c r="A4082" s="158" t="s">
        <v>8164</v>
      </c>
      <c r="B4082" s="69" t="s">
        <v>8165</v>
      </c>
      <c r="C4082" s="69" t="s">
        <v>8166</v>
      </c>
      <c r="D4082" s="199">
        <v>231.33</v>
      </c>
      <c r="E4082" s="208">
        <f t="shared" si="63"/>
        <v>137.17868999999999</v>
      </c>
    </row>
    <row r="4083" spans="1:5" s="39" customFormat="1" x14ac:dyDescent="0.2">
      <c r="A4083" s="158" t="s">
        <v>8167</v>
      </c>
      <c r="B4083" s="69" t="s">
        <v>8168</v>
      </c>
      <c r="C4083" s="69" t="s">
        <v>8169</v>
      </c>
      <c r="D4083" s="199">
        <v>231.33</v>
      </c>
      <c r="E4083" s="208">
        <f t="shared" si="63"/>
        <v>137.17868999999999</v>
      </c>
    </row>
    <row r="4084" spans="1:5" s="39" customFormat="1" ht="24" x14ac:dyDescent="0.2">
      <c r="A4084" s="158" t="s">
        <v>8170</v>
      </c>
      <c r="B4084" s="69" t="s">
        <v>8171</v>
      </c>
      <c r="C4084" s="69" t="s">
        <v>8172</v>
      </c>
      <c r="D4084" s="199">
        <v>296.95999999999998</v>
      </c>
      <c r="E4084" s="208">
        <f t="shared" si="63"/>
        <v>176.09727999999998</v>
      </c>
    </row>
    <row r="4085" spans="1:5" s="39" customFormat="1" x14ac:dyDescent="0.2">
      <c r="A4085" s="158" t="s">
        <v>8173</v>
      </c>
      <c r="B4085" s="69" t="s">
        <v>8174</v>
      </c>
      <c r="C4085" s="69"/>
      <c r="D4085" s="199">
        <v>296.95999999999998</v>
      </c>
      <c r="E4085" s="208">
        <f t="shared" si="63"/>
        <v>176.09727999999998</v>
      </c>
    </row>
    <row r="4086" spans="1:5" s="39" customFormat="1" ht="24" x14ac:dyDescent="0.2">
      <c r="A4086" s="158" t="s">
        <v>8175</v>
      </c>
      <c r="B4086" s="69" t="s">
        <v>8176</v>
      </c>
      <c r="C4086" s="69" t="s">
        <v>8177</v>
      </c>
      <c r="D4086" s="199">
        <v>231.33</v>
      </c>
      <c r="E4086" s="208">
        <f t="shared" si="63"/>
        <v>137.17868999999999</v>
      </c>
    </row>
    <row r="4087" spans="1:5" s="39" customFormat="1" ht="24" x14ac:dyDescent="0.2">
      <c r="A4087" s="158" t="s">
        <v>8178</v>
      </c>
      <c r="B4087" s="69" t="s">
        <v>8179</v>
      </c>
      <c r="C4087" s="69" t="s">
        <v>8180</v>
      </c>
      <c r="D4087" s="199">
        <v>231.33</v>
      </c>
      <c r="E4087" s="208">
        <f t="shared" si="63"/>
        <v>137.17868999999999</v>
      </c>
    </row>
    <row r="4088" spans="1:5" s="39" customFormat="1" ht="24" x14ac:dyDescent="0.2">
      <c r="A4088" s="158" t="s">
        <v>8181</v>
      </c>
      <c r="B4088" s="69" t="s">
        <v>8182</v>
      </c>
      <c r="C4088" s="69" t="s">
        <v>8183</v>
      </c>
      <c r="D4088" s="199">
        <v>231.33</v>
      </c>
      <c r="E4088" s="208">
        <f t="shared" si="63"/>
        <v>137.17868999999999</v>
      </c>
    </row>
    <row r="4089" spans="1:5" s="39" customFormat="1" ht="24" x14ac:dyDescent="0.2">
      <c r="A4089" s="158" t="s">
        <v>8184</v>
      </c>
      <c r="B4089" s="69" t="s">
        <v>8185</v>
      </c>
      <c r="C4089" s="69" t="s">
        <v>8186</v>
      </c>
      <c r="D4089" s="199">
        <v>231.33</v>
      </c>
      <c r="E4089" s="208">
        <f t="shared" si="63"/>
        <v>137.17868999999999</v>
      </c>
    </row>
    <row r="4090" spans="1:5" s="39" customFormat="1" ht="24" x14ac:dyDescent="0.2">
      <c r="A4090" s="158" t="s">
        <v>8187</v>
      </c>
      <c r="B4090" s="69" t="s">
        <v>8188</v>
      </c>
      <c r="C4090" s="69" t="s">
        <v>8189</v>
      </c>
      <c r="D4090" s="199">
        <v>231.33</v>
      </c>
      <c r="E4090" s="208">
        <f t="shared" si="63"/>
        <v>137.17868999999999</v>
      </c>
    </row>
    <row r="4091" spans="1:5" s="39" customFormat="1" ht="24" x14ac:dyDescent="0.2">
      <c r="A4091" s="158" t="s">
        <v>8190</v>
      </c>
      <c r="B4091" s="69" t="s">
        <v>8191</v>
      </c>
      <c r="C4091" s="69" t="s">
        <v>8192</v>
      </c>
      <c r="D4091" s="199">
        <v>231.33</v>
      </c>
      <c r="E4091" s="208">
        <f t="shared" si="63"/>
        <v>137.17868999999999</v>
      </c>
    </row>
    <row r="4092" spans="1:5" s="39" customFormat="1" x14ac:dyDescent="0.2">
      <c r="A4092" s="158" t="s">
        <v>8193</v>
      </c>
      <c r="B4092" s="4" t="s">
        <v>8194</v>
      </c>
      <c r="C4092" s="69" t="s">
        <v>8195</v>
      </c>
      <c r="D4092" s="199">
        <v>231.33</v>
      </c>
      <c r="E4092" s="208">
        <f t="shared" si="63"/>
        <v>137.17868999999999</v>
      </c>
    </row>
    <row r="4093" spans="1:5" s="39" customFormat="1" x14ac:dyDescent="0.2">
      <c r="A4093" s="158" t="s">
        <v>8196</v>
      </c>
      <c r="B4093" s="69" t="s">
        <v>8197</v>
      </c>
      <c r="C4093" s="69" t="s">
        <v>8198</v>
      </c>
      <c r="D4093" s="199">
        <v>231.33</v>
      </c>
      <c r="E4093" s="208">
        <f t="shared" si="63"/>
        <v>137.17868999999999</v>
      </c>
    </row>
    <row r="4094" spans="1:5" s="39" customFormat="1" ht="24" x14ac:dyDescent="0.2">
      <c r="A4094" s="158" t="s">
        <v>8199</v>
      </c>
      <c r="B4094" s="69" t="s">
        <v>8200</v>
      </c>
      <c r="C4094" s="69" t="s">
        <v>8201</v>
      </c>
      <c r="D4094" s="199">
        <v>231.33</v>
      </c>
      <c r="E4094" s="208">
        <f t="shared" si="63"/>
        <v>137.17868999999999</v>
      </c>
    </row>
    <row r="4095" spans="1:5" s="39" customFormat="1" ht="24" x14ac:dyDescent="0.2">
      <c r="A4095" s="158" t="s">
        <v>8202</v>
      </c>
      <c r="B4095" s="69" t="s">
        <v>8203</v>
      </c>
      <c r="C4095" s="69" t="s">
        <v>8204</v>
      </c>
      <c r="D4095" s="199">
        <v>231.33</v>
      </c>
      <c r="E4095" s="208">
        <f t="shared" si="63"/>
        <v>137.17868999999999</v>
      </c>
    </row>
    <row r="4096" spans="1:5" s="39" customFormat="1" ht="24" x14ac:dyDescent="0.2">
      <c r="A4096" s="158" t="s">
        <v>8205</v>
      </c>
      <c r="B4096" s="69" t="s">
        <v>8206</v>
      </c>
      <c r="C4096" s="69" t="s">
        <v>8207</v>
      </c>
      <c r="D4096" s="199">
        <v>231.33</v>
      </c>
      <c r="E4096" s="208">
        <f t="shared" si="63"/>
        <v>137.17868999999999</v>
      </c>
    </row>
    <row r="4097" spans="1:5" s="39" customFormat="1" ht="24" x14ac:dyDescent="0.2">
      <c r="A4097" s="158" t="s">
        <v>8208</v>
      </c>
      <c r="B4097" s="69" t="s">
        <v>8209</v>
      </c>
      <c r="C4097" s="69" t="s">
        <v>8210</v>
      </c>
      <c r="D4097" s="199">
        <v>296.95999999999998</v>
      </c>
      <c r="E4097" s="208">
        <f t="shared" si="63"/>
        <v>176.09727999999998</v>
      </c>
    </row>
    <row r="4098" spans="1:5" s="39" customFormat="1" ht="24" x14ac:dyDescent="0.2">
      <c r="A4098" s="158" t="s">
        <v>8211</v>
      </c>
      <c r="B4098" s="69" t="s">
        <v>8212</v>
      </c>
      <c r="C4098" s="69" t="s">
        <v>8213</v>
      </c>
      <c r="D4098" s="199">
        <v>231.33</v>
      </c>
      <c r="E4098" s="208">
        <f t="shared" si="63"/>
        <v>137.17868999999999</v>
      </c>
    </row>
    <row r="4099" spans="1:5" s="39" customFormat="1" ht="24" x14ac:dyDescent="0.2">
      <c r="A4099" s="158" t="s">
        <v>8214</v>
      </c>
      <c r="B4099" s="69" t="s">
        <v>8215</v>
      </c>
      <c r="C4099" s="69" t="s">
        <v>8216</v>
      </c>
      <c r="D4099" s="199">
        <v>231.33</v>
      </c>
      <c r="E4099" s="208">
        <f t="shared" si="63"/>
        <v>137.17868999999999</v>
      </c>
    </row>
    <row r="4100" spans="1:5" s="39" customFormat="1" ht="24" x14ac:dyDescent="0.2">
      <c r="A4100" s="158" t="s">
        <v>8217</v>
      </c>
      <c r="B4100" s="69" t="s">
        <v>8218</v>
      </c>
      <c r="C4100" s="69" t="s">
        <v>8219</v>
      </c>
      <c r="D4100" s="199">
        <v>231.33</v>
      </c>
      <c r="E4100" s="208">
        <f t="shared" si="63"/>
        <v>137.17868999999999</v>
      </c>
    </row>
    <row r="4101" spans="1:5" s="39" customFormat="1" x14ac:dyDescent="0.2">
      <c r="A4101" s="158" t="s">
        <v>8220</v>
      </c>
      <c r="B4101" s="69" t="s">
        <v>8221</v>
      </c>
      <c r="C4101" s="69" t="s">
        <v>8222</v>
      </c>
      <c r="D4101" s="199">
        <v>231.33</v>
      </c>
      <c r="E4101" s="208">
        <f t="shared" ref="E4101:E4164" si="64">D4101*0.593</f>
        <v>137.17868999999999</v>
      </c>
    </row>
    <row r="4102" spans="1:5" s="39" customFormat="1" x14ac:dyDescent="0.2">
      <c r="A4102" s="158" t="s">
        <v>8223</v>
      </c>
      <c r="B4102" s="69" t="s">
        <v>8224</v>
      </c>
      <c r="C4102" s="69" t="s">
        <v>8225</v>
      </c>
      <c r="D4102" s="199">
        <v>231.33</v>
      </c>
      <c r="E4102" s="208">
        <f t="shared" si="64"/>
        <v>137.17868999999999</v>
      </c>
    </row>
    <row r="4103" spans="1:5" s="39" customFormat="1" x14ac:dyDescent="0.2">
      <c r="A4103" s="158" t="s">
        <v>8226</v>
      </c>
      <c r="B4103" s="69" t="s">
        <v>8227</v>
      </c>
      <c r="C4103" s="69" t="s">
        <v>8228</v>
      </c>
      <c r="D4103" s="199">
        <v>231.33</v>
      </c>
      <c r="E4103" s="208">
        <f t="shared" si="64"/>
        <v>137.17868999999999</v>
      </c>
    </row>
    <row r="4104" spans="1:5" s="39" customFormat="1" x14ac:dyDescent="0.2">
      <c r="A4104" s="158" t="s">
        <v>8229</v>
      </c>
      <c r="B4104" s="69" t="s">
        <v>8230</v>
      </c>
      <c r="C4104" s="69"/>
      <c r="D4104" s="199">
        <v>231.33</v>
      </c>
      <c r="E4104" s="208">
        <f t="shared" si="64"/>
        <v>137.17868999999999</v>
      </c>
    </row>
    <row r="4105" spans="1:5" s="39" customFormat="1" x14ac:dyDescent="0.2">
      <c r="A4105" s="158" t="s">
        <v>8231</v>
      </c>
      <c r="B4105" s="69" t="s">
        <v>8232</v>
      </c>
      <c r="C4105" s="69"/>
      <c r="D4105" s="199">
        <v>231.33</v>
      </c>
      <c r="E4105" s="208">
        <f t="shared" si="64"/>
        <v>137.17868999999999</v>
      </c>
    </row>
    <row r="4106" spans="1:5" s="39" customFormat="1" ht="36" x14ac:dyDescent="0.2">
      <c r="A4106" s="158" t="s">
        <v>8233</v>
      </c>
      <c r="B4106" s="69" t="s">
        <v>8234</v>
      </c>
      <c r="C4106" s="69" t="s">
        <v>8235</v>
      </c>
      <c r="D4106" s="199">
        <v>231.33</v>
      </c>
      <c r="E4106" s="208">
        <f t="shared" si="64"/>
        <v>137.17868999999999</v>
      </c>
    </row>
    <row r="4107" spans="1:5" s="39" customFormat="1" ht="36" x14ac:dyDescent="0.2">
      <c r="A4107" s="158" t="s">
        <v>8236</v>
      </c>
      <c r="B4107" s="69" t="s">
        <v>8237</v>
      </c>
      <c r="C4107" s="69" t="s">
        <v>8238</v>
      </c>
      <c r="D4107" s="199">
        <v>231.33</v>
      </c>
      <c r="E4107" s="208">
        <f t="shared" si="64"/>
        <v>137.17868999999999</v>
      </c>
    </row>
    <row r="4108" spans="1:5" s="39" customFormat="1" x14ac:dyDescent="0.2">
      <c r="A4108" s="158" t="s">
        <v>8239</v>
      </c>
      <c r="B4108" s="69" t="s">
        <v>8240</v>
      </c>
      <c r="C4108" s="69" t="s">
        <v>8241</v>
      </c>
      <c r="D4108" s="199">
        <v>231.33</v>
      </c>
      <c r="E4108" s="208">
        <f t="shared" si="64"/>
        <v>137.17868999999999</v>
      </c>
    </row>
    <row r="4109" spans="1:5" s="39" customFormat="1" x14ac:dyDescent="0.2">
      <c r="A4109" s="158" t="s">
        <v>8242</v>
      </c>
      <c r="B4109" s="69" t="s">
        <v>8243</v>
      </c>
      <c r="C4109" s="69" t="s">
        <v>8244</v>
      </c>
      <c r="D4109" s="199">
        <v>231.33</v>
      </c>
      <c r="E4109" s="208">
        <f t="shared" si="64"/>
        <v>137.17868999999999</v>
      </c>
    </row>
    <row r="4110" spans="1:5" s="39" customFormat="1" x14ac:dyDescent="0.2">
      <c r="A4110" s="158" t="s">
        <v>8245</v>
      </c>
      <c r="B4110" s="69" t="s">
        <v>8246</v>
      </c>
      <c r="C4110" s="69" t="s">
        <v>8247</v>
      </c>
      <c r="D4110" s="199">
        <v>231.33</v>
      </c>
      <c r="E4110" s="208">
        <f t="shared" si="64"/>
        <v>137.17868999999999</v>
      </c>
    </row>
    <row r="4111" spans="1:5" s="39" customFormat="1" ht="24" x14ac:dyDescent="0.2">
      <c r="A4111" s="158" t="s">
        <v>8248</v>
      </c>
      <c r="B4111" s="69" t="s">
        <v>8249</v>
      </c>
      <c r="C4111" s="69" t="s">
        <v>8250</v>
      </c>
      <c r="D4111" s="199">
        <v>231.33</v>
      </c>
      <c r="E4111" s="208">
        <f t="shared" si="64"/>
        <v>137.17868999999999</v>
      </c>
    </row>
    <row r="4112" spans="1:5" s="39" customFormat="1" ht="24" x14ac:dyDescent="0.2">
      <c r="A4112" s="158" t="s">
        <v>8251</v>
      </c>
      <c r="B4112" s="69" t="s">
        <v>8252</v>
      </c>
      <c r="C4112" s="69" t="s">
        <v>8253</v>
      </c>
      <c r="D4112" s="199">
        <v>231.33</v>
      </c>
      <c r="E4112" s="208">
        <f t="shared" si="64"/>
        <v>137.17868999999999</v>
      </c>
    </row>
    <row r="4113" spans="1:5" s="39" customFormat="1" ht="24" x14ac:dyDescent="0.2">
      <c r="A4113" s="158" t="s">
        <v>8254</v>
      </c>
      <c r="B4113" s="69" t="s">
        <v>8255</v>
      </c>
      <c r="C4113" s="69" t="s">
        <v>8256</v>
      </c>
      <c r="D4113" s="199">
        <v>231.33</v>
      </c>
      <c r="E4113" s="208">
        <f t="shared" si="64"/>
        <v>137.17868999999999</v>
      </c>
    </row>
    <row r="4114" spans="1:5" s="39" customFormat="1" ht="24" x14ac:dyDescent="0.2">
      <c r="A4114" s="158" t="s">
        <v>8257</v>
      </c>
      <c r="B4114" s="69" t="s">
        <v>8258</v>
      </c>
      <c r="C4114" s="69" t="s">
        <v>8259</v>
      </c>
      <c r="D4114" s="199">
        <v>231.33</v>
      </c>
      <c r="E4114" s="208">
        <f t="shared" si="64"/>
        <v>137.17868999999999</v>
      </c>
    </row>
    <row r="4115" spans="1:5" s="39" customFormat="1" ht="24" x14ac:dyDescent="0.2">
      <c r="A4115" s="158" t="s">
        <v>8260</v>
      </c>
      <c r="B4115" s="69" t="s">
        <v>8261</v>
      </c>
      <c r="C4115" s="69" t="s">
        <v>8262</v>
      </c>
      <c r="D4115" s="199">
        <v>231.33</v>
      </c>
      <c r="E4115" s="208">
        <f t="shared" si="64"/>
        <v>137.17868999999999</v>
      </c>
    </row>
    <row r="4116" spans="1:5" s="39" customFormat="1" ht="24" x14ac:dyDescent="0.2">
      <c r="A4116" s="158" t="s">
        <v>8263</v>
      </c>
      <c r="B4116" s="69" t="s">
        <v>8264</v>
      </c>
      <c r="C4116" s="69" t="s">
        <v>8265</v>
      </c>
      <c r="D4116" s="199">
        <v>231.33</v>
      </c>
      <c r="E4116" s="208">
        <f t="shared" si="64"/>
        <v>137.17868999999999</v>
      </c>
    </row>
    <row r="4117" spans="1:5" s="39" customFormat="1" x14ac:dyDescent="0.2">
      <c r="A4117" s="158" t="s">
        <v>5239</v>
      </c>
      <c r="B4117" s="173" t="s">
        <v>8266</v>
      </c>
      <c r="C4117" s="69"/>
      <c r="D4117" s="199"/>
      <c r="E4117" s="208">
        <f t="shared" si="64"/>
        <v>0</v>
      </c>
    </row>
    <row r="4118" spans="1:5" s="39" customFormat="1" ht="36" x14ac:dyDescent="0.2">
      <c r="A4118" s="158" t="s">
        <v>8267</v>
      </c>
      <c r="B4118" s="69" t="s">
        <v>8268</v>
      </c>
      <c r="C4118" s="69" t="s">
        <v>8269</v>
      </c>
      <c r="D4118" s="199">
        <v>231.33</v>
      </c>
      <c r="E4118" s="208">
        <f t="shared" si="64"/>
        <v>137.17868999999999</v>
      </c>
    </row>
    <row r="4119" spans="1:5" s="39" customFormat="1" ht="36" x14ac:dyDescent="0.2">
      <c r="A4119" s="158" t="s">
        <v>8270</v>
      </c>
      <c r="B4119" s="69" t="s">
        <v>8271</v>
      </c>
      <c r="C4119" s="69" t="s">
        <v>8272</v>
      </c>
      <c r="D4119" s="199">
        <v>231.33</v>
      </c>
      <c r="E4119" s="208">
        <f t="shared" si="64"/>
        <v>137.17868999999999</v>
      </c>
    </row>
    <row r="4120" spans="1:5" s="39" customFormat="1" ht="36" x14ac:dyDescent="0.2">
      <c r="A4120" s="158" t="s">
        <v>8273</v>
      </c>
      <c r="B4120" s="69" t="s">
        <v>8274</v>
      </c>
      <c r="C4120" s="69" t="s">
        <v>8275</v>
      </c>
      <c r="D4120" s="199">
        <v>231.33</v>
      </c>
      <c r="E4120" s="208">
        <f t="shared" si="64"/>
        <v>137.17868999999999</v>
      </c>
    </row>
    <row r="4121" spans="1:5" s="39" customFormat="1" ht="36" x14ac:dyDescent="0.2">
      <c r="A4121" s="158" t="s">
        <v>8276</v>
      </c>
      <c r="B4121" s="69" t="s">
        <v>8277</v>
      </c>
      <c r="C4121" s="69" t="s">
        <v>8278</v>
      </c>
      <c r="D4121" s="199">
        <v>231.33</v>
      </c>
      <c r="E4121" s="208">
        <f t="shared" si="64"/>
        <v>137.17868999999999</v>
      </c>
    </row>
    <row r="4122" spans="1:5" s="39" customFormat="1" ht="36" x14ac:dyDescent="0.2">
      <c r="A4122" s="158" t="s">
        <v>8279</v>
      </c>
      <c r="B4122" s="4" t="s">
        <v>8280</v>
      </c>
      <c r="C4122" s="69" t="s">
        <v>8281</v>
      </c>
      <c r="D4122" s="199">
        <v>231.33</v>
      </c>
      <c r="E4122" s="208">
        <f t="shared" si="64"/>
        <v>137.17868999999999</v>
      </c>
    </row>
    <row r="4123" spans="1:5" s="39" customFormat="1" ht="36" x14ac:dyDescent="0.2">
      <c r="A4123" s="158" t="s">
        <v>8282</v>
      </c>
      <c r="B4123" s="4" t="s">
        <v>8283</v>
      </c>
      <c r="C4123" s="69" t="s">
        <v>8284</v>
      </c>
      <c r="D4123" s="199">
        <v>231.33</v>
      </c>
      <c r="E4123" s="208">
        <f t="shared" si="64"/>
        <v>137.17868999999999</v>
      </c>
    </row>
    <row r="4124" spans="1:5" s="39" customFormat="1" ht="48" x14ac:dyDescent="0.2">
      <c r="A4124" s="158" t="s">
        <v>8285</v>
      </c>
      <c r="B4124" s="4" t="s">
        <v>8286</v>
      </c>
      <c r="C4124" s="69" t="s">
        <v>8287</v>
      </c>
      <c r="D4124" s="199">
        <v>231.33</v>
      </c>
      <c r="E4124" s="208">
        <f t="shared" si="64"/>
        <v>137.17868999999999</v>
      </c>
    </row>
    <row r="4125" spans="1:5" s="39" customFormat="1" ht="48" x14ac:dyDescent="0.2">
      <c r="A4125" s="158" t="s">
        <v>8288</v>
      </c>
      <c r="B4125" s="4" t="s">
        <v>8289</v>
      </c>
      <c r="C4125" s="69" t="s">
        <v>8290</v>
      </c>
      <c r="D4125" s="199">
        <v>231.33</v>
      </c>
      <c r="E4125" s="208">
        <f t="shared" si="64"/>
        <v>137.17868999999999</v>
      </c>
    </row>
    <row r="4126" spans="1:5" s="39" customFormat="1" ht="48" x14ac:dyDescent="0.2">
      <c r="A4126" s="158" t="s">
        <v>8291</v>
      </c>
      <c r="B4126" s="69" t="s">
        <v>8292</v>
      </c>
      <c r="C4126" s="69" t="s">
        <v>8293</v>
      </c>
      <c r="D4126" s="199">
        <v>231.33</v>
      </c>
      <c r="E4126" s="208">
        <f t="shared" si="64"/>
        <v>137.17868999999999</v>
      </c>
    </row>
    <row r="4127" spans="1:5" s="39" customFormat="1" ht="48" x14ac:dyDescent="0.2">
      <c r="A4127" s="158" t="s">
        <v>8294</v>
      </c>
      <c r="B4127" s="69" t="s">
        <v>8295</v>
      </c>
      <c r="C4127" s="69" t="s">
        <v>8296</v>
      </c>
      <c r="D4127" s="199">
        <v>231.33</v>
      </c>
      <c r="E4127" s="208">
        <f t="shared" si="64"/>
        <v>137.17868999999999</v>
      </c>
    </row>
    <row r="4128" spans="1:5" s="39" customFormat="1" ht="48" x14ac:dyDescent="0.2">
      <c r="A4128" s="158" t="s">
        <v>8297</v>
      </c>
      <c r="B4128" s="69" t="s">
        <v>8298</v>
      </c>
      <c r="C4128" s="69" t="s">
        <v>8299</v>
      </c>
      <c r="D4128" s="199">
        <v>231.33</v>
      </c>
      <c r="E4128" s="208">
        <f t="shared" si="64"/>
        <v>137.17868999999999</v>
      </c>
    </row>
    <row r="4129" spans="1:5" s="39" customFormat="1" ht="48" x14ac:dyDescent="0.2">
      <c r="A4129" s="158" t="s">
        <v>8300</v>
      </c>
      <c r="B4129" s="69" t="s">
        <v>8301</v>
      </c>
      <c r="C4129" s="69" t="s">
        <v>8302</v>
      </c>
      <c r="D4129" s="199">
        <v>231.33</v>
      </c>
      <c r="E4129" s="208">
        <f t="shared" si="64"/>
        <v>137.17868999999999</v>
      </c>
    </row>
    <row r="4130" spans="1:5" s="39" customFormat="1" ht="24" x14ac:dyDescent="0.2">
      <c r="A4130" s="158" t="s">
        <v>8303</v>
      </c>
      <c r="B4130" s="69" t="s">
        <v>8304</v>
      </c>
      <c r="C4130" s="69" t="s">
        <v>8305</v>
      </c>
      <c r="D4130" s="199">
        <v>231.33</v>
      </c>
      <c r="E4130" s="208">
        <f t="shared" si="64"/>
        <v>137.17868999999999</v>
      </c>
    </row>
    <row r="4131" spans="1:5" s="39" customFormat="1" ht="24" x14ac:dyDescent="0.2">
      <c r="A4131" s="158" t="s">
        <v>8306</v>
      </c>
      <c r="B4131" s="69" t="s">
        <v>8307</v>
      </c>
      <c r="C4131" s="69" t="s">
        <v>8308</v>
      </c>
      <c r="D4131" s="199">
        <v>231.33</v>
      </c>
      <c r="E4131" s="208">
        <f t="shared" si="64"/>
        <v>137.17868999999999</v>
      </c>
    </row>
    <row r="4132" spans="1:5" s="39" customFormat="1" ht="24" x14ac:dyDescent="0.2">
      <c r="A4132" s="158" t="s">
        <v>8309</v>
      </c>
      <c r="B4132" s="69" t="s">
        <v>8310</v>
      </c>
      <c r="C4132" s="69" t="s">
        <v>8311</v>
      </c>
      <c r="D4132" s="199">
        <v>231.33</v>
      </c>
      <c r="E4132" s="208">
        <f t="shared" si="64"/>
        <v>137.17868999999999</v>
      </c>
    </row>
    <row r="4133" spans="1:5" s="39" customFormat="1" ht="24" x14ac:dyDescent="0.2">
      <c r="A4133" s="158" t="s">
        <v>8312</v>
      </c>
      <c r="B4133" s="69" t="s">
        <v>8313</v>
      </c>
      <c r="C4133" s="69" t="s">
        <v>8314</v>
      </c>
      <c r="D4133" s="199">
        <v>231.33</v>
      </c>
      <c r="E4133" s="208">
        <f t="shared" si="64"/>
        <v>137.17868999999999</v>
      </c>
    </row>
    <row r="4134" spans="1:5" s="39" customFormat="1" ht="48" x14ac:dyDescent="0.2">
      <c r="A4134" s="158" t="s">
        <v>8315</v>
      </c>
      <c r="B4134" s="69" t="s">
        <v>8316</v>
      </c>
      <c r="C4134" s="69" t="s">
        <v>8317</v>
      </c>
      <c r="D4134" s="199">
        <v>231.33</v>
      </c>
      <c r="E4134" s="208">
        <f t="shared" si="64"/>
        <v>137.17868999999999</v>
      </c>
    </row>
    <row r="4135" spans="1:5" s="39" customFormat="1" ht="48" x14ac:dyDescent="0.2">
      <c r="A4135" s="158" t="s">
        <v>8318</v>
      </c>
      <c r="B4135" s="69" t="s">
        <v>8319</v>
      </c>
      <c r="C4135" s="69" t="s">
        <v>8320</v>
      </c>
      <c r="D4135" s="199">
        <v>231.33</v>
      </c>
      <c r="E4135" s="208">
        <f t="shared" si="64"/>
        <v>137.17868999999999</v>
      </c>
    </row>
    <row r="4136" spans="1:5" s="39" customFormat="1" ht="48" x14ac:dyDescent="0.2">
      <c r="A4136" s="158" t="s">
        <v>8321</v>
      </c>
      <c r="B4136" s="69" t="s">
        <v>8322</v>
      </c>
      <c r="C4136" s="69" t="s">
        <v>8323</v>
      </c>
      <c r="D4136" s="199">
        <v>231.33</v>
      </c>
      <c r="E4136" s="208">
        <f t="shared" si="64"/>
        <v>137.17868999999999</v>
      </c>
    </row>
    <row r="4137" spans="1:5" s="39" customFormat="1" ht="48" x14ac:dyDescent="0.2">
      <c r="A4137" s="158" t="s">
        <v>8324</v>
      </c>
      <c r="B4137" s="69" t="s">
        <v>8325</v>
      </c>
      <c r="C4137" s="69" t="s">
        <v>8326</v>
      </c>
      <c r="D4137" s="199">
        <v>231.33</v>
      </c>
      <c r="E4137" s="208">
        <f t="shared" si="64"/>
        <v>137.17868999999999</v>
      </c>
    </row>
    <row r="4138" spans="1:5" s="39" customFormat="1" ht="48" x14ac:dyDescent="0.2">
      <c r="A4138" s="158" t="s">
        <v>8327</v>
      </c>
      <c r="B4138" s="69" t="s">
        <v>8328</v>
      </c>
      <c r="C4138" s="69" t="s">
        <v>8329</v>
      </c>
      <c r="D4138" s="199">
        <v>231.33</v>
      </c>
      <c r="E4138" s="208">
        <f t="shared" si="64"/>
        <v>137.17868999999999</v>
      </c>
    </row>
    <row r="4139" spans="1:5" s="39" customFormat="1" ht="48" x14ac:dyDescent="0.2">
      <c r="A4139" s="158" t="s">
        <v>8330</v>
      </c>
      <c r="B4139" s="69" t="s">
        <v>8331</v>
      </c>
      <c r="C4139" s="69" t="s">
        <v>8332</v>
      </c>
      <c r="D4139" s="199">
        <v>231.33</v>
      </c>
      <c r="E4139" s="208">
        <f t="shared" si="64"/>
        <v>137.17868999999999</v>
      </c>
    </row>
    <row r="4140" spans="1:5" s="39" customFormat="1" x14ac:dyDescent="0.2">
      <c r="A4140" s="158" t="s">
        <v>8333</v>
      </c>
      <c r="B4140" s="69" t="s">
        <v>8334</v>
      </c>
      <c r="C4140" s="69" t="s">
        <v>8335</v>
      </c>
      <c r="D4140" s="199">
        <v>231.33</v>
      </c>
      <c r="E4140" s="208">
        <f t="shared" si="64"/>
        <v>137.17868999999999</v>
      </c>
    </row>
    <row r="4141" spans="1:5" s="39" customFormat="1" x14ac:dyDescent="0.2">
      <c r="A4141" s="158" t="s">
        <v>8336</v>
      </c>
      <c r="B4141" s="69" t="s">
        <v>8337</v>
      </c>
      <c r="C4141" s="69" t="s">
        <v>8338</v>
      </c>
      <c r="D4141" s="199">
        <v>231.33</v>
      </c>
      <c r="E4141" s="208">
        <f t="shared" si="64"/>
        <v>137.17868999999999</v>
      </c>
    </row>
    <row r="4142" spans="1:5" s="39" customFormat="1" x14ac:dyDescent="0.2">
      <c r="A4142" s="158" t="s">
        <v>8339</v>
      </c>
      <c r="B4142" s="69" t="s">
        <v>8340</v>
      </c>
      <c r="C4142" s="69" t="s">
        <v>8341</v>
      </c>
      <c r="D4142" s="199">
        <v>231.33</v>
      </c>
      <c r="E4142" s="208">
        <f t="shared" si="64"/>
        <v>137.17868999999999</v>
      </c>
    </row>
    <row r="4143" spans="1:5" s="39" customFormat="1" x14ac:dyDescent="0.2">
      <c r="A4143" s="158" t="s">
        <v>8342</v>
      </c>
      <c r="B4143" s="69" t="s">
        <v>8343</v>
      </c>
      <c r="C4143" s="69" t="s">
        <v>8344</v>
      </c>
      <c r="D4143" s="199">
        <v>231.33</v>
      </c>
      <c r="E4143" s="208">
        <f t="shared" si="64"/>
        <v>137.17868999999999</v>
      </c>
    </row>
    <row r="4144" spans="1:5" s="39" customFormat="1" ht="24" x14ac:dyDescent="0.2">
      <c r="A4144" s="158" t="s">
        <v>8345</v>
      </c>
      <c r="B4144" s="69" t="s">
        <v>8346</v>
      </c>
      <c r="C4144" s="69" t="s">
        <v>8347</v>
      </c>
      <c r="D4144" s="199">
        <v>231.33</v>
      </c>
      <c r="E4144" s="208">
        <f t="shared" si="64"/>
        <v>137.17868999999999</v>
      </c>
    </row>
    <row r="4145" spans="1:5" s="39" customFormat="1" ht="24" x14ac:dyDescent="0.2">
      <c r="A4145" s="158" t="s">
        <v>8348</v>
      </c>
      <c r="B4145" s="69" t="s">
        <v>8349</v>
      </c>
      <c r="C4145" s="69" t="s">
        <v>8350</v>
      </c>
      <c r="D4145" s="199">
        <v>231.33</v>
      </c>
      <c r="E4145" s="208">
        <f t="shared" si="64"/>
        <v>137.17868999999999</v>
      </c>
    </row>
    <row r="4146" spans="1:5" s="39" customFormat="1" ht="24" x14ac:dyDescent="0.2">
      <c r="A4146" s="158" t="s">
        <v>8351</v>
      </c>
      <c r="B4146" s="69" t="s">
        <v>8352</v>
      </c>
      <c r="C4146" s="69" t="s">
        <v>8353</v>
      </c>
      <c r="D4146" s="199">
        <v>231.33</v>
      </c>
      <c r="E4146" s="208">
        <f t="shared" si="64"/>
        <v>137.17868999999999</v>
      </c>
    </row>
    <row r="4147" spans="1:5" s="39" customFormat="1" ht="24" x14ac:dyDescent="0.2">
      <c r="A4147" s="158" t="s">
        <v>8354</v>
      </c>
      <c r="B4147" s="69" t="s">
        <v>8355</v>
      </c>
      <c r="C4147" s="69" t="s">
        <v>8356</v>
      </c>
      <c r="D4147" s="199">
        <v>231.33</v>
      </c>
      <c r="E4147" s="208">
        <f t="shared" si="64"/>
        <v>137.17868999999999</v>
      </c>
    </row>
    <row r="4148" spans="1:5" s="39" customFormat="1" ht="24" x14ac:dyDescent="0.2">
      <c r="A4148" s="158" t="s">
        <v>8357</v>
      </c>
      <c r="B4148" s="69" t="s">
        <v>8358</v>
      </c>
      <c r="C4148" s="69" t="s">
        <v>8359</v>
      </c>
      <c r="D4148" s="199">
        <v>231.33</v>
      </c>
      <c r="E4148" s="208">
        <f t="shared" si="64"/>
        <v>137.17868999999999</v>
      </c>
    </row>
    <row r="4149" spans="1:5" s="39" customFormat="1" ht="24" x14ac:dyDescent="0.2">
      <c r="A4149" s="158" t="s">
        <v>8360</v>
      </c>
      <c r="B4149" s="69" t="s">
        <v>8361</v>
      </c>
      <c r="C4149" s="69" t="s">
        <v>8362</v>
      </c>
      <c r="D4149" s="199">
        <v>231.33</v>
      </c>
      <c r="E4149" s="208">
        <f t="shared" si="64"/>
        <v>137.17868999999999</v>
      </c>
    </row>
    <row r="4150" spans="1:5" s="39" customFormat="1" ht="24" x14ac:dyDescent="0.2">
      <c r="A4150" s="158" t="s">
        <v>8363</v>
      </c>
      <c r="B4150" s="69" t="s">
        <v>8364</v>
      </c>
      <c r="C4150" s="69" t="s">
        <v>8365</v>
      </c>
      <c r="D4150" s="199">
        <v>231.33</v>
      </c>
      <c r="E4150" s="208">
        <f t="shared" si="64"/>
        <v>137.17868999999999</v>
      </c>
    </row>
    <row r="4151" spans="1:5" s="39" customFormat="1" ht="24" x14ac:dyDescent="0.2">
      <c r="A4151" s="158" t="s">
        <v>8366</v>
      </c>
      <c r="B4151" s="4" t="s">
        <v>8367</v>
      </c>
      <c r="C4151" s="69" t="s">
        <v>8368</v>
      </c>
      <c r="D4151" s="199">
        <v>231.33</v>
      </c>
      <c r="E4151" s="208">
        <f t="shared" si="64"/>
        <v>137.17868999999999</v>
      </c>
    </row>
    <row r="4152" spans="1:5" s="39" customFormat="1" ht="24" x14ac:dyDescent="0.2">
      <c r="A4152" s="158" t="s">
        <v>8369</v>
      </c>
      <c r="B4152" s="69" t="s">
        <v>8370</v>
      </c>
      <c r="C4152" s="69" t="s">
        <v>8371</v>
      </c>
      <c r="D4152" s="199">
        <v>231.33</v>
      </c>
      <c r="E4152" s="208">
        <f t="shared" si="64"/>
        <v>137.17868999999999</v>
      </c>
    </row>
    <row r="4153" spans="1:5" s="39" customFormat="1" ht="24" x14ac:dyDescent="0.2">
      <c r="A4153" s="158" t="s">
        <v>8372</v>
      </c>
      <c r="B4153" s="69" t="s">
        <v>8373</v>
      </c>
      <c r="C4153" s="69" t="s">
        <v>8374</v>
      </c>
      <c r="D4153" s="199">
        <v>231.33</v>
      </c>
      <c r="E4153" s="208">
        <f t="shared" si="64"/>
        <v>137.17868999999999</v>
      </c>
    </row>
    <row r="4154" spans="1:5" s="39" customFormat="1" ht="24" x14ac:dyDescent="0.2">
      <c r="A4154" s="158" t="s">
        <v>8375</v>
      </c>
      <c r="B4154" s="69" t="s">
        <v>8376</v>
      </c>
      <c r="C4154" s="69" t="s">
        <v>8377</v>
      </c>
      <c r="D4154" s="199">
        <v>231.33</v>
      </c>
      <c r="E4154" s="208">
        <f t="shared" si="64"/>
        <v>137.17868999999999</v>
      </c>
    </row>
    <row r="4155" spans="1:5" s="39" customFormat="1" ht="48" x14ac:dyDescent="0.2">
      <c r="A4155" s="158" t="s">
        <v>8378</v>
      </c>
      <c r="B4155" s="69" t="s">
        <v>8379</v>
      </c>
      <c r="C4155" s="69" t="s">
        <v>8380</v>
      </c>
      <c r="D4155" s="199">
        <v>231.33</v>
      </c>
      <c r="E4155" s="208">
        <f t="shared" si="64"/>
        <v>137.17868999999999</v>
      </c>
    </row>
    <row r="4156" spans="1:5" s="39" customFormat="1" ht="48" x14ac:dyDescent="0.2">
      <c r="A4156" s="158" t="s">
        <v>8381</v>
      </c>
      <c r="B4156" s="69" t="s">
        <v>8382</v>
      </c>
      <c r="C4156" s="69" t="s">
        <v>8383</v>
      </c>
      <c r="D4156" s="199">
        <v>231.33</v>
      </c>
      <c r="E4156" s="208">
        <f t="shared" si="64"/>
        <v>137.17868999999999</v>
      </c>
    </row>
    <row r="4157" spans="1:5" s="39" customFormat="1" ht="48" x14ac:dyDescent="0.2">
      <c r="A4157" s="158" t="s">
        <v>8384</v>
      </c>
      <c r="B4157" s="69" t="s">
        <v>8385</v>
      </c>
      <c r="C4157" s="69" t="s">
        <v>8386</v>
      </c>
      <c r="D4157" s="199">
        <v>231.33</v>
      </c>
      <c r="E4157" s="208">
        <f t="shared" si="64"/>
        <v>137.17868999999999</v>
      </c>
    </row>
    <row r="4158" spans="1:5" s="39" customFormat="1" ht="48" x14ac:dyDescent="0.2">
      <c r="A4158" s="158" t="s">
        <v>8387</v>
      </c>
      <c r="B4158" s="69" t="s">
        <v>8388</v>
      </c>
      <c r="C4158" s="69" t="s">
        <v>8389</v>
      </c>
      <c r="D4158" s="199">
        <v>231.33</v>
      </c>
      <c r="E4158" s="208">
        <f t="shared" si="64"/>
        <v>137.17868999999999</v>
      </c>
    </row>
    <row r="4159" spans="1:5" s="39" customFormat="1" ht="48" x14ac:dyDescent="0.2">
      <c r="A4159" s="158" t="s">
        <v>8390</v>
      </c>
      <c r="B4159" s="69" t="s">
        <v>8391</v>
      </c>
      <c r="C4159" s="69" t="s">
        <v>8392</v>
      </c>
      <c r="D4159" s="199">
        <v>231.33</v>
      </c>
      <c r="E4159" s="208">
        <f t="shared" si="64"/>
        <v>137.17868999999999</v>
      </c>
    </row>
    <row r="4160" spans="1:5" s="39" customFormat="1" ht="48" x14ac:dyDescent="0.2">
      <c r="A4160" s="158" t="s">
        <v>8393</v>
      </c>
      <c r="B4160" s="69" t="s">
        <v>8394</v>
      </c>
      <c r="C4160" s="69" t="s">
        <v>8395</v>
      </c>
      <c r="D4160" s="199">
        <v>231.33</v>
      </c>
      <c r="E4160" s="208">
        <f t="shared" si="64"/>
        <v>137.17868999999999</v>
      </c>
    </row>
    <row r="4161" spans="1:5" s="39" customFormat="1" ht="24" x14ac:dyDescent="0.2">
      <c r="A4161" s="158" t="s">
        <v>8396</v>
      </c>
      <c r="B4161" s="69" t="s">
        <v>8397</v>
      </c>
      <c r="C4161" s="69" t="s">
        <v>8398</v>
      </c>
      <c r="D4161" s="199">
        <v>231.33</v>
      </c>
      <c r="E4161" s="208">
        <f t="shared" si="64"/>
        <v>137.17868999999999</v>
      </c>
    </row>
    <row r="4162" spans="1:5" s="39" customFormat="1" ht="24" x14ac:dyDescent="0.2">
      <c r="A4162" s="158" t="s">
        <v>8399</v>
      </c>
      <c r="B4162" s="69" t="s">
        <v>8400</v>
      </c>
      <c r="C4162" s="69" t="s">
        <v>8401</v>
      </c>
      <c r="D4162" s="199">
        <v>231.33</v>
      </c>
      <c r="E4162" s="208">
        <f t="shared" si="64"/>
        <v>137.17868999999999</v>
      </c>
    </row>
    <row r="4163" spans="1:5" s="39" customFormat="1" ht="24" x14ac:dyDescent="0.2">
      <c r="A4163" s="158" t="s">
        <v>8402</v>
      </c>
      <c r="B4163" s="69" t="s">
        <v>8403</v>
      </c>
      <c r="C4163" s="69" t="s">
        <v>8404</v>
      </c>
      <c r="D4163" s="199">
        <v>231.33</v>
      </c>
      <c r="E4163" s="208">
        <f t="shared" si="64"/>
        <v>137.17868999999999</v>
      </c>
    </row>
    <row r="4164" spans="1:5" s="39" customFormat="1" ht="24" x14ac:dyDescent="0.2">
      <c r="A4164" s="158" t="s">
        <v>8405</v>
      </c>
      <c r="B4164" s="69" t="s">
        <v>8406</v>
      </c>
      <c r="C4164" s="69" t="s">
        <v>8407</v>
      </c>
      <c r="D4164" s="199">
        <v>231.33</v>
      </c>
      <c r="E4164" s="208">
        <f t="shared" si="64"/>
        <v>137.17868999999999</v>
      </c>
    </row>
    <row r="4165" spans="1:5" s="39" customFormat="1" ht="24" x14ac:dyDescent="0.2">
      <c r="A4165" s="158" t="s">
        <v>8408</v>
      </c>
      <c r="B4165" s="69" t="s">
        <v>8409</v>
      </c>
      <c r="C4165" s="69" t="s">
        <v>8410</v>
      </c>
      <c r="D4165" s="199">
        <v>231.33</v>
      </c>
      <c r="E4165" s="208">
        <f t="shared" ref="E4165:E4228" si="65">D4165*0.593</f>
        <v>137.17868999999999</v>
      </c>
    </row>
    <row r="4166" spans="1:5" s="39" customFormat="1" ht="24" x14ac:dyDescent="0.2">
      <c r="A4166" s="158" t="s">
        <v>8411</v>
      </c>
      <c r="B4166" s="69" t="s">
        <v>8412</v>
      </c>
      <c r="C4166" s="69" t="s">
        <v>8413</v>
      </c>
      <c r="D4166" s="199">
        <v>231.33</v>
      </c>
      <c r="E4166" s="208">
        <f t="shared" si="65"/>
        <v>137.17868999999999</v>
      </c>
    </row>
    <row r="4167" spans="1:5" s="39" customFormat="1" ht="24" x14ac:dyDescent="0.2">
      <c r="A4167" s="158" t="s">
        <v>8414</v>
      </c>
      <c r="B4167" s="69" t="s">
        <v>8415</v>
      </c>
      <c r="C4167" s="69" t="s">
        <v>8416</v>
      </c>
      <c r="D4167" s="199">
        <v>231.33</v>
      </c>
      <c r="E4167" s="208">
        <f t="shared" si="65"/>
        <v>137.17868999999999</v>
      </c>
    </row>
    <row r="4168" spans="1:5" s="39" customFormat="1" ht="24" x14ac:dyDescent="0.2">
      <c r="A4168" s="158" t="s">
        <v>8417</v>
      </c>
      <c r="B4168" s="69" t="s">
        <v>8418</v>
      </c>
      <c r="C4168" s="69" t="s">
        <v>8419</v>
      </c>
      <c r="D4168" s="199">
        <v>231.33</v>
      </c>
      <c r="E4168" s="208">
        <f t="shared" si="65"/>
        <v>137.17868999999999</v>
      </c>
    </row>
    <row r="4169" spans="1:5" s="39" customFormat="1" ht="24" x14ac:dyDescent="0.2">
      <c r="A4169" s="158" t="s">
        <v>8420</v>
      </c>
      <c r="B4169" s="69" t="s">
        <v>8421</v>
      </c>
      <c r="C4169" s="69" t="s">
        <v>8422</v>
      </c>
      <c r="D4169" s="199">
        <v>231.33</v>
      </c>
      <c r="E4169" s="208">
        <f t="shared" si="65"/>
        <v>137.17868999999999</v>
      </c>
    </row>
    <row r="4170" spans="1:5" s="39" customFormat="1" ht="24" x14ac:dyDescent="0.2">
      <c r="A4170" s="158" t="s">
        <v>8423</v>
      </c>
      <c r="B4170" s="69" t="s">
        <v>8424</v>
      </c>
      <c r="C4170" s="69" t="s">
        <v>8425</v>
      </c>
      <c r="D4170" s="199">
        <v>231.33</v>
      </c>
      <c r="E4170" s="208">
        <f t="shared" si="65"/>
        <v>137.17868999999999</v>
      </c>
    </row>
    <row r="4171" spans="1:5" s="39" customFormat="1" ht="24" x14ac:dyDescent="0.2">
      <c r="A4171" s="158" t="s">
        <v>8426</v>
      </c>
      <c r="B4171" s="69" t="s">
        <v>8427</v>
      </c>
      <c r="C4171" s="69" t="s">
        <v>8428</v>
      </c>
      <c r="D4171" s="199">
        <v>231.33</v>
      </c>
      <c r="E4171" s="208">
        <f t="shared" si="65"/>
        <v>137.17868999999999</v>
      </c>
    </row>
    <row r="4172" spans="1:5" s="39" customFormat="1" ht="24" x14ac:dyDescent="0.2">
      <c r="A4172" s="158" t="s">
        <v>8429</v>
      </c>
      <c r="B4172" s="69" t="s">
        <v>8430</v>
      </c>
      <c r="C4172" s="69" t="s">
        <v>8431</v>
      </c>
      <c r="D4172" s="199">
        <v>231.33</v>
      </c>
      <c r="E4172" s="208">
        <f t="shared" si="65"/>
        <v>137.17868999999999</v>
      </c>
    </row>
    <row r="4173" spans="1:5" s="39" customFormat="1" ht="24" x14ac:dyDescent="0.2">
      <c r="A4173" s="158" t="s">
        <v>8432</v>
      </c>
      <c r="B4173" s="69" t="s">
        <v>8433</v>
      </c>
      <c r="C4173" s="69" t="s">
        <v>8434</v>
      </c>
      <c r="D4173" s="199">
        <v>231.33</v>
      </c>
      <c r="E4173" s="208">
        <f t="shared" si="65"/>
        <v>137.17868999999999</v>
      </c>
    </row>
    <row r="4174" spans="1:5" s="39" customFormat="1" ht="24" x14ac:dyDescent="0.2">
      <c r="A4174" s="158" t="s">
        <v>8435</v>
      </c>
      <c r="B4174" s="4" t="s">
        <v>8436</v>
      </c>
      <c r="C4174" s="69" t="s">
        <v>8437</v>
      </c>
      <c r="D4174" s="199">
        <v>231.33</v>
      </c>
      <c r="E4174" s="208">
        <f t="shared" si="65"/>
        <v>137.17868999999999</v>
      </c>
    </row>
    <row r="4175" spans="1:5" s="39" customFormat="1" ht="24" x14ac:dyDescent="0.2">
      <c r="A4175" s="158" t="s">
        <v>8438</v>
      </c>
      <c r="B4175" s="4" t="s">
        <v>8439</v>
      </c>
      <c r="C4175" s="69" t="s">
        <v>8440</v>
      </c>
      <c r="D4175" s="199">
        <v>231.33</v>
      </c>
      <c r="E4175" s="208">
        <f t="shared" si="65"/>
        <v>137.17868999999999</v>
      </c>
    </row>
    <row r="4176" spans="1:5" s="39" customFormat="1" ht="24" x14ac:dyDescent="0.2">
      <c r="A4176" s="158" t="s">
        <v>8441</v>
      </c>
      <c r="B4176" s="4" t="s">
        <v>8442</v>
      </c>
      <c r="C4176" s="69" t="s">
        <v>8443</v>
      </c>
      <c r="D4176" s="199">
        <v>231.33</v>
      </c>
      <c r="E4176" s="208">
        <f t="shared" si="65"/>
        <v>137.17868999999999</v>
      </c>
    </row>
    <row r="4177" spans="1:5" s="39" customFormat="1" ht="24" x14ac:dyDescent="0.2">
      <c r="A4177" s="158" t="s">
        <v>8444</v>
      </c>
      <c r="B4177" s="4" t="s">
        <v>8445</v>
      </c>
      <c r="C4177" s="69" t="s">
        <v>8446</v>
      </c>
      <c r="D4177" s="199">
        <v>231.33</v>
      </c>
      <c r="E4177" s="208">
        <f t="shared" si="65"/>
        <v>137.17868999999999</v>
      </c>
    </row>
    <row r="4178" spans="1:5" s="39" customFormat="1" ht="24" x14ac:dyDescent="0.2">
      <c r="A4178" s="158" t="s">
        <v>8447</v>
      </c>
      <c r="B4178" s="4" t="s">
        <v>8448</v>
      </c>
      <c r="C4178" s="69" t="s">
        <v>8449</v>
      </c>
      <c r="D4178" s="199">
        <v>231.33</v>
      </c>
      <c r="E4178" s="208">
        <f t="shared" si="65"/>
        <v>137.17868999999999</v>
      </c>
    </row>
    <row r="4179" spans="1:5" s="39" customFormat="1" ht="24" x14ac:dyDescent="0.2">
      <c r="A4179" s="158" t="s">
        <v>8450</v>
      </c>
      <c r="B4179" s="4" t="s">
        <v>8451</v>
      </c>
      <c r="C4179" s="69" t="s">
        <v>8452</v>
      </c>
      <c r="D4179" s="199">
        <v>231.33</v>
      </c>
      <c r="E4179" s="208">
        <f t="shared" si="65"/>
        <v>137.17868999999999</v>
      </c>
    </row>
    <row r="4180" spans="1:5" s="39" customFormat="1" ht="36" x14ac:dyDescent="0.2">
      <c r="A4180" s="158" t="s">
        <v>8453</v>
      </c>
      <c r="B4180" s="4" t="s">
        <v>8454</v>
      </c>
      <c r="C4180" s="69" t="s">
        <v>8455</v>
      </c>
      <c r="D4180" s="199">
        <v>231.33</v>
      </c>
      <c r="E4180" s="208">
        <f t="shared" si="65"/>
        <v>137.17868999999999</v>
      </c>
    </row>
    <row r="4181" spans="1:5" s="39" customFormat="1" ht="36" x14ac:dyDescent="0.2">
      <c r="A4181" s="158" t="s">
        <v>8456</v>
      </c>
      <c r="B4181" s="4" t="s">
        <v>8457</v>
      </c>
      <c r="C4181" s="69" t="s">
        <v>8458</v>
      </c>
      <c r="D4181" s="199">
        <v>231.33</v>
      </c>
      <c r="E4181" s="208">
        <f t="shared" si="65"/>
        <v>137.17868999999999</v>
      </c>
    </row>
    <row r="4182" spans="1:5" s="39" customFormat="1" ht="36" x14ac:dyDescent="0.2">
      <c r="A4182" s="158" t="s">
        <v>8459</v>
      </c>
      <c r="B4182" s="69" t="s">
        <v>8460</v>
      </c>
      <c r="C4182" s="69" t="s">
        <v>8461</v>
      </c>
      <c r="D4182" s="199">
        <v>231.33</v>
      </c>
      <c r="E4182" s="208">
        <f t="shared" si="65"/>
        <v>137.17868999999999</v>
      </c>
    </row>
    <row r="4183" spans="1:5" s="39" customFormat="1" ht="36" x14ac:dyDescent="0.2">
      <c r="A4183" s="158" t="s">
        <v>8462</v>
      </c>
      <c r="B4183" s="69" t="s">
        <v>8463</v>
      </c>
      <c r="C4183" s="69" t="s">
        <v>8464</v>
      </c>
      <c r="D4183" s="199">
        <v>231.33</v>
      </c>
      <c r="E4183" s="208">
        <f t="shared" si="65"/>
        <v>137.17868999999999</v>
      </c>
    </row>
    <row r="4184" spans="1:5" s="39" customFormat="1" ht="36" x14ac:dyDescent="0.2">
      <c r="A4184" s="158" t="s">
        <v>8465</v>
      </c>
      <c r="B4184" s="69" t="s">
        <v>8466</v>
      </c>
      <c r="C4184" s="69" t="s">
        <v>8467</v>
      </c>
      <c r="D4184" s="199">
        <v>231.33</v>
      </c>
      <c r="E4184" s="208">
        <f t="shared" si="65"/>
        <v>137.17868999999999</v>
      </c>
    </row>
    <row r="4185" spans="1:5" s="39" customFormat="1" ht="36" x14ac:dyDescent="0.2">
      <c r="A4185" s="158" t="s">
        <v>8468</v>
      </c>
      <c r="B4185" s="69" t="s">
        <v>8469</v>
      </c>
      <c r="C4185" s="69" t="s">
        <v>8470</v>
      </c>
      <c r="D4185" s="199">
        <v>231.33</v>
      </c>
      <c r="E4185" s="208">
        <f t="shared" si="65"/>
        <v>137.17868999999999</v>
      </c>
    </row>
    <row r="4186" spans="1:5" s="39" customFormat="1" ht="24" x14ac:dyDescent="0.2">
      <c r="A4186" s="158" t="s">
        <v>8471</v>
      </c>
      <c r="B4186" s="69" t="s">
        <v>8472</v>
      </c>
      <c r="C4186" s="69" t="s">
        <v>8473</v>
      </c>
      <c r="D4186" s="199">
        <v>231.33</v>
      </c>
      <c r="E4186" s="208">
        <f t="shared" si="65"/>
        <v>137.17868999999999</v>
      </c>
    </row>
    <row r="4187" spans="1:5" s="39" customFormat="1" ht="24" x14ac:dyDescent="0.2">
      <c r="A4187" s="158" t="s">
        <v>8474</v>
      </c>
      <c r="B4187" s="69" t="s">
        <v>8475</v>
      </c>
      <c r="C4187" s="69" t="s">
        <v>8476</v>
      </c>
      <c r="D4187" s="199">
        <v>231.33</v>
      </c>
      <c r="E4187" s="208">
        <f t="shared" si="65"/>
        <v>137.17868999999999</v>
      </c>
    </row>
    <row r="4188" spans="1:5" s="39" customFormat="1" ht="24" x14ac:dyDescent="0.2">
      <c r="A4188" s="158" t="s">
        <v>8477</v>
      </c>
      <c r="B4188" s="69" t="s">
        <v>8478</v>
      </c>
      <c r="C4188" s="69" t="s">
        <v>8479</v>
      </c>
      <c r="D4188" s="199">
        <v>231.33</v>
      </c>
      <c r="E4188" s="208">
        <f t="shared" si="65"/>
        <v>137.17868999999999</v>
      </c>
    </row>
    <row r="4189" spans="1:5" s="39" customFormat="1" ht="24" x14ac:dyDescent="0.2">
      <c r="A4189" s="158" t="s">
        <v>8480</v>
      </c>
      <c r="B4189" s="69" t="s">
        <v>8481</v>
      </c>
      <c r="C4189" s="69" t="s">
        <v>8482</v>
      </c>
      <c r="D4189" s="199">
        <v>231.33</v>
      </c>
      <c r="E4189" s="208">
        <f t="shared" si="65"/>
        <v>137.17868999999999</v>
      </c>
    </row>
    <row r="4190" spans="1:5" s="39" customFormat="1" x14ac:dyDescent="0.2">
      <c r="A4190" s="158" t="s">
        <v>5239</v>
      </c>
      <c r="B4190" s="3" t="s">
        <v>8483</v>
      </c>
      <c r="C4190" s="69"/>
      <c r="D4190" s="199"/>
      <c r="E4190" s="208">
        <f t="shared" si="65"/>
        <v>0</v>
      </c>
    </row>
    <row r="4191" spans="1:5" s="39" customFormat="1" x14ac:dyDescent="0.2">
      <c r="A4191" s="158" t="s">
        <v>8484</v>
      </c>
      <c r="B4191" s="69" t="s">
        <v>8485</v>
      </c>
      <c r="C4191" s="69"/>
      <c r="D4191" s="199">
        <v>229.47</v>
      </c>
      <c r="E4191" s="208">
        <f t="shared" si="65"/>
        <v>136.07570999999999</v>
      </c>
    </row>
    <row r="4192" spans="1:5" s="39" customFormat="1" x14ac:dyDescent="0.2">
      <c r="A4192" s="158" t="s">
        <v>8486</v>
      </c>
      <c r="B4192" s="69" t="s">
        <v>8487</v>
      </c>
      <c r="C4192" s="69"/>
      <c r="D4192" s="199">
        <v>229.47</v>
      </c>
      <c r="E4192" s="208">
        <f t="shared" si="65"/>
        <v>136.07570999999999</v>
      </c>
    </row>
    <row r="4193" spans="1:5" s="39" customFormat="1" x14ac:dyDescent="0.2">
      <c r="A4193" s="158" t="s">
        <v>8488</v>
      </c>
      <c r="B4193" s="69" t="s">
        <v>8489</v>
      </c>
      <c r="C4193" s="69"/>
      <c r="D4193" s="199">
        <v>229.47</v>
      </c>
      <c r="E4193" s="208">
        <f t="shared" si="65"/>
        <v>136.07570999999999</v>
      </c>
    </row>
    <row r="4194" spans="1:5" s="39" customFormat="1" x14ac:dyDescent="0.2">
      <c r="A4194" s="158" t="s">
        <v>8490</v>
      </c>
      <c r="B4194" s="69" t="s">
        <v>8491</v>
      </c>
      <c r="C4194" s="69"/>
      <c r="D4194" s="199">
        <v>229.47</v>
      </c>
      <c r="E4194" s="208">
        <f t="shared" si="65"/>
        <v>136.07570999999999</v>
      </c>
    </row>
    <row r="4195" spans="1:5" s="39" customFormat="1" x14ac:dyDescent="0.2">
      <c r="A4195" s="158" t="s">
        <v>8492</v>
      </c>
      <c r="B4195" s="69" t="s">
        <v>8493</v>
      </c>
      <c r="C4195" s="69"/>
      <c r="D4195" s="199">
        <v>229.47</v>
      </c>
      <c r="E4195" s="208">
        <f t="shared" si="65"/>
        <v>136.07570999999999</v>
      </c>
    </row>
    <row r="4196" spans="1:5" s="39" customFormat="1" x14ac:dyDescent="0.2">
      <c r="A4196" s="158" t="s">
        <v>8494</v>
      </c>
      <c r="B4196" s="69" t="s">
        <v>8495</v>
      </c>
      <c r="C4196" s="69"/>
      <c r="D4196" s="199">
        <v>229.47</v>
      </c>
      <c r="E4196" s="208">
        <f t="shared" si="65"/>
        <v>136.07570999999999</v>
      </c>
    </row>
    <row r="4197" spans="1:5" s="39" customFormat="1" x14ac:dyDescent="0.2">
      <c r="A4197" s="158" t="s">
        <v>8496</v>
      </c>
      <c r="B4197" s="69" t="s">
        <v>8497</v>
      </c>
      <c r="C4197" s="69"/>
      <c r="D4197" s="199">
        <v>229.47</v>
      </c>
      <c r="E4197" s="208">
        <f t="shared" si="65"/>
        <v>136.07570999999999</v>
      </c>
    </row>
    <row r="4198" spans="1:5" s="39" customFormat="1" x14ac:dyDescent="0.2">
      <c r="A4198" s="158" t="s">
        <v>8498</v>
      </c>
      <c r="B4198" s="69" t="s">
        <v>8499</v>
      </c>
      <c r="C4198" s="69"/>
      <c r="D4198" s="199">
        <v>229.47</v>
      </c>
      <c r="E4198" s="208">
        <f t="shared" si="65"/>
        <v>136.07570999999999</v>
      </c>
    </row>
    <row r="4199" spans="1:5" s="39" customFormat="1" x14ac:dyDescent="0.2">
      <c r="A4199" s="158" t="s">
        <v>8500</v>
      </c>
      <c r="B4199" s="69" t="s">
        <v>8501</v>
      </c>
      <c r="C4199" s="69"/>
      <c r="D4199" s="199">
        <v>229.47</v>
      </c>
      <c r="E4199" s="208">
        <f t="shared" si="65"/>
        <v>136.07570999999999</v>
      </c>
    </row>
    <row r="4200" spans="1:5" s="39" customFormat="1" x14ac:dyDescent="0.2">
      <c r="A4200" s="158" t="s">
        <v>8502</v>
      </c>
      <c r="B4200" s="69" t="s">
        <v>8503</v>
      </c>
      <c r="C4200" s="69"/>
      <c r="D4200" s="199">
        <v>229.47</v>
      </c>
      <c r="E4200" s="208">
        <f t="shared" si="65"/>
        <v>136.07570999999999</v>
      </c>
    </row>
    <row r="4201" spans="1:5" s="39" customFormat="1" x14ac:dyDescent="0.2">
      <c r="A4201" s="158" t="s">
        <v>8504</v>
      </c>
      <c r="B4201" s="69" t="s">
        <v>8505</v>
      </c>
      <c r="C4201" s="69"/>
      <c r="D4201" s="199">
        <v>229.47</v>
      </c>
      <c r="E4201" s="208">
        <f t="shared" si="65"/>
        <v>136.07570999999999</v>
      </c>
    </row>
    <row r="4202" spans="1:5" s="39" customFormat="1" x14ac:dyDescent="0.2">
      <c r="A4202" s="158" t="s">
        <v>8506</v>
      </c>
      <c r="B4202" s="69" t="s">
        <v>8507</v>
      </c>
      <c r="C4202" s="69"/>
      <c r="D4202" s="199">
        <v>229.47</v>
      </c>
      <c r="E4202" s="208">
        <f t="shared" si="65"/>
        <v>136.07570999999999</v>
      </c>
    </row>
    <row r="4203" spans="1:5" s="39" customFormat="1" x14ac:dyDescent="0.2">
      <c r="A4203" s="158" t="s">
        <v>5239</v>
      </c>
      <c r="B4203" s="173" t="s">
        <v>8508</v>
      </c>
      <c r="C4203" s="69"/>
      <c r="D4203" s="199"/>
      <c r="E4203" s="208">
        <f t="shared" si="65"/>
        <v>0</v>
      </c>
    </row>
    <row r="4204" spans="1:5" s="39" customFormat="1" ht="24" x14ac:dyDescent="0.2">
      <c r="A4204" s="158" t="s">
        <v>8509</v>
      </c>
      <c r="B4204" s="69" t="s">
        <v>8510</v>
      </c>
      <c r="C4204" s="69" t="s">
        <v>8511</v>
      </c>
      <c r="D4204" s="199">
        <v>231.33</v>
      </c>
      <c r="E4204" s="208">
        <f t="shared" si="65"/>
        <v>137.17868999999999</v>
      </c>
    </row>
    <row r="4205" spans="1:5" s="39" customFormat="1" ht="24" x14ac:dyDescent="0.2">
      <c r="A4205" s="158" t="s">
        <v>8512</v>
      </c>
      <c r="B4205" s="69" t="s">
        <v>8513</v>
      </c>
      <c r="C4205" s="69" t="s">
        <v>8514</v>
      </c>
      <c r="D4205" s="199">
        <v>231.33</v>
      </c>
      <c r="E4205" s="208">
        <f t="shared" si="65"/>
        <v>137.17868999999999</v>
      </c>
    </row>
    <row r="4206" spans="1:5" s="39" customFormat="1" x14ac:dyDescent="0.2">
      <c r="A4206" s="158" t="s">
        <v>8515</v>
      </c>
      <c r="B4206" s="69" t="s">
        <v>8516</v>
      </c>
      <c r="C4206" s="69" t="s">
        <v>8517</v>
      </c>
      <c r="D4206" s="199">
        <v>231.33</v>
      </c>
      <c r="E4206" s="208">
        <f t="shared" si="65"/>
        <v>137.17868999999999</v>
      </c>
    </row>
    <row r="4207" spans="1:5" s="39" customFormat="1" x14ac:dyDescent="0.2">
      <c r="A4207" s="158" t="s">
        <v>8518</v>
      </c>
      <c r="B4207" s="69" t="s">
        <v>8519</v>
      </c>
      <c r="C4207" s="69" t="s">
        <v>8520</v>
      </c>
      <c r="D4207" s="199">
        <v>296.95999999999998</v>
      </c>
      <c r="E4207" s="208">
        <f t="shared" si="65"/>
        <v>176.09727999999998</v>
      </c>
    </row>
    <row r="4208" spans="1:5" s="39" customFormat="1" x14ac:dyDescent="0.2">
      <c r="A4208" s="158" t="s">
        <v>8521</v>
      </c>
      <c r="B4208" s="69" t="s">
        <v>8522</v>
      </c>
      <c r="C4208" s="69"/>
      <c r="D4208" s="199">
        <v>231.33</v>
      </c>
      <c r="E4208" s="208">
        <f t="shared" si="65"/>
        <v>137.17868999999999</v>
      </c>
    </row>
    <row r="4209" spans="1:5" s="39" customFormat="1" x14ac:dyDescent="0.2">
      <c r="A4209" s="158" t="s">
        <v>8523</v>
      </c>
      <c r="B4209" s="69" t="s">
        <v>8524</v>
      </c>
      <c r="C4209" s="69"/>
      <c r="D4209" s="199">
        <v>231.33</v>
      </c>
      <c r="E4209" s="208">
        <f t="shared" si="65"/>
        <v>137.17868999999999</v>
      </c>
    </row>
    <row r="4210" spans="1:5" s="39" customFormat="1" x14ac:dyDescent="0.2">
      <c r="A4210" s="158" t="s">
        <v>8525</v>
      </c>
      <c r="B4210" s="69" t="s">
        <v>8526</v>
      </c>
      <c r="C4210" s="69"/>
      <c r="D4210" s="199">
        <v>231.33</v>
      </c>
      <c r="E4210" s="208">
        <f t="shared" si="65"/>
        <v>137.17868999999999</v>
      </c>
    </row>
    <row r="4211" spans="1:5" s="39" customFormat="1" x14ac:dyDescent="0.2">
      <c r="A4211" s="158" t="s">
        <v>8527</v>
      </c>
      <c r="B4211" s="69" t="s">
        <v>8528</v>
      </c>
      <c r="C4211" s="69"/>
      <c r="D4211" s="199">
        <v>231.33</v>
      </c>
      <c r="E4211" s="208">
        <f t="shared" si="65"/>
        <v>137.17868999999999</v>
      </c>
    </row>
    <row r="4212" spans="1:5" s="39" customFormat="1" x14ac:dyDescent="0.2">
      <c r="A4212" s="158" t="s">
        <v>8529</v>
      </c>
      <c r="B4212" s="69" t="s">
        <v>8530</v>
      </c>
      <c r="C4212" s="69" t="s">
        <v>8531</v>
      </c>
      <c r="D4212" s="199">
        <v>231.33</v>
      </c>
      <c r="E4212" s="208">
        <f t="shared" si="65"/>
        <v>137.17868999999999</v>
      </c>
    </row>
    <row r="4213" spans="1:5" s="39" customFormat="1" x14ac:dyDescent="0.2">
      <c r="A4213" s="158" t="s">
        <v>8532</v>
      </c>
      <c r="B4213" s="69" t="s">
        <v>8533</v>
      </c>
      <c r="C4213" s="69" t="s">
        <v>8534</v>
      </c>
      <c r="D4213" s="199">
        <v>231.33</v>
      </c>
      <c r="E4213" s="208">
        <f t="shared" si="65"/>
        <v>137.17868999999999</v>
      </c>
    </row>
    <row r="4214" spans="1:5" s="39" customFormat="1" x14ac:dyDescent="0.2">
      <c r="A4214" s="158" t="s">
        <v>8535</v>
      </c>
      <c r="B4214" s="69" t="s">
        <v>8536</v>
      </c>
      <c r="C4214" s="69" t="s">
        <v>8537</v>
      </c>
      <c r="D4214" s="199">
        <v>296.95999999999998</v>
      </c>
      <c r="E4214" s="208">
        <f t="shared" si="65"/>
        <v>176.09727999999998</v>
      </c>
    </row>
    <row r="4215" spans="1:5" s="39" customFormat="1" x14ac:dyDescent="0.2">
      <c r="A4215" s="158" t="s">
        <v>8538</v>
      </c>
      <c r="B4215" s="69" t="s">
        <v>8539</v>
      </c>
      <c r="C4215" s="69"/>
      <c r="D4215" s="199">
        <v>231.33</v>
      </c>
      <c r="E4215" s="208">
        <f t="shared" si="65"/>
        <v>137.17868999999999</v>
      </c>
    </row>
    <row r="4216" spans="1:5" s="39" customFormat="1" x14ac:dyDescent="0.2">
      <c r="A4216" s="158" t="s">
        <v>8540</v>
      </c>
      <c r="B4216" s="69" t="s">
        <v>8541</v>
      </c>
      <c r="C4216" s="69"/>
      <c r="D4216" s="199">
        <v>231.33</v>
      </c>
      <c r="E4216" s="208">
        <f t="shared" si="65"/>
        <v>137.17868999999999</v>
      </c>
    </row>
    <row r="4217" spans="1:5" s="39" customFormat="1" x14ac:dyDescent="0.2">
      <c r="A4217" s="158" t="s">
        <v>8542</v>
      </c>
      <c r="B4217" s="4" t="s">
        <v>8543</v>
      </c>
      <c r="C4217" s="69" t="s">
        <v>8544</v>
      </c>
      <c r="D4217" s="199">
        <v>231.33</v>
      </c>
      <c r="E4217" s="208">
        <f t="shared" si="65"/>
        <v>137.17868999999999</v>
      </c>
    </row>
    <row r="4218" spans="1:5" s="39" customFormat="1" x14ac:dyDescent="0.2">
      <c r="A4218" s="158" t="s">
        <v>5239</v>
      </c>
      <c r="B4218" s="3" t="s">
        <v>8545</v>
      </c>
      <c r="C4218" s="69"/>
      <c r="D4218" s="199"/>
      <c r="E4218" s="208">
        <f t="shared" si="65"/>
        <v>0</v>
      </c>
    </row>
    <row r="4219" spans="1:5" s="39" customFormat="1" ht="24" x14ac:dyDescent="0.2">
      <c r="A4219" s="158" t="s">
        <v>8546</v>
      </c>
      <c r="B4219" s="4" t="s">
        <v>8547</v>
      </c>
      <c r="C4219" s="69" t="s">
        <v>8548</v>
      </c>
      <c r="D4219" s="199">
        <v>921.27</v>
      </c>
      <c r="E4219" s="208">
        <f t="shared" si="65"/>
        <v>546.31310999999994</v>
      </c>
    </row>
    <row r="4220" spans="1:5" s="39" customFormat="1" x14ac:dyDescent="0.2">
      <c r="A4220" s="158" t="s">
        <v>8549</v>
      </c>
      <c r="B4220" s="69" t="s">
        <v>8550</v>
      </c>
      <c r="C4220" s="69" t="s">
        <v>8551</v>
      </c>
      <c r="D4220" s="199">
        <v>921.27</v>
      </c>
      <c r="E4220" s="208">
        <f t="shared" si="65"/>
        <v>546.31310999999994</v>
      </c>
    </row>
    <row r="4221" spans="1:5" s="39" customFormat="1" x14ac:dyDescent="0.2">
      <c r="A4221" s="158" t="s">
        <v>8552</v>
      </c>
      <c r="B4221" s="69" t="s">
        <v>8553</v>
      </c>
      <c r="C4221" s="69" t="s">
        <v>8554</v>
      </c>
      <c r="D4221" s="199">
        <v>921.27</v>
      </c>
      <c r="E4221" s="208">
        <f t="shared" si="65"/>
        <v>546.31310999999994</v>
      </c>
    </row>
    <row r="4222" spans="1:5" s="39" customFormat="1" x14ac:dyDescent="0.2">
      <c r="A4222" s="158" t="s">
        <v>8555</v>
      </c>
      <c r="B4222" s="69" t="s">
        <v>8556</v>
      </c>
      <c r="C4222" s="69" t="s">
        <v>8557</v>
      </c>
      <c r="D4222" s="199">
        <v>921.27</v>
      </c>
      <c r="E4222" s="208">
        <f t="shared" si="65"/>
        <v>546.31310999999994</v>
      </c>
    </row>
    <row r="4223" spans="1:5" s="39" customFormat="1" x14ac:dyDescent="0.2">
      <c r="A4223" s="158" t="s">
        <v>8558</v>
      </c>
      <c r="B4223" s="69" t="s">
        <v>8559</v>
      </c>
      <c r="C4223" s="69" t="s">
        <v>8560</v>
      </c>
      <c r="D4223" s="199">
        <v>921.27</v>
      </c>
      <c r="E4223" s="208">
        <f t="shared" si="65"/>
        <v>546.31310999999994</v>
      </c>
    </row>
    <row r="4224" spans="1:5" s="39" customFormat="1" ht="24" x14ac:dyDescent="0.2">
      <c r="A4224" s="158" t="s">
        <v>8561</v>
      </c>
      <c r="B4224" s="69" t="s">
        <v>8562</v>
      </c>
      <c r="C4224" s="69"/>
      <c r="D4224" s="199">
        <v>296.95999999999998</v>
      </c>
      <c r="E4224" s="208">
        <f t="shared" si="65"/>
        <v>176.09727999999998</v>
      </c>
    </row>
    <row r="4225" spans="1:5" s="39" customFormat="1" x14ac:dyDescent="0.2">
      <c r="A4225" s="158" t="s">
        <v>8563</v>
      </c>
      <c r="B4225" s="69" t="s">
        <v>8564</v>
      </c>
      <c r="C4225" s="69"/>
      <c r="D4225" s="199">
        <v>296.95999999999998</v>
      </c>
      <c r="E4225" s="208">
        <f t="shared" si="65"/>
        <v>176.09727999999998</v>
      </c>
    </row>
    <row r="4226" spans="1:5" s="39" customFormat="1" x14ac:dyDescent="0.2">
      <c r="A4226" s="158" t="s">
        <v>8565</v>
      </c>
      <c r="B4226" s="69" t="s">
        <v>8566</v>
      </c>
      <c r="C4226" s="69"/>
      <c r="D4226" s="199">
        <v>296.95999999999998</v>
      </c>
      <c r="E4226" s="208">
        <f t="shared" si="65"/>
        <v>176.09727999999998</v>
      </c>
    </row>
    <row r="4227" spans="1:5" s="39" customFormat="1" x14ac:dyDescent="0.2">
      <c r="A4227" s="158" t="s">
        <v>8567</v>
      </c>
      <c r="B4227" s="69" t="s">
        <v>8568</v>
      </c>
      <c r="C4227" s="69"/>
      <c r="D4227" s="199">
        <v>296.95999999999998</v>
      </c>
      <c r="E4227" s="208">
        <f t="shared" si="65"/>
        <v>176.09727999999998</v>
      </c>
    </row>
    <row r="4228" spans="1:5" s="39" customFormat="1" x14ac:dyDescent="0.2">
      <c r="A4228" s="158" t="s">
        <v>8569</v>
      </c>
      <c r="B4228" s="69" t="s">
        <v>8570</v>
      </c>
      <c r="C4228" s="69"/>
      <c r="D4228" s="199">
        <v>296.95999999999998</v>
      </c>
      <c r="E4228" s="208">
        <f t="shared" si="65"/>
        <v>176.09727999999998</v>
      </c>
    </row>
    <row r="4229" spans="1:5" s="39" customFormat="1" x14ac:dyDescent="0.2">
      <c r="A4229" s="158" t="s">
        <v>8571</v>
      </c>
      <c r="B4229" s="69" t="s">
        <v>8572</v>
      </c>
      <c r="C4229" s="69"/>
      <c r="D4229" s="199">
        <v>296.95999999999998</v>
      </c>
      <c r="E4229" s="208">
        <f t="shared" ref="E4229:E4292" si="66">D4229*0.593</f>
        <v>176.09727999999998</v>
      </c>
    </row>
    <row r="4230" spans="1:5" s="39" customFormat="1" x14ac:dyDescent="0.2">
      <c r="A4230" s="158" t="s">
        <v>8573</v>
      </c>
      <c r="B4230" s="69" t="s">
        <v>8574</v>
      </c>
      <c r="C4230" s="69"/>
      <c r="D4230" s="199">
        <v>296.95999999999998</v>
      </c>
      <c r="E4230" s="208">
        <f t="shared" si="66"/>
        <v>176.09727999999998</v>
      </c>
    </row>
    <row r="4231" spans="1:5" s="39" customFormat="1" x14ac:dyDescent="0.2">
      <c r="A4231" s="158" t="s">
        <v>8575</v>
      </c>
      <c r="B4231" s="69" t="s">
        <v>8576</v>
      </c>
      <c r="C4231" s="69" t="s">
        <v>8577</v>
      </c>
      <c r="D4231" s="199">
        <v>296.95999999999998</v>
      </c>
      <c r="E4231" s="208">
        <f t="shared" si="66"/>
        <v>176.09727999999998</v>
      </c>
    </row>
    <row r="4232" spans="1:5" s="39" customFormat="1" x14ac:dyDescent="0.2">
      <c r="A4232" s="158" t="s">
        <v>8578</v>
      </c>
      <c r="B4232" s="69" t="s">
        <v>8579</v>
      </c>
      <c r="C4232" s="69"/>
      <c r="D4232" s="199">
        <v>296.95999999999998</v>
      </c>
      <c r="E4232" s="208">
        <f t="shared" si="66"/>
        <v>176.09727999999998</v>
      </c>
    </row>
    <row r="4233" spans="1:5" s="39" customFormat="1" x14ac:dyDescent="0.2">
      <c r="A4233" s="158" t="s">
        <v>8580</v>
      </c>
      <c r="B4233" s="69" t="s">
        <v>8581</v>
      </c>
      <c r="C4233" s="69"/>
      <c r="D4233" s="199">
        <v>296.95999999999998</v>
      </c>
      <c r="E4233" s="208">
        <f t="shared" si="66"/>
        <v>176.09727999999998</v>
      </c>
    </row>
    <row r="4234" spans="1:5" s="39" customFormat="1" x14ac:dyDescent="0.2">
      <c r="A4234" s="158" t="s">
        <v>8582</v>
      </c>
      <c r="B4234" s="69" t="s">
        <v>8583</v>
      </c>
      <c r="C4234" s="69" t="s">
        <v>8584</v>
      </c>
      <c r="D4234" s="199">
        <v>296.95999999999998</v>
      </c>
      <c r="E4234" s="208">
        <f t="shared" si="66"/>
        <v>176.09727999999998</v>
      </c>
    </row>
    <row r="4235" spans="1:5" s="39" customFormat="1" x14ac:dyDescent="0.2">
      <c r="A4235" s="158" t="s">
        <v>8585</v>
      </c>
      <c r="B4235" s="69" t="s">
        <v>8586</v>
      </c>
      <c r="C4235" s="69"/>
      <c r="D4235" s="199">
        <v>296.95999999999998</v>
      </c>
      <c r="E4235" s="208">
        <f t="shared" si="66"/>
        <v>176.09727999999998</v>
      </c>
    </row>
    <row r="4236" spans="1:5" s="39" customFormat="1" x14ac:dyDescent="0.2">
      <c r="A4236" s="158" t="s">
        <v>8587</v>
      </c>
      <c r="B4236" s="69" t="s">
        <v>8588</v>
      </c>
      <c r="C4236" s="69" t="s">
        <v>8589</v>
      </c>
      <c r="D4236" s="199">
        <v>296.95999999999998</v>
      </c>
      <c r="E4236" s="208">
        <f t="shared" si="66"/>
        <v>176.09727999999998</v>
      </c>
    </row>
    <row r="4237" spans="1:5" s="39" customFormat="1" x14ac:dyDescent="0.2">
      <c r="A4237" s="158" t="s">
        <v>8590</v>
      </c>
      <c r="B4237" s="69" t="s">
        <v>8591</v>
      </c>
      <c r="C4237" s="69"/>
      <c r="D4237" s="199">
        <v>296.95999999999998</v>
      </c>
      <c r="E4237" s="208">
        <f t="shared" si="66"/>
        <v>176.09727999999998</v>
      </c>
    </row>
    <row r="4238" spans="1:5" s="39" customFormat="1" x14ac:dyDescent="0.2">
      <c r="A4238" s="158" t="s">
        <v>8592</v>
      </c>
      <c r="B4238" s="69" t="s">
        <v>8593</v>
      </c>
      <c r="C4238" s="69" t="s">
        <v>8594</v>
      </c>
      <c r="D4238" s="199">
        <v>296.95999999999998</v>
      </c>
      <c r="E4238" s="208">
        <f t="shared" si="66"/>
        <v>176.09727999999998</v>
      </c>
    </row>
    <row r="4239" spans="1:5" s="39" customFormat="1" x14ac:dyDescent="0.2">
      <c r="A4239" s="158" t="s">
        <v>8595</v>
      </c>
      <c r="B4239" s="69" t="s">
        <v>8596</v>
      </c>
      <c r="C4239" s="69" t="s">
        <v>8597</v>
      </c>
      <c r="D4239" s="199">
        <v>296.95999999999998</v>
      </c>
      <c r="E4239" s="208">
        <f t="shared" si="66"/>
        <v>176.09727999999998</v>
      </c>
    </row>
    <row r="4240" spans="1:5" s="39" customFormat="1" x14ac:dyDescent="0.2">
      <c r="A4240" s="158" t="s">
        <v>8598</v>
      </c>
      <c r="B4240" s="69" t="s">
        <v>8599</v>
      </c>
      <c r="C4240" s="69"/>
      <c r="D4240" s="199">
        <v>296.95999999999998</v>
      </c>
      <c r="E4240" s="208">
        <f t="shared" si="66"/>
        <v>176.09727999999998</v>
      </c>
    </row>
    <row r="4241" spans="1:5" s="39" customFormat="1" x14ac:dyDescent="0.2">
      <c r="A4241" s="158" t="s">
        <v>8600</v>
      </c>
      <c r="B4241" s="69" t="s">
        <v>8601</v>
      </c>
      <c r="C4241" s="69"/>
      <c r="D4241" s="199">
        <v>296.95999999999998</v>
      </c>
      <c r="E4241" s="208">
        <f t="shared" si="66"/>
        <v>176.09727999999998</v>
      </c>
    </row>
    <row r="4242" spans="1:5" s="39" customFormat="1" x14ac:dyDescent="0.2">
      <c r="A4242" s="158" t="s">
        <v>8602</v>
      </c>
      <c r="B4242" s="69" t="s">
        <v>8603</v>
      </c>
      <c r="C4242" s="69"/>
      <c r="D4242" s="199">
        <v>296.95999999999998</v>
      </c>
      <c r="E4242" s="208">
        <f t="shared" si="66"/>
        <v>176.09727999999998</v>
      </c>
    </row>
    <row r="4243" spans="1:5" s="39" customFormat="1" x14ac:dyDescent="0.2">
      <c r="A4243" s="158" t="s">
        <v>8604</v>
      </c>
      <c r="B4243" s="69" t="s">
        <v>8605</v>
      </c>
      <c r="C4243" s="69"/>
      <c r="D4243" s="199">
        <v>296.95999999999998</v>
      </c>
      <c r="E4243" s="208">
        <f t="shared" si="66"/>
        <v>176.09727999999998</v>
      </c>
    </row>
    <row r="4244" spans="1:5" s="39" customFormat="1" x14ac:dyDescent="0.2">
      <c r="A4244" s="158" t="s">
        <v>8606</v>
      </c>
      <c r="B4244" s="69" t="s">
        <v>8607</v>
      </c>
      <c r="C4244" s="69"/>
      <c r="D4244" s="199">
        <v>296.95999999999998</v>
      </c>
      <c r="E4244" s="208">
        <f t="shared" si="66"/>
        <v>176.09727999999998</v>
      </c>
    </row>
    <row r="4245" spans="1:5" s="39" customFormat="1" x14ac:dyDescent="0.2">
      <c r="A4245" s="158" t="s">
        <v>8608</v>
      </c>
      <c r="B4245" s="69" t="s">
        <v>8609</v>
      </c>
      <c r="C4245" s="69"/>
      <c r="D4245" s="199">
        <v>296.95999999999998</v>
      </c>
      <c r="E4245" s="208">
        <f t="shared" si="66"/>
        <v>176.09727999999998</v>
      </c>
    </row>
    <row r="4246" spans="1:5" s="39" customFormat="1" x14ac:dyDescent="0.2">
      <c r="A4246" s="158" t="s">
        <v>8610</v>
      </c>
      <c r="B4246" s="69" t="s">
        <v>8611</v>
      </c>
      <c r="C4246" s="69"/>
      <c r="D4246" s="199">
        <v>296.95999999999998</v>
      </c>
      <c r="E4246" s="208">
        <f t="shared" si="66"/>
        <v>176.09727999999998</v>
      </c>
    </row>
    <row r="4247" spans="1:5" s="39" customFormat="1" x14ac:dyDescent="0.2">
      <c r="A4247" s="158" t="s">
        <v>8612</v>
      </c>
      <c r="B4247" s="69" t="s">
        <v>8613</v>
      </c>
      <c r="C4247" s="69"/>
      <c r="D4247" s="199">
        <v>296.95999999999998</v>
      </c>
      <c r="E4247" s="208">
        <f t="shared" si="66"/>
        <v>176.09727999999998</v>
      </c>
    </row>
    <row r="4248" spans="1:5" s="39" customFormat="1" x14ac:dyDescent="0.2">
      <c r="A4248" s="158" t="s">
        <v>8614</v>
      </c>
      <c r="B4248" s="69" t="s">
        <v>8615</v>
      </c>
      <c r="C4248" s="69"/>
      <c r="D4248" s="199">
        <v>296.95999999999998</v>
      </c>
      <c r="E4248" s="208">
        <f t="shared" si="66"/>
        <v>176.09727999999998</v>
      </c>
    </row>
    <row r="4249" spans="1:5" s="39" customFormat="1" x14ac:dyDescent="0.2">
      <c r="A4249" s="158" t="s">
        <v>8616</v>
      </c>
      <c r="B4249" s="69" t="s">
        <v>8617</v>
      </c>
      <c r="C4249" s="69"/>
      <c r="D4249" s="199">
        <v>296.95999999999998</v>
      </c>
      <c r="E4249" s="208">
        <f t="shared" si="66"/>
        <v>176.09727999999998</v>
      </c>
    </row>
    <row r="4250" spans="1:5" s="39" customFormat="1" x14ac:dyDescent="0.2">
      <c r="A4250" s="158" t="s">
        <v>8618</v>
      </c>
      <c r="B4250" s="69" t="s">
        <v>8619</v>
      </c>
      <c r="C4250" s="69"/>
      <c r="D4250" s="199">
        <v>296.95999999999998</v>
      </c>
      <c r="E4250" s="208">
        <f t="shared" si="66"/>
        <v>176.09727999999998</v>
      </c>
    </row>
    <row r="4251" spans="1:5" s="39" customFormat="1" x14ac:dyDescent="0.2">
      <c r="A4251" s="158" t="s">
        <v>8620</v>
      </c>
      <c r="B4251" s="69" t="s">
        <v>8621</v>
      </c>
      <c r="C4251" s="69"/>
      <c r="D4251" s="199">
        <v>296.95999999999998</v>
      </c>
      <c r="E4251" s="208">
        <f t="shared" si="66"/>
        <v>176.09727999999998</v>
      </c>
    </row>
    <row r="4252" spans="1:5" s="39" customFormat="1" x14ac:dyDescent="0.2">
      <c r="A4252" s="158" t="s">
        <v>8622</v>
      </c>
      <c r="B4252" s="69" t="s">
        <v>8623</v>
      </c>
      <c r="C4252" s="69"/>
      <c r="D4252" s="199">
        <v>296.95999999999998</v>
      </c>
      <c r="E4252" s="208">
        <f t="shared" si="66"/>
        <v>176.09727999999998</v>
      </c>
    </row>
    <row r="4253" spans="1:5" s="39" customFormat="1" x14ac:dyDescent="0.2">
      <c r="A4253" s="158" t="s">
        <v>8624</v>
      </c>
      <c r="B4253" s="69" t="s">
        <v>8625</v>
      </c>
      <c r="C4253" s="69"/>
      <c r="D4253" s="199">
        <v>296.95999999999998</v>
      </c>
      <c r="E4253" s="208">
        <f t="shared" si="66"/>
        <v>176.09727999999998</v>
      </c>
    </row>
    <row r="4254" spans="1:5" s="39" customFormat="1" x14ac:dyDescent="0.2">
      <c r="A4254" s="158" t="s">
        <v>8626</v>
      </c>
      <c r="B4254" s="69" t="s">
        <v>8627</v>
      </c>
      <c r="C4254" s="69"/>
      <c r="D4254" s="199">
        <v>296.95999999999998</v>
      </c>
      <c r="E4254" s="208">
        <f t="shared" si="66"/>
        <v>176.09727999999998</v>
      </c>
    </row>
    <row r="4255" spans="1:5" s="39" customFormat="1" x14ac:dyDescent="0.2">
      <c r="A4255" s="158" t="s">
        <v>8628</v>
      </c>
      <c r="B4255" s="69" t="s">
        <v>8629</v>
      </c>
      <c r="C4255" s="69"/>
      <c r="D4255" s="199">
        <v>296.95999999999998</v>
      </c>
      <c r="E4255" s="208">
        <f t="shared" si="66"/>
        <v>176.09727999999998</v>
      </c>
    </row>
    <row r="4256" spans="1:5" s="39" customFormat="1" x14ac:dyDescent="0.2">
      <c r="A4256" s="158" t="s">
        <v>8630</v>
      </c>
      <c r="B4256" s="69" t="s">
        <v>8631</v>
      </c>
      <c r="C4256" s="69"/>
      <c r="D4256" s="199">
        <v>296.95999999999998</v>
      </c>
      <c r="E4256" s="208">
        <f t="shared" si="66"/>
        <v>176.09727999999998</v>
      </c>
    </row>
    <row r="4257" spans="1:5" s="39" customFormat="1" x14ac:dyDescent="0.2">
      <c r="A4257" s="158" t="s">
        <v>8632</v>
      </c>
      <c r="B4257" s="69" t="s">
        <v>8633</v>
      </c>
      <c r="C4257" s="69"/>
      <c r="D4257" s="199">
        <v>296.95999999999998</v>
      </c>
      <c r="E4257" s="208">
        <f t="shared" si="66"/>
        <v>176.09727999999998</v>
      </c>
    </row>
    <row r="4258" spans="1:5" s="39" customFormat="1" x14ac:dyDescent="0.2">
      <c r="A4258" s="158" t="s">
        <v>8634</v>
      </c>
      <c r="B4258" s="69" t="s">
        <v>8635</v>
      </c>
      <c r="C4258" s="69"/>
      <c r="D4258" s="199">
        <v>296.95999999999998</v>
      </c>
      <c r="E4258" s="208">
        <f t="shared" si="66"/>
        <v>176.09727999999998</v>
      </c>
    </row>
    <row r="4259" spans="1:5" s="39" customFormat="1" x14ac:dyDescent="0.2">
      <c r="A4259" s="158" t="s">
        <v>8636</v>
      </c>
      <c r="B4259" s="69" t="s">
        <v>8637</v>
      </c>
      <c r="C4259" s="69"/>
      <c r="D4259" s="199">
        <v>296.95999999999998</v>
      </c>
      <c r="E4259" s="208">
        <f t="shared" si="66"/>
        <v>176.09727999999998</v>
      </c>
    </row>
    <row r="4260" spans="1:5" s="39" customFormat="1" x14ac:dyDescent="0.2">
      <c r="A4260" s="158" t="s">
        <v>8638</v>
      </c>
      <c r="B4260" s="69" t="s">
        <v>8639</v>
      </c>
      <c r="C4260" s="69"/>
      <c r="D4260" s="199">
        <v>296.95999999999998</v>
      </c>
      <c r="E4260" s="208">
        <f t="shared" si="66"/>
        <v>176.09727999999998</v>
      </c>
    </row>
    <row r="4261" spans="1:5" s="39" customFormat="1" x14ac:dyDescent="0.2">
      <c r="A4261" s="158" t="s">
        <v>8640</v>
      </c>
      <c r="B4261" s="69" t="s">
        <v>8641</v>
      </c>
      <c r="C4261" s="69"/>
      <c r="D4261" s="199">
        <v>296.95999999999998</v>
      </c>
      <c r="E4261" s="208">
        <f t="shared" si="66"/>
        <v>176.09727999999998</v>
      </c>
    </row>
    <row r="4262" spans="1:5" s="39" customFormat="1" x14ac:dyDescent="0.2">
      <c r="A4262" s="158" t="s">
        <v>8642</v>
      </c>
      <c r="B4262" s="69" t="s">
        <v>8643</v>
      </c>
      <c r="C4262" s="69"/>
      <c r="D4262" s="199">
        <v>296.95999999999998</v>
      </c>
      <c r="E4262" s="208">
        <f t="shared" si="66"/>
        <v>176.09727999999998</v>
      </c>
    </row>
    <row r="4263" spans="1:5" s="39" customFormat="1" x14ac:dyDescent="0.2">
      <c r="A4263" s="158" t="s">
        <v>8644</v>
      </c>
      <c r="B4263" s="69" t="s">
        <v>8645</v>
      </c>
      <c r="C4263" s="69"/>
      <c r="D4263" s="199">
        <v>296.95999999999998</v>
      </c>
      <c r="E4263" s="208">
        <f t="shared" si="66"/>
        <v>176.09727999999998</v>
      </c>
    </row>
    <row r="4264" spans="1:5" s="39" customFormat="1" x14ac:dyDescent="0.2">
      <c r="A4264" s="158" t="s">
        <v>8646</v>
      </c>
      <c r="B4264" s="69" t="s">
        <v>8647</v>
      </c>
      <c r="C4264" s="69"/>
      <c r="D4264" s="199">
        <v>296.95999999999998</v>
      </c>
      <c r="E4264" s="208">
        <f t="shared" si="66"/>
        <v>176.09727999999998</v>
      </c>
    </row>
    <row r="4265" spans="1:5" s="39" customFormat="1" x14ac:dyDescent="0.2">
      <c r="A4265" s="158" t="s">
        <v>8648</v>
      </c>
      <c r="B4265" s="69" t="s">
        <v>8649</v>
      </c>
      <c r="C4265" s="69"/>
      <c r="D4265" s="199">
        <v>296.95999999999998</v>
      </c>
      <c r="E4265" s="208">
        <f t="shared" si="66"/>
        <v>176.09727999999998</v>
      </c>
    </row>
    <row r="4266" spans="1:5" s="39" customFormat="1" x14ac:dyDescent="0.2">
      <c r="A4266" s="158" t="s">
        <v>8650</v>
      </c>
      <c r="B4266" s="4" t="s">
        <v>8651</v>
      </c>
      <c r="C4266" s="69"/>
      <c r="D4266" s="199">
        <v>296.95999999999998</v>
      </c>
      <c r="E4266" s="208">
        <f t="shared" si="66"/>
        <v>176.09727999999998</v>
      </c>
    </row>
    <row r="4267" spans="1:5" s="39" customFormat="1" x14ac:dyDescent="0.2">
      <c r="A4267" s="158" t="s">
        <v>8652</v>
      </c>
      <c r="B4267" s="4" t="s">
        <v>8653</v>
      </c>
      <c r="C4267" s="69"/>
      <c r="D4267" s="199">
        <v>296.95999999999998</v>
      </c>
      <c r="E4267" s="208">
        <f t="shared" si="66"/>
        <v>176.09727999999998</v>
      </c>
    </row>
    <row r="4268" spans="1:5" s="39" customFormat="1" ht="24" x14ac:dyDescent="0.2">
      <c r="A4268" s="158" t="s">
        <v>8654</v>
      </c>
      <c r="B4268" s="4" t="s">
        <v>8655</v>
      </c>
      <c r="C4268" s="69"/>
      <c r="D4268" s="199">
        <v>296.95999999999998</v>
      </c>
      <c r="E4268" s="208">
        <f t="shared" si="66"/>
        <v>176.09727999999998</v>
      </c>
    </row>
    <row r="4269" spans="1:5" s="39" customFormat="1" ht="24" x14ac:dyDescent="0.2">
      <c r="A4269" s="158" t="s">
        <v>8656</v>
      </c>
      <c r="B4269" s="69" t="s">
        <v>8657</v>
      </c>
      <c r="C4269" s="69" t="s">
        <v>8658</v>
      </c>
      <c r="D4269" s="199">
        <v>2300.4699999999998</v>
      </c>
      <c r="E4269" s="208">
        <f t="shared" si="66"/>
        <v>1364.1787099999999</v>
      </c>
    </row>
    <row r="4270" spans="1:5" s="39" customFormat="1" ht="24" x14ac:dyDescent="0.2">
      <c r="A4270" s="158" t="s">
        <v>8659</v>
      </c>
      <c r="B4270" s="69" t="s">
        <v>8660</v>
      </c>
      <c r="C4270" s="69" t="s">
        <v>8658</v>
      </c>
      <c r="D4270" s="199">
        <v>2300.4699999999998</v>
      </c>
      <c r="E4270" s="208">
        <f t="shared" si="66"/>
        <v>1364.1787099999999</v>
      </c>
    </row>
    <row r="4271" spans="1:5" s="39" customFormat="1" ht="24" x14ac:dyDescent="0.2">
      <c r="A4271" s="158" t="s">
        <v>8661</v>
      </c>
      <c r="B4271" s="69" t="s">
        <v>8662</v>
      </c>
      <c r="C4271" s="69" t="s">
        <v>8663</v>
      </c>
      <c r="D4271" s="199">
        <v>2300.4699999999998</v>
      </c>
      <c r="E4271" s="208">
        <f t="shared" si="66"/>
        <v>1364.1787099999999</v>
      </c>
    </row>
    <row r="4272" spans="1:5" s="39" customFormat="1" ht="36" x14ac:dyDescent="0.2">
      <c r="A4272" s="158" t="s">
        <v>8664</v>
      </c>
      <c r="B4272" s="69" t="s">
        <v>8665</v>
      </c>
      <c r="C4272" s="69" t="s">
        <v>8666</v>
      </c>
      <c r="D4272" s="199">
        <v>2300.4699999999998</v>
      </c>
      <c r="E4272" s="208">
        <f t="shared" si="66"/>
        <v>1364.1787099999999</v>
      </c>
    </row>
    <row r="4273" spans="1:5" s="39" customFormat="1" ht="24" x14ac:dyDescent="0.2">
      <c r="A4273" s="158" t="s">
        <v>8667</v>
      </c>
      <c r="B4273" s="69" t="s">
        <v>8668</v>
      </c>
      <c r="C4273" s="69" t="s">
        <v>8658</v>
      </c>
      <c r="D4273" s="199">
        <v>2300.4699999999998</v>
      </c>
      <c r="E4273" s="208">
        <f t="shared" si="66"/>
        <v>1364.1787099999999</v>
      </c>
    </row>
    <row r="4274" spans="1:5" s="39" customFormat="1" ht="24" x14ac:dyDescent="0.2">
      <c r="A4274" s="158" t="s">
        <v>8669</v>
      </c>
      <c r="B4274" s="69" t="s">
        <v>8670</v>
      </c>
      <c r="C4274" s="69" t="s">
        <v>8671</v>
      </c>
      <c r="D4274" s="199">
        <v>921.27</v>
      </c>
      <c r="E4274" s="208">
        <f t="shared" si="66"/>
        <v>546.31310999999994</v>
      </c>
    </row>
    <row r="4275" spans="1:5" s="39" customFormat="1" ht="24" x14ac:dyDescent="0.2">
      <c r="A4275" s="158" t="s">
        <v>8672</v>
      </c>
      <c r="B4275" s="69" t="s">
        <v>8673</v>
      </c>
      <c r="C4275" s="69" t="s">
        <v>8674</v>
      </c>
      <c r="D4275" s="199">
        <v>2456.71</v>
      </c>
      <c r="E4275" s="208">
        <f t="shared" si="66"/>
        <v>1456.8290299999999</v>
      </c>
    </row>
    <row r="4276" spans="1:5" s="39" customFormat="1" x14ac:dyDescent="0.2">
      <c r="A4276" s="158" t="s">
        <v>8675</v>
      </c>
      <c r="B4276" s="69" t="s">
        <v>8676</v>
      </c>
      <c r="C4276" s="69" t="s">
        <v>8677</v>
      </c>
      <c r="D4276" s="199">
        <v>921.27</v>
      </c>
      <c r="E4276" s="208">
        <f t="shared" si="66"/>
        <v>546.31310999999994</v>
      </c>
    </row>
    <row r="4277" spans="1:5" s="39" customFormat="1" x14ac:dyDescent="0.2">
      <c r="A4277" s="158" t="s">
        <v>8678</v>
      </c>
      <c r="B4277" s="69" t="s">
        <v>8679</v>
      </c>
      <c r="C4277" s="69" t="s">
        <v>8680</v>
      </c>
      <c r="D4277" s="199">
        <v>921.27</v>
      </c>
      <c r="E4277" s="208">
        <f t="shared" si="66"/>
        <v>546.31310999999994</v>
      </c>
    </row>
    <row r="4278" spans="1:5" s="39" customFormat="1" x14ac:dyDescent="0.2">
      <c r="A4278" s="158" t="s">
        <v>8681</v>
      </c>
      <c r="B4278" s="69" t="s">
        <v>8682</v>
      </c>
      <c r="C4278" s="69" t="s">
        <v>8683</v>
      </c>
      <c r="D4278" s="199">
        <v>921.27</v>
      </c>
      <c r="E4278" s="208">
        <f t="shared" si="66"/>
        <v>546.31310999999994</v>
      </c>
    </row>
    <row r="4279" spans="1:5" s="39" customFormat="1" ht="24" x14ac:dyDescent="0.2">
      <c r="A4279" s="158" t="s">
        <v>8684</v>
      </c>
      <c r="B4279" s="69" t="s">
        <v>8685</v>
      </c>
      <c r="C4279" s="69"/>
      <c r="D4279" s="199">
        <v>296.95999999999998</v>
      </c>
      <c r="E4279" s="208">
        <f t="shared" si="66"/>
        <v>176.09727999999998</v>
      </c>
    </row>
    <row r="4280" spans="1:5" s="39" customFormat="1" ht="24" x14ac:dyDescent="0.2">
      <c r="A4280" s="158" t="s">
        <v>8686</v>
      </c>
      <c r="B4280" s="69" t="s">
        <v>8687</v>
      </c>
      <c r="C4280" s="69"/>
      <c r="D4280" s="199">
        <v>296.95999999999998</v>
      </c>
      <c r="E4280" s="208">
        <f t="shared" si="66"/>
        <v>176.09727999999998</v>
      </c>
    </row>
    <row r="4281" spans="1:5" s="39" customFormat="1" ht="24" x14ac:dyDescent="0.2">
      <c r="A4281" s="158" t="s">
        <v>8688</v>
      </c>
      <c r="B4281" s="69" t="s">
        <v>8689</v>
      </c>
      <c r="C4281" s="69"/>
      <c r="D4281" s="199">
        <v>296.95999999999998</v>
      </c>
      <c r="E4281" s="208">
        <f t="shared" si="66"/>
        <v>176.09727999999998</v>
      </c>
    </row>
    <row r="4282" spans="1:5" s="39" customFormat="1" ht="24" x14ac:dyDescent="0.2">
      <c r="A4282" s="158" t="s">
        <v>8690</v>
      </c>
      <c r="B4282" s="69" t="s">
        <v>8691</v>
      </c>
      <c r="C4282" s="69"/>
      <c r="D4282" s="199">
        <v>296.95999999999998</v>
      </c>
      <c r="E4282" s="208">
        <f t="shared" si="66"/>
        <v>176.09727999999998</v>
      </c>
    </row>
    <row r="4283" spans="1:5" s="39" customFormat="1" ht="24" x14ac:dyDescent="0.2">
      <c r="A4283" s="158" t="s">
        <v>8692</v>
      </c>
      <c r="B4283" s="69" t="s">
        <v>8693</v>
      </c>
      <c r="C4283" s="69"/>
      <c r="D4283" s="199">
        <v>296.95999999999998</v>
      </c>
      <c r="E4283" s="208">
        <f t="shared" si="66"/>
        <v>176.09727999999998</v>
      </c>
    </row>
    <row r="4284" spans="1:5" s="39" customFormat="1" ht="24" x14ac:dyDescent="0.2">
      <c r="A4284" s="158" t="s">
        <v>8694</v>
      </c>
      <c r="B4284" s="69" t="s">
        <v>8695</v>
      </c>
      <c r="C4284" s="69"/>
      <c r="D4284" s="199">
        <v>296.95999999999998</v>
      </c>
      <c r="E4284" s="208">
        <f t="shared" si="66"/>
        <v>176.09727999999998</v>
      </c>
    </row>
    <row r="4285" spans="1:5" s="39" customFormat="1" ht="24" x14ac:dyDescent="0.2">
      <c r="A4285" s="158" t="s">
        <v>8696</v>
      </c>
      <c r="B4285" s="69" t="s">
        <v>8697</v>
      </c>
      <c r="C4285" s="69"/>
      <c r="D4285" s="199">
        <v>296.95999999999998</v>
      </c>
      <c r="E4285" s="208">
        <f t="shared" si="66"/>
        <v>176.09727999999998</v>
      </c>
    </row>
    <row r="4286" spans="1:5" s="39" customFormat="1" ht="24" x14ac:dyDescent="0.2">
      <c r="A4286" s="158" t="s">
        <v>8698</v>
      </c>
      <c r="B4286" s="69" t="s">
        <v>8699</v>
      </c>
      <c r="C4286" s="69"/>
      <c r="D4286" s="199">
        <v>296.95999999999998</v>
      </c>
      <c r="E4286" s="208">
        <f t="shared" si="66"/>
        <v>176.09727999999998</v>
      </c>
    </row>
    <row r="4287" spans="1:5" s="39" customFormat="1" ht="24" x14ac:dyDescent="0.2">
      <c r="A4287" s="158" t="s">
        <v>8700</v>
      </c>
      <c r="B4287" s="69" t="s">
        <v>8701</v>
      </c>
      <c r="C4287" s="69"/>
      <c r="D4287" s="199">
        <v>296.95999999999998</v>
      </c>
      <c r="E4287" s="208">
        <f t="shared" si="66"/>
        <v>176.09727999999998</v>
      </c>
    </row>
    <row r="4288" spans="1:5" s="39" customFormat="1" ht="24" x14ac:dyDescent="0.2">
      <c r="A4288" s="158" t="s">
        <v>8702</v>
      </c>
      <c r="B4288" s="69" t="s">
        <v>8703</v>
      </c>
      <c r="C4288" s="69"/>
      <c r="D4288" s="199">
        <v>296.95999999999998</v>
      </c>
      <c r="E4288" s="208">
        <f t="shared" si="66"/>
        <v>176.09727999999998</v>
      </c>
    </row>
    <row r="4289" spans="1:5" s="39" customFormat="1" ht="24" x14ac:dyDescent="0.2">
      <c r="A4289" s="158" t="s">
        <v>8704</v>
      </c>
      <c r="B4289" s="69" t="s">
        <v>8705</v>
      </c>
      <c r="C4289" s="69"/>
      <c r="D4289" s="199">
        <v>296.95999999999998</v>
      </c>
      <c r="E4289" s="208">
        <f t="shared" si="66"/>
        <v>176.09727999999998</v>
      </c>
    </row>
    <row r="4290" spans="1:5" s="39" customFormat="1" ht="24" x14ac:dyDescent="0.2">
      <c r="A4290" s="158" t="s">
        <v>8706</v>
      </c>
      <c r="B4290" s="69" t="s">
        <v>8707</v>
      </c>
      <c r="C4290" s="69"/>
      <c r="D4290" s="199">
        <v>296.95999999999998</v>
      </c>
      <c r="E4290" s="208">
        <f t="shared" si="66"/>
        <v>176.09727999999998</v>
      </c>
    </row>
    <row r="4291" spans="1:5" s="39" customFormat="1" ht="24" x14ac:dyDescent="0.2">
      <c r="A4291" s="158" t="s">
        <v>8708</v>
      </c>
      <c r="B4291" s="69" t="s">
        <v>8709</v>
      </c>
      <c r="C4291" s="69" t="s">
        <v>8710</v>
      </c>
      <c r="D4291" s="199">
        <v>296.95999999999998</v>
      </c>
      <c r="E4291" s="208">
        <f t="shared" si="66"/>
        <v>176.09727999999998</v>
      </c>
    </row>
    <row r="4292" spans="1:5" s="39" customFormat="1" ht="24" x14ac:dyDescent="0.2">
      <c r="A4292" s="158" t="s">
        <v>8711</v>
      </c>
      <c r="B4292" s="69" t="s">
        <v>8712</v>
      </c>
      <c r="C4292" s="69" t="s">
        <v>8713</v>
      </c>
      <c r="D4292" s="199">
        <v>296.95999999999998</v>
      </c>
      <c r="E4292" s="208">
        <f t="shared" si="66"/>
        <v>176.09727999999998</v>
      </c>
    </row>
    <row r="4293" spans="1:5" s="39" customFormat="1" ht="24" x14ac:dyDescent="0.2">
      <c r="A4293" s="158" t="s">
        <v>8714</v>
      </c>
      <c r="B4293" s="69" t="s">
        <v>8715</v>
      </c>
      <c r="C4293" s="69" t="s">
        <v>8713</v>
      </c>
      <c r="D4293" s="199">
        <v>296.95999999999998</v>
      </c>
      <c r="E4293" s="208">
        <f t="shared" ref="E4293:E4356" si="67">D4293*0.593</f>
        <v>176.09727999999998</v>
      </c>
    </row>
    <row r="4294" spans="1:5" s="39" customFormat="1" ht="24" x14ac:dyDescent="0.2">
      <c r="A4294" s="158" t="s">
        <v>8716</v>
      </c>
      <c r="B4294" s="69" t="s">
        <v>8717</v>
      </c>
      <c r="C4294" s="69" t="s">
        <v>8718</v>
      </c>
      <c r="D4294" s="199">
        <v>296.95999999999998</v>
      </c>
      <c r="E4294" s="208">
        <f t="shared" si="67"/>
        <v>176.09727999999998</v>
      </c>
    </row>
    <row r="4295" spans="1:5" s="39" customFormat="1" ht="24" x14ac:dyDescent="0.2">
      <c r="A4295" s="158" t="s">
        <v>8719</v>
      </c>
      <c r="B4295" s="69" t="s">
        <v>8720</v>
      </c>
      <c r="C4295" s="69" t="s">
        <v>8721</v>
      </c>
      <c r="D4295" s="199">
        <v>5322.06</v>
      </c>
      <c r="E4295" s="208">
        <f t="shared" si="67"/>
        <v>3155.9815800000001</v>
      </c>
    </row>
    <row r="4296" spans="1:5" s="39" customFormat="1" ht="96" x14ac:dyDescent="0.2">
      <c r="A4296" s="158" t="s">
        <v>5239</v>
      </c>
      <c r="B4296" s="26" t="s">
        <v>8722</v>
      </c>
      <c r="C4296" s="26" t="s">
        <v>8118</v>
      </c>
      <c r="D4296" s="199"/>
      <c r="E4296" s="208">
        <f t="shared" si="67"/>
        <v>0</v>
      </c>
    </row>
    <row r="4297" spans="1:5" s="39" customFormat="1" ht="36" x14ac:dyDescent="0.2">
      <c r="A4297" s="158" t="s">
        <v>8723</v>
      </c>
      <c r="B4297" s="69" t="s">
        <v>8724</v>
      </c>
      <c r="C4297" s="69" t="s">
        <v>8725</v>
      </c>
      <c r="D4297" s="199">
        <v>273.42</v>
      </c>
      <c r="E4297" s="208">
        <f t="shared" si="67"/>
        <v>162.13806</v>
      </c>
    </row>
    <row r="4298" spans="1:5" s="39" customFormat="1" ht="36" x14ac:dyDescent="0.2">
      <c r="A4298" s="158" t="s">
        <v>8726</v>
      </c>
      <c r="B4298" s="69" t="s">
        <v>8727</v>
      </c>
      <c r="C4298" s="69" t="s">
        <v>8728</v>
      </c>
      <c r="D4298" s="199">
        <v>273.42</v>
      </c>
      <c r="E4298" s="208">
        <f t="shared" si="67"/>
        <v>162.13806</v>
      </c>
    </row>
    <row r="4299" spans="1:5" s="39" customFormat="1" ht="36" x14ac:dyDescent="0.2">
      <c r="A4299" s="158" t="s">
        <v>8729</v>
      </c>
      <c r="B4299" s="69" t="s">
        <v>8730</v>
      </c>
      <c r="C4299" s="69" t="s">
        <v>8731</v>
      </c>
      <c r="D4299" s="199">
        <v>273.42</v>
      </c>
      <c r="E4299" s="208">
        <f t="shared" si="67"/>
        <v>162.13806</v>
      </c>
    </row>
    <row r="4300" spans="1:5" s="39" customFormat="1" ht="36" x14ac:dyDescent="0.2">
      <c r="A4300" s="158" t="s">
        <v>8732</v>
      </c>
      <c r="B4300" s="69" t="s">
        <v>8733</v>
      </c>
      <c r="C4300" s="69" t="s">
        <v>8734</v>
      </c>
      <c r="D4300" s="199">
        <v>273.42</v>
      </c>
      <c r="E4300" s="208">
        <f t="shared" si="67"/>
        <v>162.13806</v>
      </c>
    </row>
    <row r="4301" spans="1:5" s="39" customFormat="1" ht="36" x14ac:dyDescent="0.2">
      <c r="A4301" s="158" t="s">
        <v>8735</v>
      </c>
      <c r="B4301" s="69" t="s">
        <v>8736</v>
      </c>
      <c r="C4301" s="69" t="s">
        <v>8737</v>
      </c>
      <c r="D4301" s="199">
        <v>355.44</v>
      </c>
      <c r="E4301" s="208">
        <f t="shared" si="67"/>
        <v>210.77591999999999</v>
      </c>
    </row>
    <row r="4302" spans="1:5" s="39" customFormat="1" ht="24" x14ac:dyDescent="0.2">
      <c r="A4302" s="158" t="s">
        <v>8738</v>
      </c>
      <c r="B4302" s="69" t="s">
        <v>8739</v>
      </c>
      <c r="C4302" s="69" t="s">
        <v>8740</v>
      </c>
      <c r="D4302" s="199">
        <v>273.42</v>
      </c>
      <c r="E4302" s="208">
        <f t="shared" si="67"/>
        <v>162.13806</v>
      </c>
    </row>
    <row r="4303" spans="1:5" s="39" customFormat="1" ht="24" x14ac:dyDescent="0.2">
      <c r="A4303" s="158" t="s">
        <v>8741</v>
      </c>
      <c r="B4303" s="69" t="s">
        <v>8742</v>
      </c>
      <c r="C4303" s="69" t="s">
        <v>8743</v>
      </c>
      <c r="D4303" s="199">
        <v>273.42</v>
      </c>
      <c r="E4303" s="208">
        <f t="shared" si="67"/>
        <v>162.13806</v>
      </c>
    </row>
    <row r="4304" spans="1:5" s="39" customFormat="1" x14ac:dyDescent="0.2">
      <c r="A4304" s="158" t="s">
        <v>8744</v>
      </c>
      <c r="B4304" s="69" t="s">
        <v>8745</v>
      </c>
      <c r="C4304" s="69" t="s">
        <v>8746</v>
      </c>
      <c r="D4304" s="199">
        <v>273.42</v>
      </c>
      <c r="E4304" s="208">
        <f t="shared" si="67"/>
        <v>162.13806</v>
      </c>
    </row>
    <row r="4305" spans="1:5" s="39" customFormat="1" ht="24" x14ac:dyDescent="0.2">
      <c r="A4305" s="158" t="s">
        <v>8747</v>
      </c>
      <c r="B4305" s="69" t="s">
        <v>8748</v>
      </c>
      <c r="C4305" s="69"/>
      <c r="D4305" s="199">
        <v>273.42</v>
      </c>
      <c r="E4305" s="208">
        <f t="shared" si="67"/>
        <v>162.13806</v>
      </c>
    </row>
    <row r="4306" spans="1:5" s="39" customFormat="1" x14ac:dyDescent="0.2">
      <c r="A4306" s="158" t="s">
        <v>8749</v>
      </c>
      <c r="B4306" s="69" t="s">
        <v>8750</v>
      </c>
      <c r="C4306" s="69"/>
      <c r="D4306" s="199">
        <v>273.42</v>
      </c>
      <c r="E4306" s="208">
        <f t="shared" si="67"/>
        <v>162.13806</v>
      </c>
    </row>
    <row r="4307" spans="1:5" s="39" customFormat="1" x14ac:dyDescent="0.2">
      <c r="A4307" s="158" t="s">
        <v>8751</v>
      </c>
      <c r="B4307" s="69" t="s">
        <v>8752</v>
      </c>
      <c r="C4307" s="69" t="s">
        <v>8753</v>
      </c>
      <c r="D4307" s="199">
        <v>355.44</v>
      </c>
      <c r="E4307" s="208">
        <f t="shared" si="67"/>
        <v>210.77591999999999</v>
      </c>
    </row>
    <row r="4308" spans="1:5" s="39" customFormat="1" x14ac:dyDescent="0.2">
      <c r="A4308" s="158" t="s">
        <v>8754</v>
      </c>
      <c r="B4308" s="69" t="s">
        <v>8755</v>
      </c>
      <c r="C4308" s="69"/>
      <c r="D4308" s="199">
        <v>273.42</v>
      </c>
      <c r="E4308" s="208">
        <f t="shared" si="67"/>
        <v>162.13806</v>
      </c>
    </row>
    <row r="4309" spans="1:5" s="39" customFormat="1" x14ac:dyDescent="0.2">
      <c r="A4309" s="158" t="s">
        <v>8756</v>
      </c>
      <c r="B4309" s="69" t="s">
        <v>8757</v>
      </c>
      <c r="C4309" s="69"/>
      <c r="D4309" s="199">
        <v>273.42</v>
      </c>
      <c r="E4309" s="208">
        <f t="shared" si="67"/>
        <v>162.13806</v>
      </c>
    </row>
    <row r="4310" spans="1:5" s="39" customFormat="1" x14ac:dyDescent="0.2">
      <c r="A4310" s="158" t="s">
        <v>8758</v>
      </c>
      <c r="B4310" s="69" t="s">
        <v>8759</v>
      </c>
      <c r="C4310" s="69"/>
      <c r="D4310" s="199">
        <v>273.42</v>
      </c>
      <c r="E4310" s="208">
        <f t="shared" si="67"/>
        <v>162.13806</v>
      </c>
    </row>
    <row r="4311" spans="1:5" s="39" customFormat="1" ht="24" x14ac:dyDescent="0.2">
      <c r="A4311" s="158" t="s">
        <v>8760</v>
      </c>
      <c r="B4311" s="69" t="s">
        <v>8761</v>
      </c>
      <c r="C4311" s="69" t="s">
        <v>8762</v>
      </c>
      <c r="D4311" s="199">
        <v>273.42</v>
      </c>
      <c r="E4311" s="208">
        <f t="shared" si="67"/>
        <v>162.13806</v>
      </c>
    </row>
    <row r="4312" spans="1:5" s="39" customFormat="1" ht="24" x14ac:dyDescent="0.2">
      <c r="A4312" s="158" t="s">
        <v>8763</v>
      </c>
      <c r="B4312" s="69" t="s">
        <v>8764</v>
      </c>
      <c r="C4312" s="69" t="s">
        <v>8765</v>
      </c>
      <c r="D4312" s="199">
        <v>273.42</v>
      </c>
      <c r="E4312" s="208">
        <f t="shared" si="67"/>
        <v>162.13806</v>
      </c>
    </row>
    <row r="4313" spans="1:5" s="39" customFormat="1" ht="36" x14ac:dyDescent="0.2">
      <c r="A4313" s="158" t="s">
        <v>8766</v>
      </c>
      <c r="B4313" s="69" t="s">
        <v>8767</v>
      </c>
      <c r="C4313" s="69" t="s">
        <v>8768</v>
      </c>
      <c r="D4313" s="199">
        <v>273.42</v>
      </c>
      <c r="E4313" s="208">
        <f t="shared" si="67"/>
        <v>162.13806</v>
      </c>
    </row>
    <row r="4314" spans="1:5" s="39" customFormat="1" ht="36" x14ac:dyDescent="0.2">
      <c r="A4314" s="158" t="s">
        <v>8769</v>
      </c>
      <c r="B4314" s="69" t="s">
        <v>8770</v>
      </c>
      <c r="C4314" s="69" t="s">
        <v>8771</v>
      </c>
      <c r="D4314" s="199">
        <v>273.42</v>
      </c>
      <c r="E4314" s="208">
        <f t="shared" si="67"/>
        <v>162.13806</v>
      </c>
    </row>
    <row r="4315" spans="1:5" s="39" customFormat="1" x14ac:dyDescent="0.2">
      <c r="A4315" s="158" t="s">
        <v>8772</v>
      </c>
      <c r="B4315" s="69" t="s">
        <v>8773</v>
      </c>
      <c r="C4315" s="69" t="s">
        <v>8774</v>
      </c>
      <c r="D4315" s="199">
        <v>273.42</v>
      </c>
      <c r="E4315" s="208">
        <f t="shared" si="67"/>
        <v>162.13806</v>
      </c>
    </row>
    <row r="4316" spans="1:5" s="39" customFormat="1" x14ac:dyDescent="0.2">
      <c r="A4316" s="158" t="s">
        <v>8775</v>
      </c>
      <c r="B4316" s="69" t="s">
        <v>8776</v>
      </c>
      <c r="C4316" s="69"/>
      <c r="D4316" s="199">
        <v>273.42</v>
      </c>
      <c r="E4316" s="208">
        <f t="shared" si="67"/>
        <v>162.13806</v>
      </c>
    </row>
    <row r="4317" spans="1:5" s="39" customFormat="1" x14ac:dyDescent="0.2">
      <c r="A4317" s="158" t="s">
        <v>8777</v>
      </c>
      <c r="B4317" s="69" t="s">
        <v>8778</v>
      </c>
      <c r="C4317" s="69"/>
      <c r="D4317" s="199">
        <v>273.42</v>
      </c>
      <c r="E4317" s="208">
        <f t="shared" si="67"/>
        <v>162.13806</v>
      </c>
    </row>
    <row r="4318" spans="1:5" s="39" customFormat="1" x14ac:dyDescent="0.2">
      <c r="A4318" s="158" t="s">
        <v>8779</v>
      </c>
      <c r="B4318" s="69" t="s">
        <v>8780</v>
      </c>
      <c r="C4318" s="69" t="s">
        <v>8781</v>
      </c>
      <c r="D4318" s="199">
        <v>273.42</v>
      </c>
      <c r="E4318" s="208">
        <f t="shared" si="67"/>
        <v>162.13806</v>
      </c>
    </row>
    <row r="4319" spans="1:5" s="39" customFormat="1" x14ac:dyDescent="0.2">
      <c r="A4319" s="158" t="s">
        <v>8782</v>
      </c>
      <c r="B4319" s="69" t="s">
        <v>8783</v>
      </c>
      <c r="C4319" s="69" t="s">
        <v>8784</v>
      </c>
      <c r="D4319" s="199">
        <v>273.42</v>
      </c>
      <c r="E4319" s="208">
        <f t="shared" si="67"/>
        <v>162.13806</v>
      </c>
    </row>
    <row r="4320" spans="1:5" s="39" customFormat="1" x14ac:dyDescent="0.2">
      <c r="A4320" s="158" t="s">
        <v>8785</v>
      </c>
      <c r="B4320" s="69" t="s">
        <v>8786</v>
      </c>
      <c r="C4320" s="69" t="s">
        <v>8787</v>
      </c>
      <c r="D4320" s="199">
        <v>273.42</v>
      </c>
      <c r="E4320" s="208">
        <f t="shared" si="67"/>
        <v>162.13806</v>
      </c>
    </row>
    <row r="4321" spans="1:5" s="39" customFormat="1" x14ac:dyDescent="0.2">
      <c r="A4321" s="158" t="s">
        <v>8788</v>
      </c>
      <c r="B4321" s="69" t="s">
        <v>8789</v>
      </c>
      <c r="C4321" s="69" t="s">
        <v>8790</v>
      </c>
      <c r="D4321" s="199">
        <v>273.42</v>
      </c>
      <c r="E4321" s="208">
        <f t="shared" si="67"/>
        <v>162.13806</v>
      </c>
    </row>
    <row r="4322" spans="1:5" s="39" customFormat="1" ht="36" x14ac:dyDescent="0.2">
      <c r="A4322" s="158" t="s">
        <v>8791</v>
      </c>
      <c r="B4322" s="69" t="s">
        <v>8792</v>
      </c>
      <c r="C4322" s="69" t="s">
        <v>8793</v>
      </c>
      <c r="D4322" s="199">
        <v>273.42</v>
      </c>
      <c r="E4322" s="208">
        <f t="shared" si="67"/>
        <v>162.13806</v>
      </c>
    </row>
    <row r="4323" spans="1:5" s="39" customFormat="1" ht="36" x14ac:dyDescent="0.2">
      <c r="A4323" s="158" t="s">
        <v>8794</v>
      </c>
      <c r="B4323" s="4" t="s">
        <v>8795</v>
      </c>
      <c r="C4323" s="69" t="s">
        <v>8796</v>
      </c>
      <c r="D4323" s="199">
        <v>273.42</v>
      </c>
      <c r="E4323" s="208">
        <f t="shared" si="67"/>
        <v>162.13806</v>
      </c>
    </row>
    <row r="4324" spans="1:5" s="39" customFormat="1" ht="36" x14ac:dyDescent="0.2">
      <c r="A4324" s="158" t="s">
        <v>8797</v>
      </c>
      <c r="B4324" s="69" t="s">
        <v>8798</v>
      </c>
      <c r="C4324" s="69" t="s">
        <v>8799</v>
      </c>
      <c r="D4324" s="199">
        <v>355.44</v>
      </c>
      <c r="E4324" s="208">
        <f t="shared" si="67"/>
        <v>210.77591999999999</v>
      </c>
    </row>
    <row r="4325" spans="1:5" s="39" customFormat="1" ht="36" x14ac:dyDescent="0.2">
      <c r="A4325" s="158" t="s">
        <v>8800</v>
      </c>
      <c r="B4325" s="69" t="s">
        <v>8801</v>
      </c>
      <c r="C4325" s="69" t="s">
        <v>8802</v>
      </c>
      <c r="D4325" s="199">
        <v>273.42</v>
      </c>
      <c r="E4325" s="208">
        <f t="shared" si="67"/>
        <v>162.13806</v>
      </c>
    </row>
    <row r="4326" spans="1:5" s="39" customFormat="1" x14ac:dyDescent="0.2">
      <c r="A4326" s="158" t="s">
        <v>8803</v>
      </c>
      <c r="B4326" s="69" t="s">
        <v>8804</v>
      </c>
      <c r="C4326" s="69" t="s">
        <v>8805</v>
      </c>
      <c r="D4326" s="199">
        <v>273.42</v>
      </c>
      <c r="E4326" s="208">
        <f t="shared" si="67"/>
        <v>162.13806</v>
      </c>
    </row>
    <row r="4327" spans="1:5" s="39" customFormat="1" x14ac:dyDescent="0.2">
      <c r="A4327" s="158" t="s">
        <v>8806</v>
      </c>
      <c r="B4327" s="69" t="s">
        <v>8807</v>
      </c>
      <c r="C4327" s="69" t="s">
        <v>8808</v>
      </c>
      <c r="D4327" s="199">
        <v>273.42</v>
      </c>
      <c r="E4327" s="208">
        <f t="shared" si="67"/>
        <v>162.13806</v>
      </c>
    </row>
    <row r="4328" spans="1:5" s="39" customFormat="1" x14ac:dyDescent="0.2">
      <c r="A4328" s="158" t="s">
        <v>8809</v>
      </c>
      <c r="B4328" s="69" t="s">
        <v>8810</v>
      </c>
      <c r="C4328" s="69"/>
      <c r="D4328" s="199">
        <v>273.42</v>
      </c>
      <c r="E4328" s="208">
        <f t="shared" si="67"/>
        <v>162.13806</v>
      </c>
    </row>
    <row r="4329" spans="1:5" s="39" customFormat="1" x14ac:dyDescent="0.2">
      <c r="A4329" s="158" t="s">
        <v>8811</v>
      </c>
      <c r="B4329" s="69" t="s">
        <v>8812</v>
      </c>
      <c r="C4329" s="69" t="s">
        <v>8813</v>
      </c>
      <c r="D4329" s="199">
        <v>273.42</v>
      </c>
      <c r="E4329" s="208">
        <f t="shared" si="67"/>
        <v>162.13806</v>
      </c>
    </row>
    <row r="4330" spans="1:5" s="39" customFormat="1" x14ac:dyDescent="0.2">
      <c r="A4330" s="158" t="s">
        <v>8814</v>
      </c>
      <c r="B4330" s="69" t="s">
        <v>8815</v>
      </c>
      <c r="C4330" s="69"/>
      <c r="D4330" s="199">
        <v>273.42</v>
      </c>
      <c r="E4330" s="208">
        <f t="shared" si="67"/>
        <v>162.13806</v>
      </c>
    </row>
    <row r="4331" spans="1:5" s="39" customFormat="1" x14ac:dyDescent="0.2">
      <c r="A4331" s="158" t="s">
        <v>8816</v>
      </c>
      <c r="B4331" s="69" t="s">
        <v>8817</v>
      </c>
      <c r="C4331" s="69"/>
      <c r="D4331" s="199">
        <v>273.42</v>
      </c>
      <c r="E4331" s="208">
        <f t="shared" si="67"/>
        <v>162.13806</v>
      </c>
    </row>
    <row r="4332" spans="1:5" s="39" customFormat="1" x14ac:dyDescent="0.2">
      <c r="A4332" s="158" t="s">
        <v>8818</v>
      </c>
      <c r="B4332" s="69" t="s">
        <v>8819</v>
      </c>
      <c r="C4332" s="69"/>
      <c r="D4332" s="199">
        <v>273.42</v>
      </c>
      <c r="E4332" s="208">
        <f t="shared" si="67"/>
        <v>162.13806</v>
      </c>
    </row>
    <row r="4333" spans="1:5" s="39" customFormat="1" x14ac:dyDescent="0.2">
      <c r="A4333" s="158" t="s">
        <v>8820</v>
      </c>
      <c r="B4333" s="69" t="s">
        <v>8821</v>
      </c>
      <c r="C4333" s="69" t="s">
        <v>8822</v>
      </c>
      <c r="D4333" s="199">
        <v>273.42</v>
      </c>
      <c r="E4333" s="208">
        <f t="shared" si="67"/>
        <v>162.13806</v>
      </c>
    </row>
    <row r="4334" spans="1:5" s="39" customFormat="1" x14ac:dyDescent="0.2">
      <c r="A4334" s="158" t="s">
        <v>8823</v>
      </c>
      <c r="B4334" s="69" t="s">
        <v>8824</v>
      </c>
      <c r="C4334" s="69" t="s">
        <v>8825</v>
      </c>
      <c r="D4334" s="199">
        <v>273.42</v>
      </c>
      <c r="E4334" s="208">
        <f t="shared" si="67"/>
        <v>162.13806</v>
      </c>
    </row>
    <row r="4335" spans="1:5" s="39" customFormat="1" ht="24" x14ac:dyDescent="0.2">
      <c r="A4335" s="158" t="s">
        <v>8826</v>
      </c>
      <c r="B4335" s="69" t="s">
        <v>8827</v>
      </c>
      <c r="C4335" s="69" t="s">
        <v>8828</v>
      </c>
      <c r="D4335" s="199">
        <v>273.42</v>
      </c>
      <c r="E4335" s="208">
        <f t="shared" si="67"/>
        <v>162.13806</v>
      </c>
    </row>
    <row r="4336" spans="1:5" s="39" customFormat="1" ht="24" x14ac:dyDescent="0.2">
      <c r="A4336" s="158" t="s">
        <v>8829</v>
      </c>
      <c r="B4336" s="69" t="s">
        <v>8830</v>
      </c>
      <c r="C4336" s="69" t="s">
        <v>8831</v>
      </c>
      <c r="D4336" s="199">
        <v>273.42</v>
      </c>
      <c r="E4336" s="208">
        <f t="shared" si="67"/>
        <v>162.13806</v>
      </c>
    </row>
    <row r="4337" spans="1:5" s="39" customFormat="1" x14ac:dyDescent="0.2">
      <c r="A4337" s="158" t="s">
        <v>8832</v>
      </c>
      <c r="B4337" s="69" t="s">
        <v>8833</v>
      </c>
      <c r="C4337" s="69"/>
      <c r="D4337" s="199">
        <v>273.42</v>
      </c>
      <c r="E4337" s="208">
        <f t="shared" si="67"/>
        <v>162.13806</v>
      </c>
    </row>
    <row r="4338" spans="1:5" s="39" customFormat="1" ht="24" x14ac:dyDescent="0.2">
      <c r="A4338" s="158" t="s">
        <v>8834</v>
      </c>
      <c r="B4338" s="69" t="s">
        <v>8835</v>
      </c>
      <c r="C4338" s="69" t="s">
        <v>8836</v>
      </c>
      <c r="D4338" s="199">
        <v>273.42</v>
      </c>
      <c r="E4338" s="208">
        <f t="shared" si="67"/>
        <v>162.13806</v>
      </c>
    </row>
    <row r="4339" spans="1:5" s="39" customFormat="1" ht="24" x14ac:dyDescent="0.2">
      <c r="A4339" s="158" t="s">
        <v>8837</v>
      </c>
      <c r="B4339" s="69" t="s">
        <v>8838</v>
      </c>
      <c r="C4339" s="69" t="s">
        <v>8839</v>
      </c>
      <c r="D4339" s="199">
        <v>273.42</v>
      </c>
      <c r="E4339" s="208">
        <f t="shared" si="67"/>
        <v>162.13806</v>
      </c>
    </row>
    <row r="4340" spans="1:5" s="39" customFormat="1" ht="24" x14ac:dyDescent="0.2">
      <c r="A4340" s="158" t="s">
        <v>8840</v>
      </c>
      <c r="B4340" s="69" t="s">
        <v>8841</v>
      </c>
      <c r="C4340" s="69" t="s">
        <v>8842</v>
      </c>
      <c r="D4340" s="199">
        <v>273.42</v>
      </c>
      <c r="E4340" s="208">
        <f t="shared" si="67"/>
        <v>162.13806</v>
      </c>
    </row>
    <row r="4341" spans="1:5" s="39" customFormat="1" ht="24" x14ac:dyDescent="0.2">
      <c r="A4341" s="158" t="s">
        <v>8843</v>
      </c>
      <c r="B4341" s="69" t="s">
        <v>8844</v>
      </c>
      <c r="C4341" s="69" t="s">
        <v>8845</v>
      </c>
      <c r="D4341" s="199">
        <v>273.42</v>
      </c>
      <c r="E4341" s="208">
        <f t="shared" si="67"/>
        <v>162.13806</v>
      </c>
    </row>
    <row r="4342" spans="1:5" s="39" customFormat="1" ht="24" x14ac:dyDescent="0.2">
      <c r="A4342" s="158" t="s">
        <v>8846</v>
      </c>
      <c r="B4342" s="69" t="s">
        <v>8847</v>
      </c>
      <c r="C4342" s="69" t="s">
        <v>8848</v>
      </c>
      <c r="D4342" s="199">
        <v>355.44</v>
      </c>
      <c r="E4342" s="208">
        <f t="shared" si="67"/>
        <v>210.77591999999999</v>
      </c>
    </row>
    <row r="4343" spans="1:5" s="39" customFormat="1" ht="24" x14ac:dyDescent="0.2">
      <c r="A4343" s="158" t="s">
        <v>8849</v>
      </c>
      <c r="B4343" s="69" t="s">
        <v>8850</v>
      </c>
      <c r="C4343" s="69" t="s">
        <v>8851</v>
      </c>
      <c r="D4343" s="199">
        <v>273.42</v>
      </c>
      <c r="E4343" s="208">
        <f t="shared" si="67"/>
        <v>162.13806</v>
      </c>
    </row>
    <row r="4344" spans="1:5" s="39" customFormat="1" ht="24" x14ac:dyDescent="0.2">
      <c r="A4344" s="158" t="s">
        <v>8852</v>
      </c>
      <c r="B4344" s="69" t="s">
        <v>8853</v>
      </c>
      <c r="C4344" s="69" t="s">
        <v>8854</v>
      </c>
      <c r="D4344" s="199">
        <v>273.42</v>
      </c>
      <c r="E4344" s="208">
        <f t="shared" si="67"/>
        <v>162.13806</v>
      </c>
    </row>
    <row r="4345" spans="1:5" s="39" customFormat="1" ht="24" x14ac:dyDescent="0.2">
      <c r="A4345" s="158" t="s">
        <v>8855</v>
      </c>
      <c r="B4345" s="69" t="s">
        <v>8856</v>
      </c>
      <c r="C4345" s="69" t="s">
        <v>8857</v>
      </c>
      <c r="D4345" s="199">
        <v>273.42</v>
      </c>
      <c r="E4345" s="208">
        <f t="shared" si="67"/>
        <v>162.13806</v>
      </c>
    </row>
    <row r="4346" spans="1:5" s="39" customFormat="1" ht="24" x14ac:dyDescent="0.2">
      <c r="A4346" s="158" t="s">
        <v>8858</v>
      </c>
      <c r="B4346" s="69" t="s">
        <v>8859</v>
      </c>
      <c r="C4346" s="69" t="s">
        <v>8860</v>
      </c>
      <c r="D4346" s="199">
        <v>273.42</v>
      </c>
      <c r="E4346" s="208">
        <f t="shared" si="67"/>
        <v>162.13806</v>
      </c>
    </row>
    <row r="4347" spans="1:5" s="39" customFormat="1" x14ac:dyDescent="0.2">
      <c r="A4347" s="158" t="s">
        <v>8861</v>
      </c>
      <c r="B4347" s="69" t="s">
        <v>8862</v>
      </c>
      <c r="C4347" s="69"/>
      <c r="D4347" s="199">
        <v>273.42</v>
      </c>
      <c r="E4347" s="208">
        <f t="shared" si="67"/>
        <v>162.13806</v>
      </c>
    </row>
    <row r="4348" spans="1:5" s="39" customFormat="1" ht="24" x14ac:dyDescent="0.2">
      <c r="A4348" s="158" t="s">
        <v>8863</v>
      </c>
      <c r="B4348" s="27" t="s">
        <v>8864</v>
      </c>
      <c r="C4348" s="69" t="s">
        <v>8865</v>
      </c>
      <c r="D4348" s="199">
        <v>273.42</v>
      </c>
      <c r="E4348" s="208">
        <f t="shared" si="67"/>
        <v>162.13806</v>
      </c>
    </row>
    <row r="4349" spans="1:5" s="39" customFormat="1" ht="24" x14ac:dyDescent="0.2">
      <c r="A4349" s="158" t="s">
        <v>8866</v>
      </c>
      <c r="B4349" s="69" t="s">
        <v>8867</v>
      </c>
      <c r="C4349" s="69" t="s">
        <v>8868</v>
      </c>
      <c r="D4349" s="199">
        <v>273.42</v>
      </c>
      <c r="E4349" s="208">
        <f t="shared" si="67"/>
        <v>162.13806</v>
      </c>
    </row>
    <row r="4350" spans="1:5" s="39" customFormat="1" ht="24" x14ac:dyDescent="0.2">
      <c r="A4350" s="158" t="s">
        <v>8869</v>
      </c>
      <c r="B4350" s="69" t="s">
        <v>8870</v>
      </c>
      <c r="C4350" s="69" t="s">
        <v>8871</v>
      </c>
      <c r="D4350" s="199">
        <v>273.42</v>
      </c>
      <c r="E4350" s="208">
        <f t="shared" si="67"/>
        <v>162.13806</v>
      </c>
    </row>
    <row r="4351" spans="1:5" s="39" customFormat="1" ht="24" x14ac:dyDescent="0.2">
      <c r="A4351" s="158" t="s">
        <v>8872</v>
      </c>
      <c r="B4351" s="69" t="s">
        <v>8873</v>
      </c>
      <c r="C4351" s="69" t="s">
        <v>8874</v>
      </c>
      <c r="D4351" s="199">
        <v>273.42</v>
      </c>
      <c r="E4351" s="208">
        <f t="shared" si="67"/>
        <v>162.13806</v>
      </c>
    </row>
    <row r="4352" spans="1:5" s="39" customFormat="1" ht="36" x14ac:dyDescent="0.2">
      <c r="A4352" s="158" t="s">
        <v>8875</v>
      </c>
      <c r="B4352" s="69" t="s">
        <v>8876</v>
      </c>
      <c r="C4352" s="69" t="s">
        <v>8877</v>
      </c>
      <c r="D4352" s="199">
        <v>273.42</v>
      </c>
      <c r="E4352" s="208">
        <f t="shared" si="67"/>
        <v>162.13806</v>
      </c>
    </row>
    <row r="4353" spans="1:5" s="39" customFormat="1" ht="36" x14ac:dyDescent="0.2">
      <c r="A4353" s="158" t="s">
        <v>8878</v>
      </c>
      <c r="B4353" s="4" t="s">
        <v>8879</v>
      </c>
      <c r="C4353" s="69" t="s">
        <v>8880</v>
      </c>
      <c r="D4353" s="199">
        <v>273.42</v>
      </c>
      <c r="E4353" s="208">
        <f t="shared" si="67"/>
        <v>162.13806</v>
      </c>
    </row>
    <row r="4354" spans="1:5" s="39" customFormat="1" ht="36" x14ac:dyDescent="0.2">
      <c r="A4354" s="158" t="s">
        <v>8881</v>
      </c>
      <c r="B4354" s="4" t="s">
        <v>8882</v>
      </c>
      <c r="C4354" s="69" t="s">
        <v>8883</v>
      </c>
      <c r="D4354" s="199">
        <v>355.44</v>
      </c>
      <c r="E4354" s="208">
        <f t="shared" si="67"/>
        <v>210.77591999999999</v>
      </c>
    </row>
    <row r="4355" spans="1:5" s="39" customFormat="1" ht="24" x14ac:dyDescent="0.2">
      <c r="A4355" s="158" t="s">
        <v>8884</v>
      </c>
      <c r="B4355" s="4" t="s">
        <v>8885</v>
      </c>
      <c r="C4355" s="69" t="s">
        <v>8886</v>
      </c>
      <c r="D4355" s="199">
        <v>273.42</v>
      </c>
      <c r="E4355" s="208">
        <f t="shared" si="67"/>
        <v>162.13806</v>
      </c>
    </row>
    <row r="4356" spans="1:5" s="39" customFormat="1" ht="24" x14ac:dyDescent="0.2">
      <c r="A4356" s="158" t="s">
        <v>8887</v>
      </c>
      <c r="B4356" s="4" t="s">
        <v>8888</v>
      </c>
      <c r="C4356" s="69" t="s">
        <v>8889</v>
      </c>
      <c r="D4356" s="199">
        <v>273.42</v>
      </c>
      <c r="E4356" s="208">
        <f t="shared" si="67"/>
        <v>162.13806</v>
      </c>
    </row>
    <row r="4357" spans="1:5" s="39" customFormat="1" ht="24" x14ac:dyDescent="0.2">
      <c r="A4357" s="158" t="s">
        <v>8890</v>
      </c>
      <c r="B4357" s="69" t="s">
        <v>8891</v>
      </c>
      <c r="C4357" s="69" t="s">
        <v>8892</v>
      </c>
      <c r="D4357" s="199">
        <v>273.42</v>
      </c>
      <c r="E4357" s="208">
        <f t="shared" ref="E4357:E4420" si="68">D4357*0.593</f>
        <v>162.13806</v>
      </c>
    </row>
    <row r="4358" spans="1:5" s="39" customFormat="1" ht="24" x14ac:dyDescent="0.2">
      <c r="A4358" s="158" t="s">
        <v>8893</v>
      </c>
      <c r="B4358" s="69" t="s">
        <v>8894</v>
      </c>
      <c r="C4358" s="69" t="s">
        <v>8895</v>
      </c>
      <c r="D4358" s="199">
        <v>273.42</v>
      </c>
      <c r="E4358" s="208">
        <f t="shared" si="68"/>
        <v>162.13806</v>
      </c>
    </row>
    <row r="4359" spans="1:5" s="39" customFormat="1" x14ac:dyDescent="0.2">
      <c r="A4359" s="158" t="s">
        <v>8896</v>
      </c>
      <c r="B4359" s="69" t="s">
        <v>8897</v>
      </c>
      <c r="C4359" s="69" t="s">
        <v>8898</v>
      </c>
      <c r="D4359" s="199">
        <v>273.42</v>
      </c>
      <c r="E4359" s="208">
        <f t="shared" si="68"/>
        <v>162.13806</v>
      </c>
    </row>
    <row r="4360" spans="1:5" s="39" customFormat="1" ht="24" x14ac:dyDescent="0.2">
      <c r="A4360" s="158" t="s">
        <v>8899</v>
      </c>
      <c r="B4360" s="69" t="s">
        <v>8900</v>
      </c>
      <c r="C4360" s="69" t="s">
        <v>8901</v>
      </c>
      <c r="D4360" s="199">
        <v>273.42</v>
      </c>
      <c r="E4360" s="208">
        <f t="shared" si="68"/>
        <v>162.13806</v>
      </c>
    </row>
    <row r="4361" spans="1:5" s="39" customFormat="1" ht="24" x14ac:dyDescent="0.2">
      <c r="A4361" s="158" t="s">
        <v>8902</v>
      </c>
      <c r="B4361" s="69" t="s">
        <v>8903</v>
      </c>
      <c r="C4361" s="69" t="s">
        <v>8904</v>
      </c>
      <c r="D4361" s="199">
        <v>273.42</v>
      </c>
      <c r="E4361" s="208">
        <f t="shared" si="68"/>
        <v>162.13806</v>
      </c>
    </row>
    <row r="4362" spans="1:5" s="39" customFormat="1" ht="24" x14ac:dyDescent="0.2">
      <c r="A4362" s="158" t="s">
        <v>8905</v>
      </c>
      <c r="B4362" s="69" t="s">
        <v>8906</v>
      </c>
      <c r="C4362" s="69" t="s">
        <v>8907</v>
      </c>
      <c r="D4362" s="199">
        <v>273.42</v>
      </c>
      <c r="E4362" s="208">
        <f t="shared" si="68"/>
        <v>162.13806</v>
      </c>
    </row>
    <row r="4363" spans="1:5" s="39" customFormat="1" ht="24" x14ac:dyDescent="0.2">
      <c r="A4363" s="158" t="s">
        <v>8908</v>
      </c>
      <c r="B4363" s="69" t="s">
        <v>8909</v>
      </c>
      <c r="C4363" s="69" t="s">
        <v>8910</v>
      </c>
      <c r="D4363" s="199">
        <v>355.44</v>
      </c>
      <c r="E4363" s="208">
        <f t="shared" si="68"/>
        <v>210.77591999999999</v>
      </c>
    </row>
    <row r="4364" spans="1:5" s="39" customFormat="1" x14ac:dyDescent="0.2">
      <c r="A4364" s="158" t="s">
        <v>8911</v>
      </c>
      <c r="B4364" s="69" t="s">
        <v>8912</v>
      </c>
      <c r="C4364" s="69" t="s">
        <v>8913</v>
      </c>
      <c r="D4364" s="199">
        <v>273.42</v>
      </c>
      <c r="E4364" s="208">
        <f t="shared" si="68"/>
        <v>162.13806</v>
      </c>
    </row>
    <row r="4365" spans="1:5" s="39" customFormat="1" x14ac:dyDescent="0.2">
      <c r="A4365" s="158" t="s">
        <v>8914</v>
      </c>
      <c r="B4365" s="69" t="s">
        <v>8915</v>
      </c>
      <c r="C4365" s="69" t="s">
        <v>8916</v>
      </c>
      <c r="D4365" s="199">
        <v>273.42</v>
      </c>
      <c r="E4365" s="208">
        <f t="shared" si="68"/>
        <v>162.13806</v>
      </c>
    </row>
    <row r="4366" spans="1:5" s="39" customFormat="1" x14ac:dyDescent="0.2">
      <c r="A4366" s="158" t="s">
        <v>8917</v>
      </c>
      <c r="B4366" s="69" t="s">
        <v>8918</v>
      </c>
      <c r="C4366" s="69"/>
      <c r="D4366" s="199">
        <v>273.42</v>
      </c>
      <c r="E4366" s="208">
        <f t="shared" si="68"/>
        <v>162.13806</v>
      </c>
    </row>
    <row r="4367" spans="1:5" s="39" customFormat="1" x14ac:dyDescent="0.2">
      <c r="A4367" s="158" t="s">
        <v>8919</v>
      </c>
      <c r="B4367" s="69" t="s">
        <v>8920</v>
      </c>
      <c r="C4367" s="69" t="s">
        <v>8921</v>
      </c>
      <c r="D4367" s="199">
        <v>273.42</v>
      </c>
      <c r="E4367" s="208">
        <f t="shared" si="68"/>
        <v>162.13806</v>
      </c>
    </row>
    <row r="4368" spans="1:5" s="39" customFormat="1" x14ac:dyDescent="0.2">
      <c r="A4368" s="158" t="s">
        <v>8922</v>
      </c>
      <c r="B4368" s="69" t="s">
        <v>8923</v>
      </c>
      <c r="C4368" s="69" t="s">
        <v>8924</v>
      </c>
      <c r="D4368" s="199">
        <v>273.42</v>
      </c>
      <c r="E4368" s="208">
        <f t="shared" si="68"/>
        <v>162.13806</v>
      </c>
    </row>
    <row r="4369" spans="1:5" s="39" customFormat="1" x14ac:dyDescent="0.2">
      <c r="A4369" s="158" t="s">
        <v>8925</v>
      </c>
      <c r="B4369" s="69" t="s">
        <v>8926</v>
      </c>
      <c r="C4369" s="69" t="s">
        <v>8927</v>
      </c>
      <c r="D4369" s="199">
        <v>273.42</v>
      </c>
      <c r="E4369" s="208">
        <f t="shared" si="68"/>
        <v>162.13806</v>
      </c>
    </row>
    <row r="4370" spans="1:5" s="39" customFormat="1" x14ac:dyDescent="0.2">
      <c r="A4370" s="158" t="s">
        <v>8928</v>
      </c>
      <c r="B4370" s="69" t="s">
        <v>8929</v>
      </c>
      <c r="C4370" s="69" t="s">
        <v>8930</v>
      </c>
      <c r="D4370" s="199">
        <v>273.42</v>
      </c>
      <c r="E4370" s="208">
        <f t="shared" si="68"/>
        <v>162.13806</v>
      </c>
    </row>
    <row r="4371" spans="1:5" s="39" customFormat="1" ht="36" x14ac:dyDescent="0.2">
      <c r="A4371" s="158" t="s">
        <v>8931</v>
      </c>
      <c r="B4371" s="69" t="s">
        <v>8932</v>
      </c>
      <c r="C4371" s="69" t="s">
        <v>8933</v>
      </c>
      <c r="D4371" s="199">
        <v>355.44</v>
      </c>
      <c r="E4371" s="208">
        <f t="shared" si="68"/>
        <v>210.77591999999999</v>
      </c>
    </row>
    <row r="4372" spans="1:5" s="39" customFormat="1" ht="36" x14ac:dyDescent="0.2">
      <c r="A4372" s="158" t="s">
        <v>8934</v>
      </c>
      <c r="B4372" s="69" t="s">
        <v>8935</v>
      </c>
      <c r="C4372" s="69" t="s">
        <v>8936</v>
      </c>
      <c r="D4372" s="199">
        <v>355.44</v>
      </c>
      <c r="E4372" s="208">
        <f t="shared" si="68"/>
        <v>210.77591999999999</v>
      </c>
    </row>
    <row r="4373" spans="1:5" s="39" customFormat="1" ht="36" x14ac:dyDescent="0.2">
      <c r="A4373" s="158" t="s">
        <v>8937</v>
      </c>
      <c r="B4373" s="69" t="s">
        <v>8938</v>
      </c>
      <c r="C4373" s="69" t="s">
        <v>8939</v>
      </c>
      <c r="D4373" s="199">
        <v>273.42</v>
      </c>
      <c r="E4373" s="208">
        <f t="shared" si="68"/>
        <v>162.13806</v>
      </c>
    </row>
    <row r="4374" spans="1:5" s="39" customFormat="1" ht="36" x14ac:dyDescent="0.2">
      <c r="A4374" s="158" t="s">
        <v>8940</v>
      </c>
      <c r="B4374" s="69" t="s">
        <v>8941</v>
      </c>
      <c r="C4374" s="69" t="s">
        <v>8942</v>
      </c>
      <c r="D4374" s="199">
        <v>273.42</v>
      </c>
      <c r="E4374" s="208">
        <f t="shared" si="68"/>
        <v>162.13806</v>
      </c>
    </row>
    <row r="4375" spans="1:5" s="39" customFormat="1" ht="36" x14ac:dyDescent="0.2">
      <c r="A4375" s="158" t="s">
        <v>8943</v>
      </c>
      <c r="B4375" s="69" t="s">
        <v>8944</v>
      </c>
      <c r="C4375" s="69" t="s">
        <v>8945</v>
      </c>
      <c r="D4375" s="199">
        <v>273.42</v>
      </c>
      <c r="E4375" s="208">
        <f t="shared" si="68"/>
        <v>162.13806</v>
      </c>
    </row>
    <row r="4376" spans="1:5" s="39" customFormat="1" ht="36" x14ac:dyDescent="0.2">
      <c r="A4376" s="158" t="s">
        <v>8946</v>
      </c>
      <c r="B4376" s="69" t="s">
        <v>8947</v>
      </c>
      <c r="C4376" s="69" t="s">
        <v>8948</v>
      </c>
      <c r="D4376" s="199">
        <v>273.42</v>
      </c>
      <c r="E4376" s="208">
        <f t="shared" si="68"/>
        <v>162.13806</v>
      </c>
    </row>
    <row r="4377" spans="1:5" s="39" customFormat="1" x14ac:dyDescent="0.2">
      <c r="A4377" s="158" t="s">
        <v>8949</v>
      </c>
      <c r="B4377" s="69" t="s">
        <v>8950</v>
      </c>
      <c r="C4377" s="69" t="s">
        <v>8951</v>
      </c>
      <c r="D4377" s="199">
        <v>273.42</v>
      </c>
      <c r="E4377" s="208">
        <f t="shared" si="68"/>
        <v>162.13806</v>
      </c>
    </row>
    <row r="4378" spans="1:5" s="39" customFormat="1" x14ac:dyDescent="0.2">
      <c r="A4378" s="158" t="s">
        <v>8952</v>
      </c>
      <c r="B4378" s="69" t="s">
        <v>8953</v>
      </c>
      <c r="C4378" s="69" t="s">
        <v>8954</v>
      </c>
      <c r="D4378" s="199">
        <v>273.42</v>
      </c>
      <c r="E4378" s="208">
        <f t="shared" si="68"/>
        <v>162.13806</v>
      </c>
    </row>
    <row r="4379" spans="1:5" s="39" customFormat="1" ht="24" x14ac:dyDescent="0.2">
      <c r="A4379" s="158" t="s">
        <v>8955</v>
      </c>
      <c r="B4379" s="27" t="s">
        <v>8956</v>
      </c>
      <c r="C4379" s="69" t="s">
        <v>8957</v>
      </c>
      <c r="D4379" s="199">
        <v>273.42</v>
      </c>
      <c r="E4379" s="208">
        <f t="shared" si="68"/>
        <v>162.13806</v>
      </c>
    </row>
    <row r="4380" spans="1:5" s="39" customFormat="1" ht="24" x14ac:dyDescent="0.2">
      <c r="A4380" s="158" t="s">
        <v>8958</v>
      </c>
      <c r="B4380" s="69" t="s">
        <v>8959</v>
      </c>
      <c r="C4380" s="69" t="s">
        <v>8960</v>
      </c>
      <c r="D4380" s="199">
        <v>273.42</v>
      </c>
      <c r="E4380" s="208">
        <f t="shared" si="68"/>
        <v>162.13806</v>
      </c>
    </row>
    <row r="4381" spans="1:5" s="39" customFormat="1" ht="168" x14ac:dyDescent="0.2">
      <c r="A4381" s="158" t="s">
        <v>8961</v>
      </c>
      <c r="B4381" s="69" t="s">
        <v>8962</v>
      </c>
      <c r="C4381" s="69" t="s">
        <v>8963</v>
      </c>
      <c r="D4381" s="199">
        <v>273.42</v>
      </c>
      <c r="E4381" s="208">
        <f t="shared" si="68"/>
        <v>162.13806</v>
      </c>
    </row>
    <row r="4382" spans="1:5" s="39" customFormat="1" x14ac:dyDescent="0.2">
      <c r="A4382" s="158" t="s">
        <v>8964</v>
      </c>
      <c r="B4382" s="4" t="s">
        <v>8965</v>
      </c>
      <c r="C4382" s="69" t="s">
        <v>8966</v>
      </c>
      <c r="D4382" s="199">
        <v>273.42</v>
      </c>
      <c r="E4382" s="208">
        <f t="shared" si="68"/>
        <v>162.13806</v>
      </c>
    </row>
    <row r="4383" spans="1:5" s="39" customFormat="1" x14ac:dyDescent="0.2">
      <c r="A4383" s="158" t="s">
        <v>8967</v>
      </c>
      <c r="B4383" s="69" t="s">
        <v>8968</v>
      </c>
      <c r="C4383" s="69" t="s">
        <v>8969</v>
      </c>
      <c r="D4383" s="199">
        <v>273.42</v>
      </c>
      <c r="E4383" s="208">
        <f t="shared" si="68"/>
        <v>162.13806</v>
      </c>
    </row>
    <row r="4384" spans="1:5" s="39" customFormat="1" ht="24" x14ac:dyDescent="0.2">
      <c r="A4384" s="158" t="s">
        <v>8970</v>
      </c>
      <c r="B4384" s="69" t="s">
        <v>8971</v>
      </c>
      <c r="C4384" s="69" t="s">
        <v>8972</v>
      </c>
      <c r="D4384" s="199">
        <v>273.42</v>
      </c>
      <c r="E4384" s="208">
        <f t="shared" si="68"/>
        <v>162.13806</v>
      </c>
    </row>
    <row r="4385" spans="1:5" s="39" customFormat="1" ht="24" x14ac:dyDescent="0.2">
      <c r="A4385" s="158" t="s">
        <v>8973</v>
      </c>
      <c r="B4385" s="69" t="s">
        <v>8974</v>
      </c>
      <c r="C4385" s="69" t="s">
        <v>8975</v>
      </c>
      <c r="D4385" s="199">
        <v>273.42</v>
      </c>
      <c r="E4385" s="208">
        <f t="shared" si="68"/>
        <v>162.13806</v>
      </c>
    </row>
    <row r="4386" spans="1:5" s="39" customFormat="1" ht="24" x14ac:dyDescent="0.2">
      <c r="A4386" s="158" t="s">
        <v>8976</v>
      </c>
      <c r="B4386" s="69" t="s">
        <v>8977</v>
      </c>
      <c r="C4386" s="69" t="s">
        <v>8978</v>
      </c>
      <c r="D4386" s="199">
        <v>273.42</v>
      </c>
      <c r="E4386" s="208">
        <f t="shared" si="68"/>
        <v>162.13806</v>
      </c>
    </row>
    <row r="4387" spans="1:5" s="39" customFormat="1" ht="24" x14ac:dyDescent="0.2">
      <c r="A4387" s="158" t="s">
        <v>8979</v>
      </c>
      <c r="B4387" s="69" t="s">
        <v>8980</v>
      </c>
      <c r="C4387" s="69" t="s">
        <v>8981</v>
      </c>
      <c r="D4387" s="199">
        <v>273.42</v>
      </c>
      <c r="E4387" s="208">
        <f t="shared" si="68"/>
        <v>162.13806</v>
      </c>
    </row>
    <row r="4388" spans="1:5" s="39" customFormat="1" x14ac:dyDescent="0.2">
      <c r="A4388" s="158" t="s">
        <v>5239</v>
      </c>
      <c r="B4388" s="173" t="s">
        <v>8982</v>
      </c>
      <c r="C4388" s="69"/>
      <c r="D4388" s="199"/>
      <c r="E4388" s="208">
        <f t="shared" si="68"/>
        <v>0</v>
      </c>
    </row>
    <row r="4389" spans="1:5" s="39" customFormat="1" ht="24" x14ac:dyDescent="0.2">
      <c r="A4389" s="158" t="s">
        <v>8983</v>
      </c>
      <c r="B4389" s="69" t="s">
        <v>8984</v>
      </c>
      <c r="C4389" s="69" t="s">
        <v>8985</v>
      </c>
      <c r="D4389" s="199">
        <v>273.42</v>
      </c>
      <c r="E4389" s="208">
        <f t="shared" si="68"/>
        <v>162.13806</v>
      </c>
    </row>
    <row r="4390" spans="1:5" s="39" customFormat="1" ht="24" x14ac:dyDescent="0.2">
      <c r="A4390" s="158" t="s">
        <v>8986</v>
      </c>
      <c r="B4390" s="69" t="s">
        <v>8987</v>
      </c>
      <c r="C4390" s="69" t="s">
        <v>8988</v>
      </c>
      <c r="D4390" s="199">
        <v>273.42</v>
      </c>
      <c r="E4390" s="208">
        <f t="shared" si="68"/>
        <v>162.13806</v>
      </c>
    </row>
    <row r="4391" spans="1:5" s="39" customFormat="1" ht="24" x14ac:dyDescent="0.2">
      <c r="A4391" s="158" t="s">
        <v>8989</v>
      </c>
      <c r="B4391" s="69" t="s">
        <v>8990</v>
      </c>
      <c r="C4391" s="69" t="s">
        <v>8991</v>
      </c>
      <c r="D4391" s="199">
        <v>273.42</v>
      </c>
      <c r="E4391" s="208">
        <f t="shared" si="68"/>
        <v>162.13806</v>
      </c>
    </row>
    <row r="4392" spans="1:5" s="39" customFormat="1" ht="24" x14ac:dyDescent="0.2">
      <c r="A4392" s="158" t="s">
        <v>8992</v>
      </c>
      <c r="B4392" s="27" t="s">
        <v>8993</v>
      </c>
      <c r="C4392" s="69" t="s">
        <v>8994</v>
      </c>
      <c r="D4392" s="199">
        <v>273.42</v>
      </c>
      <c r="E4392" s="208">
        <f t="shared" si="68"/>
        <v>162.13806</v>
      </c>
    </row>
    <row r="4393" spans="1:5" s="39" customFormat="1" ht="24" x14ac:dyDescent="0.2">
      <c r="A4393" s="158" t="s">
        <v>8995</v>
      </c>
      <c r="B4393" s="69" t="s">
        <v>8996</v>
      </c>
      <c r="C4393" s="69" t="s">
        <v>8997</v>
      </c>
      <c r="D4393" s="199">
        <v>273.42</v>
      </c>
      <c r="E4393" s="208">
        <f t="shared" si="68"/>
        <v>162.13806</v>
      </c>
    </row>
    <row r="4394" spans="1:5" s="39" customFormat="1" ht="24" x14ac:dyDescent="0.2">
      <c r="A4394" s="158" t="s">
        <v>8998</v>
      </c>
      <c r="B4394" s="69" t="s">
        <v>8999</v>
      </c>
      <c r="C4394" s="69" t="s">
        <v>9000</v>
      </c>
      <c r="D4394" s="199">
        <v>273.42</v>
      </c>
      <c r="E4394" s="208">
        <f t="shared" si="68"/>
        <v>162.13806</v>
      </c>
    </row>
    <row r="4395" spans="1:5" s="39" customFormat="1" ht="24" x14ac:dyDescent="0.2">
      <c r="A4395" s="158" t="s">
        <v>9001</v>
      </c>
      <c r="B4395" s="69" t="s">
        <v>9002</v>
      </c>
      <c r="C4395" s="69" t="s">
        <v>9003</v>
      </c>
      <c r="D4395" s="199">
        <v>273.42</v>
      </c>
      <c r="E4395" s="208">
        <f t="shared" si="68"/>
        <v>162.13806</v>
      </c>
    </row>
    <row r="4396" spans="1:5" s="39" customFormat="1" ht="24" x14ac:dyDescent="0.2">
      <c r="A4396" s="158" t="s">
        <v>9004</v>
      </c>
      <c r="B4396" s="69" t="s">
        <v>9005</v>
      </c>
      <c r="C4396" s="69" t="s">
        <v>9006</v>
      </c>
      <c r="D4396" s="199">
        <v>273.42</v>
      </c>
      <c r="E4396" s="208">
        <f t="shared" si="68"/>
        <v>162.13806</v>
      </c>
    </row>
    <row r="4397" spans="1:5" s="39" customFormat="1" ht="24" x14ac:dyDescent="0.2">
      <c r="A4397" s="158" t="s">
        <v>9007</v>
      </c>
      <c r="B4397" s="69" t="s">
        <v>9008</v>
      </c>
      <c r="C4397" s="69" t="s">
        <v>9009</v>
      </c>
      <c r="D4397" s="199">
        <v>273.42</v>
      </c>
      <c r="E4397" s="208">
        <f t="shared" si="68"/>
        <v>162.13806</v>
      </c>
    </row>
    <row r="4398" spans="1:5" s="39" customFormat="1" ht="24" x14ac:dyDescent="0.2">
      <c r="A4398" s="158" t="s">
        <v>9010</v>
      </c>
      <c r="B4398" s="69" t="s">
        <v>9011</v>
      </c>
      <c r="C4398" s="69" t="s">
        <v>9012</v>
      </c>
      <c r="D4398" s="199">
        <v>273.42</v>
      </c>
      <c r="E4398" s="208">
        <f t="shared" si="68"/>
        <v>162.13806</v>
      </c>
    </row>
    <row r="4399" spans="1:5" s="39" customFormat="1" ht="24" x14ac:dyDescent="0.2">
      <c r="A4399" s="158" t="s">
        <v>9013</v>
      </c>
      <c r="B4399" s="69" t="s">
        <v>9014</v>
      </c>
      <c r="C4399" s="69" t="s">
        <v>9015</v>
      </c>
      <c r="D4399" s="199">
        <v>273.42</v>
      </c>
      <c r="E4399" s="208">
        <f t="shared" si="68"/>
        <v>162.13806</v>
      </c>
    </row>
    <row r="4400" spans="1:5" s="39" customFormat="1" ht="24" x14ac:dyDescent="0.2">
      <c r="A4400" s="158" t="s">
        <v>9016</v>
      </c>
      <c r="B4400" s="69" t="s">
        <v>9017</v>
      </c>
      <c r="C4400" s="69" t="s">
        <v>9018</v>
      </c>
      <c r="D4400" s="199">
        <v>273.42</v>
      </c>
      <c r="E4400" s="208">
        <f t="shared" si="68"/>
        <v>162.13806</v>
      </c>
    </row>
    <row r="4401" spans="1:5" s="39" customFormat="1" ht="24" x14ac:dyDescent="0.2">
      <c r="A4401" s="158" t="s">
        <v>9019</v>
      </c>
      <c r="B4401" s="69" t="s">
        <v>9020</v>
      </c>
      <c r="C4401" s="69" t="s">
        <v>9021</v>
      </c>
      <c r="D4401" s="199">
        <v>273.42</v>
      </c>
      <c r="E4401" s="208">
        <f t="shared" si="68"/>
        <v>162.13806</v>
      </c>
    </row>
    <row r="4402" spans="1:5" s="39" customFormat="1" ht="24" x14ac:dyDescent="0.2">
      <c r="A4402" s="158" t="s">
        <v>9022</v>
      </c>
      <c r="B4402" s="69" t="s">
        <v>9023</v>
      </c>
      <c r="C4402" s="69" t="s">
        <v>9024</v>
      </c>
      <c r="D4402" s="199">
        <v>273.42</v>
      </c>
      <c r="E4402" s="208">
        <f t="shared" si="68"/>
        <v>162.13806</v>
      </c>
    </row>
    <row r="4403" spans="1:5" s="39" customFormat="1" ht="24" x14ac:dyDescent="0.2">
      <c r="A4403" s="158" t="s">
        <v>9025</v>
      </c>
      <c r="B4403" s="69" t="s">
        <v>9026</v>
      </c>
      <c r="C4403" s="69" t="s">
        <v>9027</v>
      </c>
      <c r="D4403" s="199">
        <v>273.42</v>
      </c>
      <c r="E4403" s="208">
        <f t="shared" si="68"/>
        <v>162.13806</v>
      </c>
    </row>
    <row r="4404" spans="1:5" s="39" customFormat="1" ht="24" x14ac:dyDescent="0.2">
      <c r="A4404" s="158" t="s">
        <v>9028</v>
      </c>
      <c r="B4404" s="69" t="s">
        <v>9029</v>
      </c>
      <c r="C4404" s="69" t="s">
        <v>9030</v>
      </c>
      <c r="D4404" s="199">
        <v>273.42</v>
      </c>
      <c r="E4404" s="208">
        <f t="shared" si="68"/>
        <v>162.13806</v>
      </c>
    </row>
    <row r="4405" spans="1:5" s="39" customFormat="1" ht="24" x14ac:dyDescent="0.2">
      <c r="A4405" s="158" t="s">
        <v>9031</v>
      </c>
      <c r="B4405" s="69" t="s">
        <v>9032</v>
      </c>
      <c r="C4405" s="69" t="s">
        <v>9033</v>
      </c>
      <c r="D4405" s="199">
        <v>273.42</v>
      </c>
      <c r="E4405" s="208">
        <f t="shared" si="68"/>
        <v>162.13806</v>
      </c>
    </row>
    <row r="4406" spans="1:5" s="39" customFormat="1" ht="24" x14ac:dyDescent="0.2">
      <c r="A4406" s="158" t="s">
        <v>9034</v>
      </c>
      <c r="B4406" s="69" t="s">
        <v>9035</v>
      </c>
      <c r="C4406" s="69" t="s">
        <v>9036</v>
      </c>
      <c r="D4406" s="199">
        <v>273.42</v>
      </c>
      <c r="E4406" s="208">
        <f t="shared" si="68"/>
        <v>162.13806</v>
      </c>
    </row>
    <row r="4407" spans="1:5" s="39" customFormat="1" ht="24" x14ac:dyDescent="0.2">
      <c r="A4407" s="158" t="s">
        <v>9037</v>
      </c>
      <c r="B4407" s="69" t="s">
        <v>9038</v>
      </c>
      <c r="C4407" s="69" t="s">
        <v>9039</v>
      </c>
      <c r="D4407" s="199">
        <v>273.42</v>
      </c>
      <c r="E4407" s="208">
        <f t="shared" si="68"/>
        <v>162.13806</v>
      </c>
    </row>
    <row r="4408" spans="1:5" s="39" customFormat="1" ht="24" x14ac:dyDescent="0.2">
      <c r="A4408" s="158" t="s">
        <v>9040</v>
      </c>
      <c r="B4408" s="69" t="s">
        <v>9041</v>
      </c>
      <c r="C4408" s="69" t="s">
        <v>9042</v>
      </c>
      <c r="D4408" s="199">
        <v>273.42</v>
      </c>
      <c r="E4408" s="208">
        <f t="shared" si="68"/>
        <v>162.13806</v>
      </c>
    </row>
    <row r="4409" spans="1:5" s="39" customFormat="1" ht="24" x14ac:dyDescent="0.2">
      <c r="A4409" s="158" t="s">
        <v>9043</v>
      </c>
      <c r="B4409" s="69" t="s">
        <v>9044</v>
      </c>
      <c r="C4409" s="69" t="s">
        <v>9045</v>
      </c>
      <c r="D4409" s="199">
        <v>273.42</v>
      </c>
      <c r="E4409" s="208">
        <f t="shared" si="68"/>
        <v>162.13806</v>
      </c>
    </row>
    <row r="4410" spans="1:5" s="39" customFormat="1" ht="24" x14ac:dyDescent="0.2">
      <c r="A4410" s="158" t="s">
        <v>9046</v>
      </c>
      <c r="B4410" s="69" t="s">
        <v>9047</v>
      </c>
      <c r="C4410" s="69" t="s">
        <v>9048</v>
      </c>
      <c r="D4410" s="199">
        <v>273.42</v>
      </c>
      <c r="E4410" s="208">
        <f t="shared" si="68"/>
        <v>162.13806</v>
      </c>
    </row>
    <row r="4411" spans="1:5" s="39" customFormat="1" ht="24" x14ac:dyDescent="0.2">
      <c r="A4411" s="158" t="s">
        <v>9049</v>
      </c>
      <c r="B4411" s="69" t="s">
        <v>9050</v>
      </c>
      <c r="C4411" s="69" t="s">
        <v>9051</v>
      </c>
      <c r="D4411" s="199">
        <v>273.42</v>
      </c>
      <c r="E4411" s="208">
        <f t="shared" si="68"/>
        <v>162.13806</v>
      </c>
    </row>
    <row r="4412" spans="1:5" s="39" customFormat="1" ht="24" x14ac:dyDescent="0.2">
      <c r="A4412" s="158" t="s">
        <v>9052</v>
      </c>
      <c r="B4412" s="69" t="s">
        <v>9053</v>
      </c>
      <c r="C4412" s="69" t="s">
        <v>9054</v>
      </c>
      <c r="D4412" s="199">
        <v>273.42</v>
      </c>
      <c r="E4412" s="208">
        <f t="shared" si="68"/>
        <v>162.13806</v>
      </c>
    </row>
    <row r="4413" spans="1:5" s="39" customFormat="1" ht="24" x14ac:dyDescent="0.2">
      <c r="A4413" s="158" t="s">
        <v>9055</v>
      </c>
      <c r="B4413" s="69" t="s">
        <v>9056</v>
      </c>
      <c r="C4413" s="69" t="s">
        <v>9057</v>
      </c>
      <c r="D4413" s="199">
        <v>355.44</v>
      </c>
      <c r="E4413" s="208">
        <f t="shared" si="68"/>
        <v>210.77591999999999</v>
      </c>
    </row>
    <row r="4414" spans="1:5" s="39" customFormat="1" ht="24" x14ac:dyDescent="0.2">
      <c r="A4414" s="158" t="s">
        <v>9058</v>
      </c>
      <c r="B4414" s="69" t="s">
        <v>9059</v>
      </c>
      <c r="C4414" s="69" t="s">
        <v>9060</v>
      </c>
      <c r="D4414" s="199">
        <v>355.44</v>
      </c>
      <c r="E4414" s="208">
        <f t="shared" si="68"/>
        <v>210.77591999999999</v>
      </c>
    </row>
    <row r="4415" spans="1:5" s="39" customFormat="1" ht="24" x14ac:dyDescent="0.2">
      <c r="A4415" s="158" t="s">
        <v>9061</v>
      </c>
      <c r="B4415" s="69" t="s">
        <v>9062</v>
      </c>
      <c r="C4415" s="69" t="s">
        <v>9063</v>
      </c>
      <c r="D4415" s="199">
        <v>273.42</v>
      </c>
      <c r="E4415" s="208">
        <f t="shared" si="68"/>
        <v>162.13806</v>
      </c>
    </row>
    <row r="4416" spans="1:5" s="39" customFormat="1" ht="24" x14ac:dyDescent="0.2">
      <c r="A4416" s="158" t="s">
        <v>9064</v>
      </c>
      <c r="B4416" s="69" t="s">
        <v>9065</v>
      </c>
      <c r="C4416" s="69" t="s">
        <v>9066</v>
      </c>
      <c r="D4416" s="199">
        <v>273.42</v>
      </c>
      <c r="E4416" s="208">
        <f t="shared" si="68"/>
        <v>162.13806</v>
      </c>
    </row>
    <row r="4417" spans="1:5" s="39" customFormat="1" ht="24" x14ac:dyDescent="0.2">
      <c r="A4417" s="158" t="s">
        <v>9067</v>
      </c>
      <c r="B4417" s="69" t="s">
        <v>9068</v>
      </c>
      <c r="C4417" s="69" t="s">
        <v>9069</v>
      </c>
      <c r="D4417" s="199">
        <v>273.42</v>
      </c>
      <c r="E4417" s="208">
        <f t="shared" si="68"/>
        <v>162.13806</v>
      </c>
    </row>
    <row r="4418" spans="1:5" s="39" customFormat="1" ht="24" x14ac:dyDescent="0.2">
      <c r="A4418" s="158" t="s">
        <v>9070</v>
      </c>
      <c r="B4418" s="69" t="s">
        <v>9071</v>
      </c>
      <c r="C4418" s="69" t="s">
        <v>9072</v>
      </c>
      <c r="D4418" s="199">
        <v>273.42</v>
      </c>
      <c r="E4418" s="208">
        <f t="shared" si="68"/>
        <v>162.13806</v>
      </c>
    </row>
    <row r="4419" spans="1:5" s="39" customFormat="1" ht="24" x14ac:dyDescent="0.2">
      <c r="A4419" s="158" t="s">
        <v>9073</v>
      </c>
      <c r="B4419" s="69" t="s">
        <v>9074</v>
      </c>
      <c r="C4419" s="69" t="s">
        <v>9075</v>
      </c>
      <c r="D4419" s="199">
        <v>273.42</v>
      </c>
      <c r="E4419" s="208">
        <f t="shared" si="68"/>
        <v>162.13806</v>
      </c>
    </row>
    <row r="4420" spans="1:5" s="39" customFormat="1" ht="24" x14ac:dyDescent="0.2">
      <c r="A4420" s="158" t="s">
        <v>9076</v>
      </c>
      <c r="B4420" s="69" t="s">
        <v>9077</v>
      </c>
      <c r="C4420" s="69" t="s">
        <v>9078</v>
      </c>
      <c r="D4420" s="199">
        <v>273.42</v>
      </c>
      <c r="E4420" s="208">
        <f t="shared" si="68"/>
        <v>162.13806</v>
      </c>
    </row>
    <row r="4421" spans="1:5" s="39" customFormat="1" ht="24" x14ac:dyDescent="0.2">
      <c r="A4421" s="158" t="s">
        <v>9079</v>
      </c>
      <c r="B4421" s="69" t="s">
        <v>9080</v>
      </c>
      <c r="C4421" s="69" t="s">
        <v>9081</v>
      </c>
      <c r="D4421" s="199">
        <v>273.42</v>
      </c>
      <c r="E4421" s="208">
        <f t="shared" ref="E4421:E4484" si="69">D4421*0.593</f>
        <v>162.13806</v>
      </c>
    </row>
    <row r="4422" spans="1:5" s="39" customFormat="1" ht="24" x14ac:dyDescent="0.2">
      <c r="A4422" s="158" t="s">
        <v>9082</v>
      </c>
      <c r="B4422" s="69" t="s">
        <v>9083</v>
      </c>
      <c r="C4422" s="69" t="s">
        <v>9084</v>
      </c>
      <c r="D4422" s="199">
        <v>273.42</v>
      </c>
      <c r="E4422" s="208">
        <f t="shared" si="69"/>
        <v>162.13806</v>
      </c>
    </row>
    <row r="4423" spans="1:5" s="39" customFormat="1" ht="24" x14ac:dyDescent="0.2">
      <c r="A4423" s="158" t="s">
        <v>9085</v>
      </c>
      <c r="B4423" s="69" t="s">
        <v>9086</v>
      </c>
      <c r="C4423" s="69" t="s">
        <v>9087</v>
      </c>
      <c r="D4423" s="199">
        <v>273.42</v>
      </c>
      <c r="E4423" s="208">
        <f t="shared" si="69"/>
        <v>162.13806</v>
      </c>
    </row>
    <row r="4424" spans="1:5" s="39" customFormat="1" ht="24" x14ac:dyDescent="0.2">
      <c r="A4424" s="158" t="s">
        <v>9088</v>
      </c>
      <c r="B4424" s="69" t="s">
        <v>9089</v>
      </c>
      <c r="C4424" s="69" t="s">
        <v>9090</v>
      </c>
      <c r="D4424" s="199">
        <v>273.42</v>
      </c>
      <c r="E4424" s="208">
        <f t="shared" si="69"/>
        <v>162.13806</v>
      </c>
    </row>
    <row r="4425" spans="1:5" s="39" customFormat="1" ht="24" x14ac:dyDescent="0.2">
      <c r="A4425" s="158" t="s">
        <v>9091</v>
      </c>
      <c r="B4425" s="69" t="s">
        <v>9092</v>
      </c>
      <c r="C4425" s="69" t="s">
        <v>9093</v>
      </c>
      <c r="D4425" s="199">
        <v>273.42</v>
      </c>
      <c r="E4425" s="208">
        <f t="shared" si="69"/>
        <v>162.13806</v>
      </c>
    </row>
    <row r="4426" spans="1:5" s="39" customFormat="1" ht="24" x14ac:dyDescent="0.2">
      <c r="A4426" s="158" t="s">
        <v>9094</v>
      </c>
      <c r="B4426" s="69" t="s">
        <v>9095</v>
      </c>
      <c r="C4426" s="69" t="s">
        <v>9096</v>
      </c>
      <c r="D4426" s="199">
        <v>273.42</v>
      </c>
      <c r="E4426" s="208">
        <f t="shared" si="69"/>
        <v>162.13806</v>
      </c>
    </row>
    <row r="4427" spans="1:5" s="39" customFormat="1" ht="24" x14ac:dyDescent="0.2">
      <c r="A4427" s="158" t="s">
        <v>9097</v>
      </c>
      <c r="B4427" s="69" t="s">
        <v>9098</v>
      </c>
      <c r="C4427" s="69" t="s">
        <v>9099</v>
      </c>
      <c r="D4427" s="199">
        <v>273.42</v>
      </c>
      <c r="E4427" s="208">
        <f t="shared" si="69"/>
        <v>162.13806</v>
      </c>
    </row>
    <row r="4428" spans="1:5" s="39" customFormat="1" ht="24" x14ac:dyDescent="0.2">
      <c r="A4428" s="158" t="s">
        <v>9100</v>
      </c>
      <c r="B4428" s="69" t="s">
        <v>9101</v>
      </c>
      <c r="C4428" s="69" t="s">
        <v>9102</v>
      </c>
      <c r="D4428" s="199">
        <v>273.42</v>
      </c>
      <c r="E4428" s="208">
        <f t="shared" si="69"/>
        <v>162.13806</v>
      </c>
    </row>
    <row r="4429" spans="1:5" s="39" customFormat="1" ht="24" x14ac:dyDescent="0.2">
      <c r="A4429" s="158" t="s">
        <v>9103</v>
      </c>
      <c r="B4429" s="69" t="s">
        <v>9104</v>
      </c>
      <c r="C4429" s="69" t="s">
        <v>9105</v>
      </c>
      <c r="D4429" s="199">
        <v>273.42</v>
      </c>
      <c r="E4429" s="208">
        <f t="shared" si="69"/>
        <v>162.13806</v>
      </c>
    </row>
    <row r="4430" spans="1:5" s="39" customFormat="1" ht="24" x14ac:dyDescent="0.2">
      <c r="A4430" s="158" t="s">
        <v>9106</v>
      </c>
      <c r="B4430" s="69" t="s">
        <v>9107</v>
      </c>
      <c r="C4430" s="69" t="s">
        <v>9108</v>
      </c>
      <c r="D4430" s="199">
        <v>273.42</v>
      </c>
      <c r="E4430" s="208">
        <f t="shared" si="69"/>
        <v>162.13806</v>
      </c>
    </row>
    <row r="4431" spans="1:5" s="39" customFormat="1" ht="60" x14ac:dyDescent="0.2">
      <c r="A4431" s="158" t="s">
        <v>9109</v>
      </c>
      <c r="B4431" s="69" t="s">
        <v>9110</v>
      </c>
      <c r="C4431" s="69" t="s">
        <v>9111</v>
      </c>
      <c r="D4431" s="199">
        <v>273.42</v>
      </c>
      <c r="E4431" s="208">
        <f t="shared" si="69"/>
        <v>162.13806</v>
      </c>
    </row>
    <row r="4432" spans="1:5" s="39" customFormat="1" ht="60" x14ac:dyDescent="0.2">
      <c r="A4432" s="158" t="s">
        <v>9112</v>
      </c>
      <c r="B4432" s="69" t="s">
        <v>9113</v>
      </c>
      <c r="C4432" s="69" t="s">
        <v>9114</v>
      </c>
      <c r="D4432" s="199">
        <v>273.42</v>
      </c>
      <c r="E4432" s="208">
        <f t="shared" si="69"/>
        <v>162.13806</v>
      </c>
    </row>
    <row r="4433" spans="1:5" s="39" customFormat="1" ht="24" x14ac:dyDescent="0.2">
      <c r="A4433" s="158" t="s">
        <v>9115</v>
      </c>
      <c r="B4433" s="69" t="s">
        <v>9116</v>
      </c>
      <c r="C4433" s="69" t="s">
        <v>9117</v>
      </c>
      <c r="D4433" s="199">
        <v>273.42</v>
      </c>
      <c r="E4433" s="208">
        <f t="shared" si="69"/>
        <v>162.13806</v>
      </c>
    </row>
    <row r="4434" spans="1:5" s="39" customFormat="1" ht="24" x14ac:dyDescent="0.2">
      <c r="A4434" s="158" t="s">
        <v>9118</v>
      </c>
      <c r="B4434" s="69" t="s">
        <v>9119</v>
      </c>
      <c r="C4434" s="69" t="s">
        <v>9120</v>
      </c>
      <c r="D4434" s="199">
        <v>273.42</v>
      </c>
      <c r="E4434" s="208">
        <f t="shared" si="69"/>
        <v>162.13806</v>
      </c>
    </row>
    <row r="4435" spans="1:5" s="39" customFormat="1" ht="24" x14ac:dyDescent="0.2">
      <c r="A4435" s="158" t="s">
        <v>9121</v>
      </c>
      <c r="B4435" s="69" t="s">
        <v>9122</v>
      </c>
      <c r="C4435" s="69" t="s">
        <v>9123</v>
      </c>
      <c r="D4435" s="199">
        <v>273.42</v>
      </c>
      <c r="E4435" s="208">
        <f t="shared" si="69"/>
        <v>162.13806</v>
      </c>
    </row>
    <row r="4436" spans="1:5" s="39" customFormat="1" ht="24" x14ac:dyDescent="0.2">
      <c r="A4436" s="158" t="s">
        <v>9124</v>
      </c>
      <c r="B4436" s="69" t="s">
        <v>9125</v>
      </c>
      <c r="C4436" s="69" t="s">
        <v>9126</v>
      </c>
      <c r="D4436" s="199">
        <v>273.42</v>
      </c>
      <c r="E4436" s="208">
        <f t="shared" si="69"/>
        <v>162.13806</v>
      </c>
    </row>
    <row r="4437" spans="1:5" s="39" customFormat="1" ht="24" x14ac:dyDescent="0.2">
      <c r="A4437" s="158" t="s">
        <v>9127</v>
      </c>
      <c r="B4437" s="69" t="s">
        <v>9128</v>
      </c>
      <c r="C4437" s="69" t="s">
        <v>9129</v>
      </c>
      <c r="D4437" s="199">
        <v>273.42</v>
      </c>
      <c r="E4437" s="208">
        <f t="shared" si="69"/>
        <v>162.13806</v>
      </c>
    </row>
    <row r="4438" spans="1:5" s="39" customFormat="1" ht="36" x14ac:dyDescent="0.2">
      <c r="A4438" s="158" t="s">
        <v>9130</v>
      </c>
      <c r="B4438" s="69" t="s">
        <v>9131</v>
      </c>
      <c r="C4438" s="69" t="s">
        <v>9132</v>
      </c>
      <c r="D4438" s="199">
        <v>355.44</v>
      </c>
      <c r="E4438" s="208">
        <f t="shared" si="69"/>
        <v>210.77591999999999</v>
      </c>
    </row>
    <row r="4439" spans="1:5" s="39" customFormat="1" ht="36" x14ac:dyDescent="0.2">
      <c r="A4439" s="158" t="s">
        <v>9133</v>
      </c>
      <c r="B4439" s="69" t="s">
        <v>9134</v>
      </c>
      <c r="C4439" s="69" t="s">
        <v>9135</v>
      </c>
      <c r="D4439" s="199">
        <v>355.44</v>
      </c>
      <c r="E4439" s="208">
        <f t="shared" si="69"/>
        <v>210.77591999999999</v>
      </c>
    </row>
    <row r="4440" spans="1:5" s="39" customFormat="1" ht="24" x14ac:dyDescent="0.2">
      <c r="A4440" s="158" t="s">
        <v>9136</v>
      </c>
      <c r="B4440" s="69" t="s">
        <v>9137</v>
      </c>
      <c r="C4440" s="69" t="s">
        <v>9138</v>
      </c>
      <c r="D4440" s="199">
        <v>273.42</v>
      </c>
      <c r="E4440" s="208">
        <f t="shared" si="69"/>
        <v>162.13806</v>
      </c>
    </row>
    <row r="4441" spans="1:5" s="39" customFormat="1" ht="24" x14ac:dyDescent="0.2">
      <c r="A4441" s="158" t="s">
        <v>9139</v>
      </c>
      <c r="B4441" s="69" t="s">
        <v>9140</v>
      </c>
      <c r="C4441" s="69" t="s">
        <v>9141</v>
      </c>
      <c r="D4441" s="199">
        <v>273.42</v>
      </c>
      <c r="E4441" s="208">
        <f t="shared" si="69"/>
        <v>162.13806</v>
      </c>
    </row>
    <row r="4442" spans="1:5" s="39" customFormat="1" ht="24" x14ac:dyDescent="0.2">
      <c r="A4442" s="158" t="s">
        <v>9142</v>
      </c>
      <c r="B4442" s="69" t="s">
        <v>9143</v>
      </c>
      <c r="C4442" s="69" t="s">
        <v>9144</v>
      </c>
      <c r="D4442" s="199">
        <v>273.42</v>
      </c>
      <c r="E4442" s="208">
        <f t="shared" si="69"/>
        <v>162.13806</v>
      </c>
    </row>
    <row r="4443" spans="1:5" s="39" customFormat="1" ht="24" x14ac:dyDescent="0.2">
      <c r="A4443" s="158" t="s">
        <v>9145</v>
      </c>
      <c r="B4443" s="69" t="s">
        <v>9146</v>
      </c>
      <c r="C4443" s="69" t="s">
        <v>9147</v>
      </c>
      <c r="D4443" s="199">
        <v>273.42</v>
      </c>
      <c r="E4443" s="208">
        <f t="shared" si="69"/>
        <v>162.13806</v>
      </c>
    </row>
    <row r="4444" spans="1:5" s="39" customFormat="1" ht="24" x14ac:dyDescent="0.2">
      <c r="A4444" s="158" t="s">
        <v>9148</v>
      </c>
      <c r="B4444" s="69" t="s">
        <v>9149</v>
      </c>
      <c r="C4444" s="69" t="s">
        <v>9150</v>
      </c>
      <c r="D4444" s="199">
        <v>273.42</v>
      </c>
      <c r="E4444" s="208">
        <f t="shared" si="69"/>
        <v>162.13806</v>
      </c>
    </row>
    <row r="4445" spans="1:5" s="39" customFormat="1" ht="24" x14ac:dyDescent="0.2">
      <c r="A4445" s="158" t="s">
        <v>9151</v>
      </c>
      <c r="B4445" s="69" t="s">
        <v>9152</v>
      </c>
      <c r="C4445" s="69" t="s">
        <v>9153</v>
      </c>
      <c r="D4445" s="199">
        <v>273.42</v>
      </c>
      <c r="E4445" s="208">
        <f t="shared" si="69"/>
        <v>162.13806</v>
      </c>
    </row>
    <row r="4446" spans="1:5" s="39" customFormat="1" ht="24" x14ac:dyDescent="0.2">
      <c r="A4446" s="158" t="s">
        <v>9154</v>
      </c>
      <c r="B4446" s="69" t="s">
        <v>9155</v>
      </c>
      <c r="C4446" s="69" t="s">
        <v>9156</v>
      </c>
      <c r="D4446" s="199">
        <v>273.42</v>
      </c>
      <c r="E4446" s="208">
        <f t="shared" si="69"/>
        <v>162.13806</v>
      </c>
    </row>
    <row r="4447" spans="1:5" s="39" customFormat="1" ht="24" x14ac:dyDescent="0.2">
      <c r="A4447" s="158" t="s">
        <v>9157</v>
      </c>
      <c r="B4447" s="69" t="s">
        <v>9158</v>
      </c>
      <c r="C4447" s="69" t="s">
        <v>9159</v>
      </c>
      <c r="D4447" s="199">
        <v>273.42</v>
      </c>
      <c r="E4447" s="208">
        <f t="shared" si="69"/>
        <v>162.13806</v>
      </c>
    </row>
    <row r="4448" spans="1:5" s="39" customFormat="1" x14ac:dyDescent="0.2">
      <c r="A4448" s="158" t="s">
        <v>5239</v>
      </c>
      <c r="B4448" s="173" t="s">
        <v>9160</v>
      </c>
      <c r="C4448" s="69"/>
      <c r="D4448" s="199"/>
      <c r="E4448" s="208">
        <f t="shared" si="69"/>
        <v>0</v>
      </c>
    </row>
    <row r="4449" spans="1:5" s="39" customFormat="1" x14ac:dyDescent="0.2">
      <c r="A4449" s="158" t="s">
        <v>9161</v>
      </c>
      <c r="B4449" s="69" t="s">
        <v>9162</v>
      </c>
      <c r="C4449" s="69"/>
      <c r="D4449" s="199">
        <v>273.42</v>
      </c>
      <c r="E4449" s="208">
        <f t="shared" si="69"/>
        <v>162.13806</v>
      </c>
    </row>
    <row r="4450" spans="1:5" s="39" customFormat="1" x14ac:dyDescent="0.2">
      <c r="A4450" s="158" t="s">
        <v>9163</v>
      </c>
      <c r="B4450" s="69" t="s">
        <v>9164</v>
      </c>
      <c r="C4450" s="69"/>
      <c r="D4450" s="199">
        <v>273.42</v>
      </c>
      <c r="E4450" s="208">
        <f t="shared" si="69"/>
        <v>162.13806</v>
      </c>
    </row>
    <row r="4451" spans="1:5" s="39" customFormat="1" x14ac:dyDescent="0.2">
      <c r="A4451" s="158" t="s">
        <v>9165</v>
      </c>
      <c r="B4451" s="69" t="s">
        <v>9166</v>
      </c>
      <c r="C4451" s="69"/>
      <c r="D4451" s="199">
        <v>273.42</v>
      </c>
      <c r="E4451" s="208">
        <f t="shared" si="69"/>
        <v>162.13806</v>
      </c>
    </row>
    <row r="4452" spans="1:5" s="39" customFormat="1" x14ac:dyDescent="0.2">
      <c r="A4452" s="158" t="s">
        <v>9167</v>
      </c>
      <c r="B4452" s="69" t="s">
        <v>9168</v>
      </c>
      <c r="C4452" s="69"/>
      <c r="D4452" s="199">
        <v>273.42</v>
      </c>
      <c r="E4452" s="208">
        <f t="shared" si="69"/>
        <v>162.13806</v>
      </c>
    </row>
    <row r="4453" spans="1:5" s="39" customFormat="1" x14ac:dyDescent="0.2">
      <c r="A4453" s="158" t="s">
        <v>9169</v>
      </c>
      <c r="B4453" s="69" t="s">
        <v>9170</v>
      </c>
      <c r="C4453" s="69"/>
      <c r="D4453" s="199">
        <v>273.42</v>
      </c>
      <c r="E4453" s="208">
        <f t="shared" si="69"/>
        <v>162.13806</v>
      </c>
    </row>
    <row r="4454" spans="1:5" s="39" customFormat="1" x14ac:dyDescent="0.2">
      <c r="A4454" s="158" t="s">
        <v>9171</v>
      </c>
      <c r="B4454" s="69" t="s">
        <v>9172</v>
      </c>
      <c r="C4454" s="69"/>
      <c r="D4454" s="199">
        <v>273.42</v>
      </c>
      <c r="E4454" s="208">
        <f t="shared" si="69"/>
        <v>162.13806</v>
      </c>
    </row>
    <row r="4455" spans="1:5" s="39" customFormat="1" x14ac:dyDescent="0.2">
      <c r="A4455" s="158" t="s">
        <v>9173</v>
      </c>
      <c r="B4455" s="69" t="s">
        <v>9174</v>
      </c>
      <c r="C4455" s="69"/>
      <c r="D4455" s="199">
        <v>273.42</v>
      </c>
      <c r="E4455" s="208">
        <f t="shared" si="69"/>
        <v>162.13806</v>
      </c>
    </row>
    <row r="4456" spans="1:5" s="39" customFormat="1" x14ac:dyDescent="0.2">
      <c r="A4456" s="158" t="s">
        <v>9175</v>
      </c>
      <c r="B4456" s="69" t="s">
        <v>9176</v>
      </c>
      <c r="C4456" s="69"/>
      <c r="D4456" s="199">
        <v>273.42</v>
      </c>
      <c r="E4456" s="208">
        <f t="shared" si="69"/>
        <v>162.13806</v>
      </c>
    </row>
    <row r="4457" spans="1:5" s="39" customFormat="1" x14ac:dyDescent="0.2">
      <c r="A4457" s="158" t="s">
        <v>9177</v>
      </c>
      <c r="B4457" s="69" t="s">
        <v>9178</v>
      </c>
      <c r="C4457" s="69"/>
      <c r="D4457" s="199">
        <v>273.42</v>
      </c>
      <c r="E4457" s="208">
        <f t="shared" si="69"/>
        <v>162.13806</v>
      </c>
    </row>
    <row r="4458" spans="1:5" s="39" customFormat="1" x14ac:dyDescent="0.2">
      <c r="A4458" s="158" t="s">
        <v>9179</v>
      </c>
      <c r="B4458" s="69" t="s">
        <v>9180</v>
      </c>
      <c r="C4458" s="69"/>
      <c r="D4458" s="199">
        <v>273.42</v>
      </c>
      <c r="E4458" s="208">
        <f t="shared" si="69"/>
        <v>162.13806</v>
      </c>
    </row>
    <row r="4459" spans="1:5" s="39" customFormat="1" x14ac:dyDescent="0.2">
      <c r="A4459" s="158" t="s">
        <v>9181</v>
      </c>
      <c r="B4459" s="69" t="s">
        <v>9182</v>
      </c>
      <c r="C4459" s="69"/>
      <c r="D4459" s="199">
        <v>273.42</v>
      </c>
      <c r="E4459" s="208">
        <f t="shared" si="69"/>
        <v>162.13806</v>
      </c>
    </row>
    <row r="4460" spans="1:5" s="39" customFormat="1" x14ac:dyDescent="0.2">
      <c r="A4460" s="158" t="s">
        <v>9183</v>
      </c>
      <c r="B4460" s="69" t="s">
        <v>9184</v>
      </c>
      <c r="C4460" s="69"/>
      <c r="D4460" s="199">
        <v>273.42</v>
      </c>
      <c r="E4460" s="208">
        <f t="shared" si="69"/>
        <v>162.13806</v>
      </c>
    </row>
    <row r="4461" spans="1:5" s="39" customFormat="1" x14ac:dyDescent="0.2">
      <c r="A4461" s="158" t="s">
        <v>5239</v>
      </c>
      <c r="B4461" s="173" t="s">
        <v>9185</v>
      </c>
      <c r="C4461" s="69"/>
      <c r="D4461" s="199"/>
      <c r="E4461" s="208">
        <f t="shared" si="69"/>
        <v>0</v>
      </c>
    </row>
    <row r="4462" spans="1:5" s="39" customFormat="1" x14ac:dyDescent="0.2">
      <c r="A4462" s="158" t="s">
        <v>9186</v>
      </c>
      <c r="B4462" s="69" t="s">
        <v>9187</v>
      </c>
      <c r="C4462" s="69" t="s">
        <v>9188</v>
      </c>
      <c r="D4462" s="199">
        <v>273.42</v>
      </c>
      <c r="E4462" s="208">
        <f t="shared" si="69"/>
        <v>162.13806</v>
      </c>
    </row>
    <row r="4463" spans="1:5" s="39" customFormat="1" x14ac:dyDescent="0.2">
      <c r="A4463" s="158" t="s">
        <v>9189</v>
      </c>
      <c r="B4463" s="69" t="s">
        <v>9190</v>
      </c>
      <c r="C4463" s="69" t="s">
        <v>9191</v>
      </c>
      <c r="D4463" s="199">
        <v>273.42</v>
      </c>
      <c r="E4463" s="208">
        <f t="shared" si="69"/>
        <v>162.13806</v>
      </c>
    </row>
    <row r="4464" spans="1:5" s="39" customFormat="1" x14ac:dyDescent="0.2">
      <c r="A4464" s="158" t="s">
        <v>9192</v>
      </c>
      <c r="B4464" s="69" t="s">
        <v>9193</v>
      </c>
      <c r="C4464" s="69"/>
      <c r="D4464" s="199">
        <v>273.42</v>
      </c>
      <c r="E4464" s="208">
        <f t="shared" si="69"/>
        <v>162.13806</v>
      </c>
    </row>
    <row r="4465" spans="1:5" s="39" customFormat="1" x14ac:dyDescent="0.2">
      <c r="A4465" s="158" t="s">
        <v>9194</v>
      </c>
      <c r="B4465" s="69" t="s">
        <v>9195</v>
      </c>
      <c r="C4465" s="69"/>
      <c r="D4465" s="199">
        <v>273.42</v>
      </c>
      <c r="E4465" s="208">
        <f t="shared" si="69"/>
        <v>162.13806</v>
      </c>
    </row>
    <row r="4466" spans="1:5" s="39" customFormat="1" x14ac:dyDescent="0.2">
      <c r="A4466" s="158" t="s">
        <v>9196</v>
      </c>
      <c r="B4466" s="69" t="s">
        <v>9197</v>
      </c>
      <c r="C4466" s="69"/>
      <c r="D4466" s="199">
        <v>273.42</v>
      </c>
      <c r="E4466" s="208">
        <f t="shared" si="69"/>
        <v>162.13806</v>
      </c>
    </row>
    <row r="4467" spans="1:5" s="39" customFormat="1" x14ac:dyDescent="0.2">
      <c r="A4467" s="158" t="s">
        <v>9198</v>
      </c>
      <c r="B4467" s="69" t="s">
        <v>9199</v>
      </c>
      <c r="C4467" s="69"/>
      <c r="D4467" s="199">
        <v>273.42</v>
      </c>
      <c r="E4467" s="208">
        <f t="shared" si="69"/>
        <v>162.13806</v>
      </c>
    </row>
    <row r="4468" spans="1:5" s="39" customFormat="1" x14ac:dyDescent="0.2">
      <c r="A4468" s="158" t="s">
        <v>9200</v>
      </c>
      <c r="B4468" s="69" t="s">
        <v>9201</v>
      </c>
      <c r="C4468" s="69"/>
      <c r="D4468" s="199">
        <v>273.42</v>
      </c>
      <c r="E4468" s="208">
        <f t="shared" si="69"/>
        <v>162.13806</v>
      </c>
    </row>
    <row r="4469" spans="1:5" s="39" customFormat="1" x14ac:dyDescent="0.2">
      <c r="A4469" s="158" t="s">
        <v>9202</v>
      </c>
      <c r="B4469" s="69" t="s">
        <v>9203</v>
      </c>
      <c r="C4469" s="69"/>
      <c r="D4469" s="199">
        <v>273.42</v>
      </c>
      <c r="E4469" s="208">
        <f t="shared" si="69"/>
        <v>162.13806</v>
      </c>
    </row>
    <row r="4470" spans="1:5" s="39" customFormat="1" x14ac:dyDescent="0.2">
      <c r="A4470" s="158" t="s">
        <v>9204</v>
      </c>
      <c r="B4470" s="69" t="s">
        <v>9205</v>
      </c>
      <c r="C4470" s="69"/>
      <c r="D4470" s="199">
        <v>273.42</v>
      </c>
      <c r="E4470" s="208">
        <f t="shared" si="69"/>
        <v>162.13806</v>
      </c>
    </row>
    <row r="4471" spans="1:5" s="39" customFormat="1" x14ac:dyDescent="0.2">
      <c r="A4471" s="158" t="s">
        <v>9206</v>
      </c>
      <c r="B4471" s="69" t="s">
        <v>9207</v>
      </c>
      <c r="C4471" s="69"/>
      <c r="D4471" s="199">
        <v>273.42</v>
      </c>
      <c r="E4471" s="208">
        <f t="shared" si="69"/>
        <v>162.13806</v>
      </c>
    </row>
    <row r="4472" spans="1:5" s="39" customFormat="1" x14ac:dyDescent="0.2">
      <c r="A4472" s="158" t="s">
        <v>9208</v>
      </c>
      <c r="B4472" s="69" t="s">
        <v>9209</v>
      </c>
      <c r="C4472" s="69"/>
      <c r="D4472" s="199">
        <v>273.42</v>
      </c>
      <c r="E4472" s="208">
        <f t="shared" si="69"/>
        <v>162.13806</v>
      </c>
    </row>
    <row r="4473" spans="1:5" s="39" customFormat="1" x14ac:dyDescent="0.2">
      <c r="A4473" s="158" t="s">
        <v>9210</v>
      </c>
      <c r="B4473" s="69" t="s">
        <v>9211</v>
      </c>
      <c r="C4473" s="69"/>
      <c r="D4473" s="199">
        <v>273.42</v>
      </c>
      <c r="E4473" s="208">
        <f t="shared" si="69"/>
        <v>162.13806</v>
      </c>
    </row>
    <row r="4474" spans="1:5" s="39" customFormat="1" x14ac:dyDescent="0.2">
      <c r="A4474" s="158" t="s">
        <v>9212</v>
      </c>
      <c r="B4474" s="69" t="s">
        <v>9213</v>
      </c>
      <c r="C4474" s="69"/>
      <c r="D4474" s="199">
        <v>273.42</v>
      </c>
      <c r="E4474" s="208">
        <f t="shared" si="69"/>
        <v>162.13806</v>
      </c>
    </row>
    <row r="4475" spans="1:5" s="39" customFormat="1" x14ac:dyDescent="0.2">
      <c r="A4475" s="158" t="s">
        <v>9214</v>
      </c>
      <c r="B4475" s="69" t="s">
        <v>9215</v>
      </c>
      <c r="C4475" s="69"/>
      <c r="D4475" s="199">
        <v>273.42</v>
      </c>
      <c r="E4475" s="208">
        <f t="shared" si="69"/>
        <v>162.13806</v>
      </c>
    </row>
    <row r="4476" spans="1:5" s="39" customFormat="1" x14ac:dyDescent="0.2">
      <c r="A4476" s="158" t="s">
        <v>5239</v>
      </c>
      <c r="B4476" s="173" t="s">
        <v>9216</v>
      </c>
      <c r="C4476" s="69"/>
      <c r="D4476" s="199"/>
      <c r="E4476" s="208">
        <f t="shared" si="69"/>
        <v>0</v>
      </c>
    </row>
    <row r="4477" spans="1:5" s="39" customFormat="1" x14ac:dyDescent="0.2">
      <c r="A4477" s="158" t="s">
        <v>9217</v>
      </c>
      <c r="B4477" s="69" t="s">
        <v>9218</v>
      </c>
      <c r="C4477" s="69"/>
      <c r="D4477" s="199">
        <v>273.42</v>
      </c>
      <c r="E4477" s="208">
        <f t="shared" si="69"/>
        <v>162.13806</v>
      </c>
    </row>
    <row r="4478" spans="1:5" s="39" customFormat="1" x14ac:dyDescent="0.2">
      <c r="A4478" s="158" t="s">
        <v>9219</v>
      </c>
      <c r="B4478" s="69" t="s">
        <v>9220</v>
      </c>
      <c r="C4478" s="69"/>
      <c r="D4478" s="199">
        <v>273.42</v>
      </c>
      <c r="E4478" s="208">
        <f t="shared" si="69"/>
        <v>162.13806</v>
      </c>
    </row>
    <row r="4479" spans="1:5" s="39" customFormat="1" ht="24" x14ac:dyDescent="0.2">
      <c r="A4479" s="158" t="s">
        <v>9221</v>
      </c>
      <c r="B4479" s="69" t="s">
        <v>9222</v>
      </c>
      <c r="C4479" s="69" t="s">
        <v>9223</v>
      </c>
      <c r="D4479" s="199">
        <v>273.42</v>
      </c>
      <c r="E4479" s="208">
        <f t="shared" si="69"/>
        <v>162.13806</v>
      </c>
    </row>
    <row r="4480" spans="1:5" s="39" customFormat="1" x14ac:dyDescent="0.2">
      <c r="A4480" s="158" t="s">
        <v>9224</v>
      </c>
      <c r="B4480" s="69" t="s">
        <v>9225</v>
      </c>
      <c r="C4480" s="69"/>
      <c r="D4480" s="199">
        <v>273.42</v>
      </c>
      <c r="E4480" s="208">
        <f t="shared" si="69"/>
        <v>162.13806</v>
      </c>
    </row>
    <row r="4481" spans="1:5" s="39" customFormat="1" x14ac:dyDescent="0.2">
      <c r="A4481" s="158" t="s">
        <v>9226</v>
      </c>
      <c r="B4481" s="69" t="s">
        <v>9227</v>
      </c>
      <c r="C4481" s="69"/>
      <c r="D4481" s="199">
        <v>273.42</v>
      </c>
      <c r="E4481" s="208">
        <f t="shared" si="69"/>
        <v>162.13806</v>
      </c>
    </row>
    <row r="4482" spans="1:5" s="39" customFormat="1" x14ac:dyDescent="0.2">
      <c r="A4482" s="158" t="s">
        <v>9228</v>
      </c>
      <c r="B4482" s="69" t="s">
        <v>9229</v>
      </c>
      <c r="C4482" s="69"/>
      <c r="D4482" s="199">
        <v>273.42</v>
      </c>
      <c r="E4482" s="208">
        <f t="shared" si="69"/>
        <v>162.13806</v>
      </c>
    </row>
    <row r="4483" spans="1:5" s="39" customFormat="1" x14ac:dyDescent="0.2">
      <c r="A4483" s="158" t="s">
        <v>9230</v>
      </c>
      <c r="B4483" s="69" t="s">
        <v>9231</v>
      </c>
      <c r="C4483" s="69"/>
      <c r="D4483" s="199">
        <v>273.42</v>
      </c>
      <c r="E4483" s="208">
        <f t="shared" si="69"/>
        <v>162.13806</v>
      </c>
    </row>
    <row r="4484" spans="1:5" s="39" customFormat="1" x14ac:dyDescent="0.2">
      <c r="A4484" s="158" t="s">
        <v>9232</v>
      </c>
      <c r="B4484" s="69" t="s">
        <v>9233</v>
      </c>
      <c r="C4484" s="69"/>
      <c r="D4484" s="199">
        <v>273.42</v>
      </c>
      <c r="E4484" s="208">
        <f t="shared" si="69"/>
        <v>162.13806</v>
      </c>
    </row>
    <row r="4485" spans="1:5" x14ac:dyDescent="0.25">
      <c r="A4485" s="158" t="s">
        <v>5239</v>
      </c>
      <c r="B4485" s="26" t="s">
        <v>9234</v>
      </c>
      <c r="C4485" s="27"/>
      <c r="D4485" s="199"/>
      <c r="E4485" s="208">
        <f t="shared" ref="E4485:E4548" si="70">D4485*0.593</f>
        <v>0</v>
      </c>
    </row>
    <row r="4486" spans="1:5" x14ac:dyDescent="0.25">
      <c r="A4486" s="158">
        <v>901980</v>
      </c>
      <c r="B4486" s="27" t="s">
        <v>9235</v>
      </c>
      <c r="C4486" s="27"/>
      <c r="D4486" s="199">
        <v>18.079999999999998</v>
      </c>
      <c r="E4486" s="208">
        <f t="shared" si="70"/>
        <v>10.721439999999998</v>
      </c>
    </row>
    <row r="4487" spans="1:5" x14ac:dyDescent="0.25">
      <c r="A4487" s="158">
        <v>904110</v>
      </c>
      <c r="B4487" s="27" t="s">
        <v>9236</v>
      </c>
      <c r="C4487" s="27"/>
      <c r="D4487" s="199">
        <v>18.079999999999998</v>
      </c>
      <c r="E4487" s="208">
        <f t="shared" si="70"/>
        <v>10.721439999999998</v>
      </c>
    </row>
    <row r="4488" spans="1:5" x14ac:dyDescent="0.25">
      <c r="A4488" s="158">
        <v>904840</v>
      </c>
      <c r="B4488" s="27" t="s">
        <v>9237</v>
      </c>
      <c r="C4488" s="27"/>
      <c r="D4488" s="199">
        <v>267.52999999999997</v>
      </c>
      <c r="E4488" s="208">
        <f t="shared" si="70"/>
        <v>158.64528999999999</v>
      </c>
    </row>
    <row r="4489" spans="1:5" ht="24" x14ac:dyDescent="0.25">
      <c r="A4489" s="158">
        <v>905090</v>
      </c>
      <c r="B4489" s="27" t="s">
        <v>9238</v>
      </c>
      <c r="C4489" s="27"/>
      <c r="D4489" s="199">
        <v>84.11</v>
      </c>
      <c r="E4489" s="208">
        <f t="shared" si="70"/>
        <v>49.877229999999997</v>
      </c>
    </row>
    <row r="4490" spans="1:5" x14ac:dyDescent="0.25">
      <c r="A4490" s="158">
        <v>905590</v>
      </c>
      <c r="B4490" s="27" t="s">
        <v>9239</v>
      </c>
      <c r="C4490" s="27"/>
      <c r="D4490" s="199">
        <v>107.26</v>
      </c>
      <c r="E4490" s="208">
        <f t="shared" si="70"/>
        <v>63.605179999999997</v>
      </c>
    </row>
    <row r="4491" spans="1:5" x14ac:dyDescent="0.25">
      <c r="A4491" s="158">
        <v>905600</v>
      </c>
      <c r="B4491" s="27" t="s">
        <v>9240</v>
      </c>
      <c r="C4491" s="27"/>
      <c r="D4491" s="199">
        <v>107.26</v>
      </c>
      <c r="E4491" s="208">
        <f t="shared" si="70"/>
        <v>63.605179999999997</v>
      </c>
    </row>
    <row r="4492" spans="1:5" ht="24" x14ac:dyDescent="0.25">
      <c r="A4492" s="158">
        <v>905610</v>
      </c>
      <c r="B4492" s="27" t="s">
        <v>9241</v>
      </c>
      <c r="C4492" s="27" t="s">
        <v>9242</v>
      </c>
      <c r="D4492" s="199">
        <v>32.39</v>
      </c>
      <c r="E4492" s="208">
        <f t="shared" si="70"/>
        <v>19.207270000000001</v>
      </c>
    </row>
    <row r="4493" spans="1:5" x14ac:dyDescent="0.25">
      <c r="A4493" s="158">
        <v>905640</v>
      </c>
      <c r="B4493" s="27" t="s">
        <v>9243</v>
      </c>
      <c r="C4493" s="27"/>
      <c r="D4493" s="199">
        <v>64.349999999999994</v>
      </c>
      <c r="E4493" s="208">
        <f t="shared" si="70"/>
        <v>38.159549999999996</v>
      </c>
    </row>
    <row r="4494" spans="1:5" x14ac:dyDescent="0.25">
      <c r="A4494" s="158">
        <v>905650</v>
      </c>
      <c r="B4494" s="27" t="s">
        <v>9244</v>
      </c>
      <c r="C4494" s="27"/>
      <c r="D4494" s="199">
        <v>14.29</v>
      </c>
      <c r="E4494" s="208">
        <f t="shared" si="70"/>
        <v>8.4739699999999996</v>
      </c>
    </row>
    <row r="4495" spans="1:5" x14ac:dyDescent="0.25">
      <c r="A4495" s="158">
        <v>905660</v>
      </c>
      <c r="B4495" s="27" t="s">
        <v>9245</v>
      </c>
      <c r="C4495" s="27"/>
      <c r="D4495" s="199">
        <v>64.349999999999994</v>
      </c>
      <c r="E4495" s="208">
        <f t="shared" si="70"/>
        <v>38.159549999999996</v>
      </c>
    </row>
    <row r="4496" spans="1:5" x14ac:dyDescent="0.25">
      <c r="A4496" s="158">
        <v>905661</v>
      </c>
      <c r="B4496" s="27" t="s">
        <v>9246</v>
      </c>
      <c r="C4496" s="27"/>
      <c r="D4496" s="199">
        <v>12.47</v>
      </c>
      <c r="E4496" s="208">
        <f t="shared" si="70"/>
        <v>7.3947099999999999</v>
      </c>
    </row>
    <row r="4497" spans="1:5" x14ac:dyDescent="0.25">
      <c r="A4497" s="158">
        <v>905670</v>
      </c>
      <c r="B4497" s="27" t="s">
        <v>9247</v>
      </c>
      <c r="C4497" s="27"/>
      <c r="D4497" s="199">
        <v>6.3</v>
      </c>
      <c r="E4497" s="208">
        <f t="shared" si="70"/>
        <v>3.7358999999999996</v>
      </c>
    </row>
    <row r="4498" spans="1:5" x14ac:dyDescent="0.25">
      <c r="A4498" s="158">
        <v>905671</v>
      </c>
      <c r="B4498" s="27" t="s">
        <v>9248</v>
      </c>
      <c r="C4498" s="27"/>
      <c r="D4498" s="199">
        <v>10.52</v>
      </c>
      <c r="E4498" s="208">
        <f t="shared" si="70"/>
        <v>6.2383599999999992</v>
      </c>
    </row>
    <row r="4499" spans="1:5" x14ac:dyDescent="0.25">
      <c r="A4499" s="158">
        <v>905672</v>
      </c>
      <c r="B4499" s="27" t="s">
        <v>9249</v>
      </c>
      <c r="C4499" s="27"/>
      <c r="D4499" s="199">
        <v>12.61</v>
      </c>
      <c r="E4499" s="208">
        <f t="shared" si="70"/>
        <v>7.4777299999999993</v>
      </c>
    </row>
    <row r="4500" spans="1:5" x14ac:dyDescent="0.25">
      <c r="A4500" s="158">
        <v>905673</v>
      </c>
      <c r="B4500" s="27" t="s">
        <v>9250</v>
      </c>
      <c r="C4500" s="27"/>
      <c r="D4500" s="199">
        <v>10.52</v>
      </c>
      <c r="E4500" s="208">
        <f t="shared" si="70"/>
        <v>6.2383599999999992</v>
      </c>
    </row>
    <row r="4501" spans="1:5" x14ac:dyDescent="0.25">
      <c r="A4501" s="158">
        <v>905674</v>
      </c>
      <c r="B4501" s="27" t="s">
        <v>9251</v>
      </c>
      <c r="C4501" s="27"/>
      <c r="D4501" s="199">
        <v>10.52</v>
      </c>
      <c r="E4501" s="208">
        <f t="shared" si="70"/>
        <v>6.2383599999999992</v>
      </c>
    </row>
    <row r="4502" spans="1:5" x14ac:dyDescent="0.25">
      <c r="A4502" s="158">
        <v>905675</v>
      </c>
      <c r="B4502" s="27" t="s">
        <v>9252</v>
      </c>
      <c r="C4502" s="27"/>
      <c r="D4502" s="199">
        <v>10.52</v>
      </c>
      <c r="E4502" s="208">
        <f t="shared" si="70"/>
        <v>6.2383599999999992</v>
      </c>
    </row>
    <row r="4503" spans="1:5" x14ac:dyDescent="0.25">
      <c r="A4503" s="158">
        <v>905676</v>
      </c>
      <c r="B4503" s="27" t="s">
        <v>9253</v>
      </c>
      <c r="C4503" s="27"/>
      <c r="D4503" s="199">
        <v>12.61</v>
      </c>
      <c r="E4503" s="208">
        <f t="shared" si="70"/>
        <v>7.4777299999999993</v>
      </c>
    </row>
    <row r="4504" spans="1:5" x14ac:dyDescent="0.25">
      <c r="A4504" s="158">
        <v>905677</v>
      </c>
      <c r="B4504" s="27" t="s">
        <v>9254</v>
      </c>
      <c r="C4504" s="27"/>
      <c r="D4504" s="199">
        <v>10.52</v>
      </c>
      <c r="E4504" s="208">
        <f t="shared" si="70"/>
        <v>6.2383599999999992</v>
      </c>
    </row>
    <row r="4505" spans="1:5" x14ac:dyDescent="0.25">
      <c r="A4505" s="158">
        <v>905678</v>
      </c>
      <c r="B4505" s="27" t="s">
        <v>9255</v>
      </c>
      <c r="C4505" s="167"/>
      <c r="D4505" s="199">
        <v>10.52</v>
      </c>
      <c r="E4505" s="208">
        <f t="shared" si="70"/>
        <v>6.2383599999999992</v>
      </c>
    </row>
    <row r="4506" spans="1:5" x14ac:dyDescent="0.25">
      <c r="A4506" s="158">
        <v>905679</v>
      </c>
      <c r="B4506" s="27" t="s">
        <v>9256</v>
      </c>
      <c r="C4506" s="27"/>
      <c r="D4506" s="199">
        <v>10.52</v>
      </c>
      <c r="E4506" s="208">
        <f t="shared" si="70"/>
        <v>6.2383599999999992</v>
      </c>
    </row>
    <row r="4507" spans="1:5" ht="48" x14ac:dyDescent="0.25">
      <c r="A4507" s="158">
        <v>905680</v>
      </c>
      <c r="B4507" s="27" t="s">
        <v>9257</v>
      </c>
      <c r="C4507" s="27" t="s">
        <v>9258</v>
      </c>
      <c r="D4507" s="199">
        <v>28.59</v>
      </c>
      <c r="E4507" s="208">
        <f t="shared" si="70"/>
        <v>16.953869999999998</v>
      </c>
    </row>
    <row r="4508" spans="1:5" ht="48" x14ac:dyDescent="0.25">
      <c r="A4508" s="158">
        <v>905690</v>
      </c>
      <c r="B4508" s="27" t="s">
        <v>9259</v>
      </c>
      <c r="C4508" s="27" t="s">
        <v>9260</v>
      </c>
      <c r="D4508" s="199">
        <v>42.05</v>
      </c>
      <c r="E4508" s="208">
        <f t="shared" si="70"/>
        <v>24.935649999999995</v>
      </c>
    </row>
    <row r="4509" spans="1:5" x14ac:dyDescent="0.25">
      <c r="A4509" s="158">
        <v>905691</v>
      </c>
      <c r="B4509" s="27" t="s">
        <v>9261</v>
      </c>
      <c r="C4509" s="27"/>
      <c r="D4509" s="199">
        <v>84.11</v>
      </c>
      <c r="E4509" s="208">
        <f t="shared" si="70"/>
        <v>49.877229999999997</v>
      </c>
    </row>
    <row r="4510" spans="1:5" ht="48" x14ac:dyDescent="0.25">
      <c r="A4510" s="158">
        <v>905700</v>
      </c>
      <c r="B4510" s="27" t="s">
        <v>9262</v>
      </c>
      <c r="C4510" s="27" t="s">
        <v>9263</v>
      </c>
      <c r="D4510" s="199">
        <v>42.05</v>
      </c>
      <c r="E4510" s="208">
        <f t="shared" si="70"/>
        <v>24.935649999999995</v>
      </c>
    </row>
    <row r="4511" spans="1:5" ht="48" x14ac:dyDescent="0.25">
      <c r="A4511" s="158">
        <v>905710</v>
      </c>
      <c r="B4511" s="27" t="s">
        <v>9264</v>
      </c>
      <c r="C4511" s="27" t="s">
        <v>9265</v>
      </c>
      <c r="D4511" s="199">
        <v>75.7</v>
      </c>
      <c r="E4511" s="208">
        <f t="shared" si="70"/>
        <v>44.890099999999997</v>
      </c>
    </row>
    <row r="4512" spans="1:5" ht="48" x14ac:dyDescent="0.25">
      <c r="A4512" s="158">
        <v>905720</v>
      </c>
      <c r="B4512" s="27" t="s">
        <v>9266</v>
      </c>
      <c r="C4512" s="27" t="s">
        <v>9267</v>
      </c>
      <c r="D4512" s="199">
        <v>74.86</v>
      </c>
      <c r="E4512" s="208">
        <f t="shared" si="70"/>
        <v>44.391979999999997</v>
      </c>
    </row>
    <row r="4513" spans="1:5" ht="24" x14ac:dyDescent="0.25">
      <c r="A4513" s="158">
        <v>905730</v>
      </c>
      <c r="B4513" s="27" t="s">
        <v>9268</v>
      </c>
      <c r="C4513" s="27"/>
      <c r="D4513" s="199">
        <v>25.23</v>
      </c>
      <c r="E4513" s="208">
        <f t="shared" si="70"/>
        <v>14.96139</v>
      </c>
    </row>
    <row r="4514" spans="1:5" x14ac:dyDescent="0.25">
      <c r="A4514" s="158">
        <v>905740</v>
      </c>
      <c r="B4514" s="27" t="s">
        <v>9269</v>
      </c>
      <c r="C4514" s="27"/>
      <c r="D4514" s="199">
        <v>53.83</v>
      </c>
      <c r="E4514" s="208">
        <f t="shared" si="70"/>
        <v>31.921189999999996</v>
      </c>
    </row>
    <row r="4515" spans="1:5" x14ac:dyDescent="0.25">
      <c r="A4515" s="158">
        <v>905750</v>
      </c>
      <c r="B4515" s="27" t="s">
        <v>9270</v>
      </c>
      <c r="C4515" s="27"/>
      <c r="D4515" s="199">
        <v>21.45</v>
      </c>
      <c r="E4515" s="208">
        <f t="shared" si="70"/>
        <v>12.719849999999999</v>
      </c>
    </row>
    <row r="4516" spans="1:5" ht="24" x14ac:dyDescent="0.25">
      <c r="A4516" s="158">
        <v>905760</v>
      </c>
      <c r="B4516" s="27" t="s">
        <v>9271</v>
      </c>
      <c r="C4516" s="27"/>
      <c r="D4516" s="199">
        <v>14.7</v>
      </c>
      <c r="E4516" s="208">
        <f t="shared" si="70"/>
        <v>8.7170999999999985</v>
      </c>
    </row>
    <row r="4517" spans="1:5" x14ac:dyDescent="0.25">
      <c r="A4517" s="158">
        <v>905770</v>
      </c>
      <c r="B4517" s="27" t="s">
        <v>9272</v>
      </c>
      <c r="C4517" s="27"/>
      <c r="D4517" s="199">
        <v>14.7</v>
      </c>
      <c r="E4517" s="208">
        <f t="shared" si="70"/>
        <v>8.7170999999999985</v>
      </c>
    </row>
    <row r="4518" spans="1:5" x14ac:dyDescent="0.25">
      <c r="A4518" s="158">
        <v>905780</v>
      </c>
      <c r="B4518" s="27" t="s">
        <v>9273</v>
      </c>
      <c r="C4518" s="27"/>
      <c r="D4518" s="199">
        <v>107.26</v>
      </c>
      <c r="E4518" s="208">
        <f t="shared" si="70"/>
        <v>63.605179999999997</v>
      </c>
    </row>
    <row r="4519" spans="1:5" x14ac:dyDescent="0.25">
      <c r="A4519" s="158">
        <v>905800</v>
      </c>
      <c r="B4519" s="27" t="s">
        <v>9274</v>
      </c>
      <c r="C4519" s="27"/>
      <c r="D4519" s="199">
        <v>107.26</v>
      </c>
      <c r="E4519" s="208">
        <f t="shared" si="70"/>
        <v>63.605179999999997</v>
      </c>
    </row>
    <row r="4520" spans="1:5" x14ac:dyDescent="0.25">
      <c r="A4520" s="158">
        <v>905810</v>
      </c>
      <c r="B4520" s="27" t="s">
        <v>9275</v>
      </c>
      <c r="C4520" s="27"/>
      <c r="D4520" s="199">
        <v>89.18</v>
      </c>
      <c r="E4520" s="208">
        <f t="shared" si="70"/>
        <v>52.883740000000003</v>
      </c>
    </row>
    <row r="4521" spans="1:5" x14ac:dyDescent="0.25">
      <c r="A4521" s="158">
        <v>905820</v>
      </c>
      <c r="B4521" s="27" t="s">
        <v>9276</v>
      </c>
      <c r="C4521" s="27"/>
      <c r="D4521" s="199">
        <v>64.349999999999994</v>
      </c>
      <c r="E4521" s="208">
        <f t="shared" si="70"/>
        <v>38.159549999999996</v>
      </c>
    </row>
    <row r="4522" spans="1:5" x14ac:dyDescent="0.25">
      <c r="A4522" s="158">
        <v>905830</v>
      </c>
      <c r="B4522" s="27" t="s">
        <v>9277</v>
      </c>
      <c r="C4522" s="27"/>
      <c r="D4522" s="199">
        <v>64.349999999999994</v>
      </c>
      <c r="E4522" s="208">
        <f t="shared" si="70"/>
        <v>38.159549999999996</v>
      </c>
    </row>
    <row r="4523" spans="1:5" x14ac:dyDescent="0.25">
      <c r="A4523" s="158">
        <v>905840</v>
      </c>
      <c r="B4523" s="27" t="s">
        <v>9278</v>
      </c>
      <c r="C4523" s="27"/>
      <c r="D4523" s="199">
        <v>14.29</v>
      </c>
      <c r="E4523" s="208">
        <f t="shared" si="70"/>
        <v>8.4739699999999996</v>
      </c>
    </row>
    <row r="4524" spans="1:5" x14ac:dyDescent="0.25">
      <c r="A4524" s="158">
        <v>905850</v>
      </c>
      <c r="B4524" s="27" t="s">
        <v>9279</v>
      </c>
      <c r="C4524" s="27"/>
      <c r="D4524" s="199">
        <v>107.26</v>
      </c>
      <c r="E4524" s="208">
        <f t="shared" si="70"/>
        <v>63.605179999999997</v>
      </c>
    </row>
    <row r="4525" spans="1:5" x14ac:dyDescent="0.25">
      <c r="A4525" s="158">
        <v>905860</v>
      </c>
      <c r="B4525" s="27" t="s">
        <v>9280</v>
      </c>
      <c r="C4525" s="167" t="s">
        <v>9281</v>
      </c>
      <c r="D4525" s="199">
        <v>23.12</v>
      </c>
      <c r="E4525" s="208">
        <f t="shared" si="70"/>
        <v>13.71016</v>
      </c>
    </row>
    <row r="4526" spans="1:5" x14ac:dyDescent="0.25">
      <c r="A4526" s="158">
        <v>905870</v>
      </c>
      <c r="B4526" s="27" t="s">
        <v>9282</v>
      </c>
      <c r="C4526" s="167" t="s">
        <v>9283</v>
      </c>
      <c r="D4526" s="199">
        <v>14.29</v>
      </c>
      <c r="E4526" s="208">
        <f t="shared" si="70"/>
        <v>8.4739699999999996</v>
      </c>
    </row>
    <row r="4527" spans="1:5" x14ac:dyDescent="0.25">
      <c r="A4527" s="158">
        <v>905871</v>
      </c>
      <c r="B4527" s="27" t="s">
        <v>9284</v>
      </c>
      <c r="C4527" s="167"/>
      <c r="D4527" s="199">
        <v>10.52</v>
      </c>
      <c r="E4527" s="208">
        <f t="shared" si="70"/>
        <v>6.2383599999999992</v>
      </c>
    </row>
    <row r="4528" spans="1:5" x14ac:dyDescent="0.25">
      <c r="A4528" s="158">
        <v>905880</v>
      </c>
      <c r="B4528" s="27" t="s">
        <v>9285</v>
      </c>
      <c r="C4528" s="27"/>
      <c r="D4528" s="199">
        <v>53.83</v>
      </c>
      <c r="E4528" s="208">
        <f t="shared" si="70"/>
        <v>31.921189999999996</v>
      </c>
    </row>
    <row r="4529" spans="1:5" x14ac:dyDescent="0.25">
      <c r="A4529" s="158">
        <v>905881</v>
      </c>
      <c r="B4529" s="27" t="s">
        <v>9286</v>
      </c>
      <c r="C4529" s="27"/>
      <c r="D4529" s="199">
        <v>10.52</v>
      </c>
      <c r="E4529" s="208">
        <f t="shared" si="70"/>
        <v>6.2383599999999992</v>
      </c>
    </row>
    <row r="4530" spans="1:5" ht="24" x14ac:dyDescent="0.25">
      <c r="A4530" s="158">
        <v>905890</v>
      </c>
      <c r="B4530" s="27" t="s">
        <v>9287</v>
      </c>
      <c r="C4530" s="27"/>
      <c r="D4530" s="199">
        <v>14.29</v>
      </c>
      <c r="E4530" s="208">
        <f t="shared" si="70"/>
        <v>8.4739699999999996</v>
      </c>
    </row>
    <row r="4531" spans="1:5" x14ac:dyDescent="0.25">
      <c r="A4531" s="158">
        <v>905900</v>
      </c>
      <c r="B4531" s="27" t="s">
        <v>9288</v>
      </c>
      <c r="C4531" s="27"/>
      <c r="D4531" s="199">
        <v>10.92</v>
      </c>
      <c r="E4531" s="208">
        <f t="shared" si="70"/>
        <v>6.4755599999999998</v>
      </c>
    </row>
    <row r="4532" spans="1:5" x14ac:dyDescent="0.25">
      <c r="A4532" s="158">
        <v>905930</v>
      </c>
      <c r="B4532" s="27" t="s">
        <v>9289</v>
      </c>
      <c r="C4532" s="27"/>
      <c r="D4532" s="199">
        <v>8.41</v>
      </c>
      <c r="E4532" s="208">
        <f t="shared" si="70"/>
        <v>4.9871299999999996</v>
      </c>
    </row>
    <row r="4533" spans="1:5" x14ac:dyDescent="0.25">
      <c r="A4533" s="158">
        <v>905931</v>
      </c>
      <c r="B4533" s="27" t="s">
        <v>9290</v>
      </c>
      <c r="C4533" s="27"/>
      <c r="D4533" s="199">
        <v>14.7</v>
      </c>
      <c r="E4533" s="208">
        <f t="shared" si="70"/>
        <v>8.7170999999999985</v>
      </c>
    </row>
    <row r="4534" spans="1:5" x14ac:dyDescent="0.25">
      <c r="A4534" s="158">
        <v>905940</v>
      </c>
      <c r="B4534" s="27" t="s">
        <v>9291</v>
      </c>
      <c r="C4534" s="27"/>
      <c r="D4534" s="199">
        <v>107.26</v>
      </c>
      <c r="E4534" s="208">
        <f t="shared" si="70"/>
        <v>63.605179999999997</v>
      </c>
    </row>
    <row r="4535" spans="1:5" ht="24" x14ac:dyDescent="0.25">
      <c r="A4535" s="158">
        <v>905950</v>
      </c>
      <c r="B4535" s="27" t="s">
        <v>9292</v>
      </c>
      <c r="C4535" s="27" t="s">
        <v>9293</v>
      </c>
      <c r="D4535" s="199">
        <v>18.079999999999998</v>
      </c>
      <c r="E4535" s="208">
        <f t="shared" si="70"/>
        <v>10.721439999999998</v>
      </c>
    </row>
    <row r="4536" spans="1:5" ht="24" x14ac:dyDescent="0.25">
      <c r="A4536" s="158">
        <v>905960</v>
      </c>
      <c r="B4536" s="27" t="s">
        <v>9294</v>
      </c>
      <c r="C4536" s="27" t="s">
        <v>9295</v>
      </c>
      <c r="D4536" s="199">
        <v>67.3</v>
      </c>
      <c r="E4536" s="208">
        <f t="shared" si="70"/>
        <v>39.908899999999996</v>
      </c>
    </row>
    <row r="4537" spans="1:5" x14ac:dyDescent="0.25">
      <c r="A4537" s="158">
        <v>905970</v>
      </c>
      <c r="B4537" s="27" t="s">
        <v>9296</v>
      </c>
      <c r="C4537" s="27"/>
      <c r="D4537" s="199">
        <v>107.26</v>
      </c>
      <c r="E4537" s="208">
        <f t="shared" si="70"/>
        <v>63.605179999999997</v>
      </c>
    </row>
    <row r="4538" spans="1:5" ht="24" x14ac:dyDescent="0.25">
      <c r="A4538" s="158">
        <v>905980</v>
      </c>
      <c r="B4538" s="27" t="s">
        <v>9297</v>
      </c>
      <c r="C4538" s="27"/>
      <c r="D4538" s="199">
        <v>18.079999999999998</v>
      </c>
      <c r="E4538" s="208">
        <f t="shared" si="70"/>
        <v>10.721439999999998</v>
      </c>
    </row>
    <row r="4539" spans="1:5" x14ac:dyDescent="0.25">
      <c r="A4539" s="158">
        <v>905990</v>
      </c>
      <c r="B4539" s="27" t="s">
        <v>9298</v>
      </c>
      <c r="C4539" s="27"/>
      <c r="D4539" s="199">
        <v>64.349999999999994</v>
      </c>
      <c r="E4539" s="208">
        <f t="shared" si="70"/>
        <v>38.159549999999996</v>
      </c>
    </row>
    <row r="4540" spans="1:5" x14ac:dyDescent="0.25">
      <c r="A4540" s="158">
        <v>906000</v>
      </c>
      <c r="B4540" s="27" t="s">
        <v>9299</v>
      </c>
      <c r="C4540" s="27"/>
      <c r="D4540" s="199">
        <v>107.26</v>
      </c>
      <c r="E4540" s="208">
        <f t="shared" si="70"/>
        <v>63.605179999999997</v>
      </c>
    </row>
    <row r="4541" spans="1:5" x14ac:dyDescent="0.25">
      <c r="A4541" s="158">
        <v>906001</v>
      </c>
      <c r="B4541" s="27" t="s">
        <v>9300</v>
      </c>
      <c r="C4541" s="27"/>
      <c r="D4541" s="199">
        <v>21.01</v>
      </c>
      <c r="E4541" s="208">
        <f t="shared" si="70"/>
        <v>12.458930000000001</v>
      </c>
    </row>
    <row r="4542" spans="1:5" x14ac:dyDescent="0.25">
      <c r="A4542" s="158">
        <v>906010</v>
      </c>
      <c r="B4542" s="27" t="s">
        <v>9301</v>
      </c>
      <c r="C4542" s="167" t="s">
        <v>9302</v>
      </c>
      <c r="D4542" s="199">
        <v>42.88</v>
      </c>
      <c r="E4542" s="208">
        <f t="shared" si="70"/>
        <v>25.42784</v>
      </c>
    </row>
    <row r="4543" spans="1:5" x14ac:dyDescent="0.25">
      <c r="A4543" s="158">
        <v>906020</v>
      </c>
      <c r="B4543" s="27" t="s">
        <v>9303</v>
      </c>
      <c r="C4543" s="27" t="s">
        <v>9304</v>
      </c>
      <c r="D4543" s="199">
        <v>42.05</v>
      </c>
      <c r="E4543" s="208">
        <f t="shared" si="70"/>
        <v>24.935649999999995</v>
      </c>
    </row>
    <row r="4544" spans="1:5" x14ac:dyDescent="0.25">
      <c r="A4544" s="158">
        <v>906040</v>
      </c>
      <c r="B4544" s="27" t="s">
        <v>9305</v>
      </c>
      <c r="C4544" s="27"/>
      <c r="D4544" s="199">
        <v>28.59</v>
      </c>
      <c r="E4544" s="208">
        <f t="shared" si="70"/>
        <v>16.953869999999998</v>
      </c>
    </row>
    <row r="4545" spans="1:5" x14ac:dyDescent="0.25">
      <c r="A4545" s="158">
        <v>906041</v>
      </c>
      <c r="B4545" s="27" t="s">
        <v>9306</v>
      </c>
      <c r="C4545" s="27"/>
      <c r="D4545" s="199">
        <v>10.52</v>
      </c>
      <c r="E4545" s="208">
        <f t="shared" si="70"/>
        <v>6.2383599999999992</v>
      </c>
    </row>
    <row r="4546" spans="1:5" x14ac:dyDescent="0.25">
      <c r="A4546" s="158">
        <v>906060</v>
      </c>
      <c r="B4546" s="27" t="s">
        <v>9307</v>
      </c>
      <c r="C4546" s="27"/>
      <c r="D4546" s="199">
        <v>25.23</v>
      </c>
      <c r="E4546" s="208">
        <f t="shared" si="70"/>
        <v>14.96139</v>
      </c>
    </row>
    <row r="4547" spans="1:5" x14ac:dyDescent="0.25">
      <c r="A4547" s="158">
        <v>906070</v>
      </c>
      <c r="B4547" s="27" t="s">
        <v>9308</v>
      </c>
      <c r="C4547" s="27"/>
      <c r="D4547" s="199">
        <v>107.26</v>
      </c>
      <c r="E4547" s="208">
        <f t="shared" si="70"/>
        <v>63.605179999999997</v>
      </c>
    </row>
    <row r="4548" spans="1:5" x14ac:dyDescent="0.25">
      <c r="A4548" s="158">
        <v>906080</v>
      </c>
      <c r="B4548" s="27" t="s">
        <v>9309</v>
      </c>
      <c r="C4548" s="27"/>
      <c r="D4548" s="199">
        <v>25.23</v>
      </c>
      <c r="E4548" s="208">
        <f t="shared" si="70"/>
        <v>14.96139</v>
      </c>
    </row>
    <row r="4549" spans="1:5" x14ac:dyDescent="0.25">
      <c r="A4549" s="158">
        <v>906090</v>
      </c>
      <c r="B4549" s="27" t="s">
        <v>9310</v>
      </c>
      <c r="C4549" s="27"/>
      <c r="D4549" s="199">
        <v>107.26</v>
      </c>
      <c r="E4549" s="208">
        <f t="shared" ref="E4549:E4612" si="71">D4549*0.593</f>
        <v>63.605179999999997</v>
      </c>
    </row>
    <row r="4550" spans="1:5" x14ac:dyDescent="0.25">
      <c r="A4550" s="158">
        <v>906091</v>
      </c>
      <c r="B4550" s="27" t="s">
        <v>9311</v>
      </c>
      <c r="C4550" s="27"/>
      <c r="D4550" s="199">
        <v>10.52</v>
      </c>
      <c r="E4550" s="208">
        <f t="shared" si="71"/>
        <v>6.2383599999999992</v>
      </c>
    </row>
    <row r="4551" spans="1:5" x14ac:dyDescent="0.25">
      <c r="A4551" s="158">
        <v>906120</v>
      </c>
      <c r="B4551" s="27" t="s">
        <v>9312</v>
      </c>
      <c r="C4551" s="27"/>
      <c r="D4551" s="199">
        <v>71.5</v>
      </c>
      <c r="E4551" s="208">
        <f t="shared" si="71"/>
        <v>42.399499999999996</v>
      </c>
    </row>
    <row r="4552" spans="1:5" x14ac:dyDescent="0.25">
      <c r="A4552" s="158">
        <v>906130</v>
      </c>
      <c r="B4552" s="27" t="s">
        <v>9313</v>
      </c>
      <c r="C4552" s="27"/>
      <c r="D4552" s="199">
        <v>71.5</v>
      </c>
      <c r="E4552" s="208">
        <f t="shared" si="71"/>
        <v>42.399499999999996</v>
      </c>
    </row>
    <row r="4553" spans="1:5" ht="24" x14ac:dyDescent="0.25">
      <c r="A4553" s="158">
        <v>906140</v>
      </c>
      <c r="B4553" s="27" t="s">
        <v>9314</v>
      </c>
      <c r="C4553" s="27"/>
      <c r="D4553" s="199">
        <v>128.71</v>
      </c>
      <c r="E4553" s="208">
        <f t="shared" si="71"/>
        <v>76.325029999999998</v>
      </c>
    </row>
    <row r="4554" spans="1:5" ht="24" x14ac:dyDescent="0.25">
      <c r="A4554" s="158">
        <v>906141</v>
      </c>
      <c r="B4554" s="27" t="s">
        <v>9315</v>
      </c>
      <c r="C4554" s="27"/>
      <c r="D4554" s="199">
        <v>29.41</v>
      </c>
      <c r="E4554" s="208">
        <f t="shared" si="71"/>
        <v>17.44013</v>
      </c>
    </row>
    <row r="4555" spans="1:5" ht="24" x14ac:dyDescent="0.25">
      <c r="A4555" s="158">
        <v>906150</v>
      </c>
      <c r="B4555" s="27" t="s">
        <v>9316</v>
      </c>
      <c r="C4555" s="27"/>
      <c r="D4555" s="199">
        <v>142.58000000000001</v>
      </c>
      <c r="E4555" s="208">
        <f t="shared" si="71"/>
        <v>84.549940000000007</v>
      </c>
    </row>
    <row r="4556" spans="1:5" x14ac:dyDescent="0.25">
      <c r="A4556" s="158">
        <v>906160</v>
      </c>
      <c r="B4556" s="27" t="s">
        <v>9317</v>
      </c>
      <c r="C4556" s="27"/>
      <c r="D4556" s="199">
        <v>84.11</v>
      </c>
      <c r="E4556" s="208">
        <f t="shared" si="71"/>
        <v>49.877229999999997</v>
      </c>
    </row>
    <row r="4557" spans="1:5" ht="24" x14ac:dyDescent="0.25">
      <c r="A4557" s="158">
        <v>906170</v>
      </c>
      <c r="B4557" s="27" t="s">
        <v>9318</v>
      </c>
      <c r="C4557" s="27"/>
      <c r="D4557" s="199">
        <v>84.11</v>
      </c>
      <c r="E4557" s="208">
        <f t="shared" si="71"/>
        <v>49.877229999999997</v>
      </c>
    </row>
    <row r="4558" spans="1:5" x14ac:dyDescent="0.25">
      <c r="A4558" s="158">
        <v>906180</v>
      </c>
      <c r="B4558" s="27" t="s">
        <v>9319</v>
      </c>
      <c r="C4558" s="27"/>
      <c r="D4558" s="199">
        <v>42.05</v>
      </c>
      <c r="E4558" s="208">
        <f t="shared" si="71"/>
        <v>24.935649999999995</v>
      </c>
    </row>
    <row r="4559" spans="1:5" x14ac:dyDescent="0.25">
      <c r="A4559" s="158">
        <v>906190</v>
      </c>
      <c r="B4559" s="27" t="s">
        <v>9320</v>
      </c>
      <c r="C4559" s="27"/>
      <c r="D4559" s="199">
        <v>107.26</v>
      </c>
      <c r="E4559" s="208">
        <f t="shared" si="71"/>
        <v>63.605179999999997</v>
      </c>
    </row>
    <row r="4560" spans="1:5" ht="24" x14ac:dyDescent="0.25">
      <c r="A4560" s="158">
        <v>906200</v>
      </c>
      <c r="B4560" s="27" t="s">
        <v>9321</v>
      </c>
      <c r="C4560" s="27"/>
      <c r="D4560" s="199">
        <v>46.68</v>
      </c>
      <c r="E4560" s="208">
        <f t="shared" si="71"/>
        <v>27.681239999999999</v>
      </c>
    </row>
    <row r="4561" spans="1:5" x14ac:dyDescent="0.25">
      <c r="A4561" s="158">
        <v>906210</v>
      </c>
      <c r="B4561" s="27" t="s">
        <v>9322</v>
      </c>
      <c r="C4561" s="27"/>
      <c r="D4561" s="199">
        <v>42.88</v>
      </c>
      <c r="E4561" s="208">
        <f t="shared" si="71"/>
        <v>25.42784</v>
      </c>
    </row>
    <row r="4562" spans="1:5" x14ac:dyDescent="0.25">
      <c r="A4562" s="158">
        <v>906220</v>
      </c>
      <c r="B4562" s="27" t="s">
        <v>9323</v>
      </c>
      <c r="C4562" s="27"/>
      <c r="D4562" s="199">
        <v>82.02</v>
      </c>
      <c r="E4562" s="208">
        <f t="shared" si="71"/>
        <v>48.637859999999996</v>
      </c>
    </row>
    <row r="4563" spans="1:5" x14ac:dyDescent="0.25">
      <c r="A4563" s="158">
        <v>906221</v>
      </c>
      <c r="B4563" s="27" t="s">
        <v>9324</v>
      </c>
      <c r="C4563" s="27"/>
      <c r="D4563" s="199">
        <v>10.52</v>
      </c>
      <c r="E4563" s="208">
        <f t="shared" si="71"/>
        <v>6.2383599999999992</v>
      </c>
    </row>
    <row r="4564" spans="1:5" x14ac:dyDescent="0.25">
      <c r="A4564" s="158">
        <v>906222</v>
      </c>
      <c r="B4564" s="27" t="s">
        <v>9325</v>
      </c>
      <c r="C4564" s="27"/>
      <c r="D4564" s="199">
        <v>10.52</v>
      </c>
      <c r="E4564" s="208">
        <f t="shared" si="71"/>
        <v>6.2383599999999992</v>
      </c>
    </row>
    <row r="4565" spans="1:5" x14ac:dyDescent="0.25">
      <c r="A4565" s="158">
        <v>906223</v>
      </c>
      <c r="B4565" s="27" t="s">
        <v>9326</v>
      </c>
      <c r="C4565" s="27"/>
      <c r="D4565" s="199">
        <v>10.52</v>
      </c>
      <c r="E4565" s="208">
        <f t="shared" si="71"/>
        <v>6.2383599999999992</v>
      </c>
    </row>
    <row r="4566" spans="1:5" x14ac:dyDescent="0.25">
      <c r="A4566" s="158">
        <v>906224</v>
      </c>
      <c r="B4566" s="27" t="s">
        <v>9327</v>
      </c>
      <c r="C4566" s="27"/>
      <c r="D4566" s="199">
        <v>10.52</v>
      </c>
      <c r="E4566" s="208">
        <f t="shared" si="71"/>
        <v>6.2383599999999992</v>
      </c>
    </row>
    <row r="4567" spans="1:5" x14ac:dyDescent="0.25">
      <c r="A4567" s="158">
        <v>906240</v>
      </c>
      <c r="B4567" s="27" t="s">
        <v>9328</v>
      </c>
      <c r="C4567" s="27"/>
      <c r="D4567" s="199">
        <v>28.59</v>
      </c>
      <c r="E4567" s="208">
        <f t="shared" si="71"/>
        <v>16.953869999999998</v>
      </c>
    </row>
    <row r="4568" spans="1:5" x14ac:dyDescent="0.25">
      <c r="A4568" s="158">
        <v>906250</v>
      </c>
      <c r="B4568" s="27" t="s">
        <v>9329</v>
      </c>
      <c r="C4568" s="27"/>
      <c r="D4568" s="199">
        <v>85.79</v>
      </c>
      <c r="E4568" s="208">
        <f t="shared" si="71"/>
        <v>50.873470000000005</v>
      </c>
    </row>
    <row r="4569" spans="1:5" x14ac:dyDescent="0.25">
      <c r="A4569" s="158">
        <v>906260</v>
      </c>
      <c r="B4569" s="27" t="s">
        <v>9330</v>
      </c>
      <c r="C4569" s="27"/>
      <c r="D4569" s="199">
        <v>21.45</v>
      </c>
      <c r="E4569" s="208">
        <f t="shared" si="71"/>
        <v>12.719849999999999</v>
      </c>
    </row>
    <row r="4570" spans="1:5" x14ac:dyDescent="0.25">
      <c r="A4570" s="158">
        <v>906270</v>
      </c>
      <c r="B4570" s="27" t="s">
        <v>9331</v>
      </c>
      <c r="C4570" s="27"/>
      <c r="D4570" s="199">
        <v>64.349999999999994</v>
      </c>
      <c r="E4570" s="208">
        <f t="shared" si="71"/>
        <v>38.159549999999996</v>
      </c>
    </row>
    <row r="4571" spans="1:5" x14ac:dyDescent="0.25">
      <c r="A4571" s="158">
        <v>906271</v>
      </c>
      <c r="B4571" s="27" t="s">
        <v>9332</v>
      </c>
      <c r="C4571" s="27"/>
      <c r="D4571" s="199">
        <v>25.23</v>
      </c>
      <c r="E4571" s="208">
        <f t="shared" si="71"/>
        <v>14.96139</v>
      </c>
    </row>
    <row r="4572" spans="1:5" x14ac:dyDescent="0.25">
      <c r="A4572" s="158">
        <v>906280</v>
      </c>
      <c r="B4572" s="27" t="s">
        <v>9333</v>
      </c>
      <c r="C4572" s="27"/>
      <c r="D4572" s="199">
        <v>107.26</v>
      </c>
      <c r="E4572" s="208">
        <f t="shared" si="71"/>
        <v>63.605179999999997</v>
      </c>
    </row>
    <row r="4573" spans="1:5" x14ac:dyDescent="0.25">
      <c r="A4573" s="158">
        <v>906290</v>
      </c>
      <c r="B4573" s="27" t="s">
        <v>9334</v>
      </c>
      <c r="C4573" s="27"/>
      <c r="D4573" s="199">
        <v>14.29</v>
      </c>
      <c r="E4573" s="208">
        <f t="shared" si="71"/>
        <v>8.4739699999999996</v>
      </c>
    </row>
    <row r="4574" spans="1:5" x14ac:dyDescent="0.25">
      <c r="A4574" s="158">
        <v>906320</v>
      </c>
      <c r="B4574" s="27" t="s">
        <v>9335</v>
      </c>
      <c r="C4574" s="27"/>
      <c r="D4574" s="199">
        <v>64.349999999999994</v>
      </c>
      <c r="E4574" s="208">
        <f t="shared" si="71"/>
        <v>38.159549999999996</v>
      </c>
    </row>
    <row r="4575" spans="1:5" x14ac:dyDescent="0.25">
      <c r="A4575" s="158">
        <v>906330</v>
      </c>
      <c r="B4575" s="27" t="s">
        <v>9336</v>
      </c>
      <c r="C4575" s="27"/>
      <c r="D4575" s="199">
        <v>64.349999999999994</v>
      </c>
      <c r="E4575" s="208">
        <f t="shared" si="71"/>
        <v>38.159549999999996</v>
      </c>
    </row>
    <row r="4576" spans="1:5" x14ac:dyDescent="0.25">
      <c r="A4576" s="158">
        <v>906340</v>
      </c>
      <c r="B4576" s="27" t="s">
        <v>9337</v>
      </c>
      <c r="C4576" s="27"/>
      <c r="D4576" s="199">
        <v>82.02</v>
      </c>
      <c r="E4576" s="208">
        <f t="shared" si="71"/>
        <v>48.637859999999996</v>
      </c>
    </row>
    <row r="4577" spans="1:5" x14ac:dyDescent="0.25">
      <c r="A4577" s="158">
        <v>906350</v>
      </c>
      <c r="B4577" s="27" t="s">
        <v>9338</v>
      </c>
      <c r="C4577" s="27"/>
      <c r="D4577" s="199">
        <v>17.649999999999999</v>
      </c>
      <c r="E4577" s="208">
        <f t="shared" si="71"/>
        <v>10.466449999999998</v>
      </c>
    </row>
    <row r="4578" spans="1:5" ht="24" x14ac:dyDescent="0.25">
      <c r="A4578" s="158">
        <v>906360</v>
      </c>
      <c r="B4578" s="27" t="s">
        <v>9339</v>
      </c>
      <c r="C4578" s="27"/>
      <c r="D4578" s="199">
        <v>33.65</v>
      </c>
      <c r="E4578" s="208">
        <f t="shared" si="71"/>
        <v>19.954449999999998</v>
      </c>
    </row>
    <row r="4579" spans="1:5" ht="24" x14ac:dyDescent="0.25">
      <c r="A4579" s="158">
        <v>906370</v>
      </c>
      <c r="B4579" s="27" t="s">
        <v>9340</v>
      </c>
      <c r="C4579" s="27"/>
      <c r="D4579" s="199">
        <v>33.65</v>
      </c>
      <c r="E4579" s="208">
        <f t="shared" si="71"/>
        <v>19.954449999999998</v>
      </c>
    </row>
    <row r="4580" spans="1:5" x14ac:dyDescent="0.25">
      <c r="A4580" s="158">
        <v>906380</v>
      </c>
      <c r="B4580" s="27" t="s">
        <v>9341</v>
      </c>
      <c r="C4580" s="27"/>
      <c r="D4580" s="199">
        <v>17.649999999999999</v>
      </c>
      <c r="E4580" s="208">
        <f t="shared" si="71"/>
        <v>10.466449999999998</v>
      </c>
    </row>
    <row r="4581" spans="1:5" x14ac:dyDescent="0.25">
      <c r="A4581" s="158">
        <v>906390</v>
      </c>
      <c r="B4581" s="27" t="s">
        <v>9342</v>
      </c>
      <c r="C4581" s="27"/>
      <c r="D4581" s="199">
        <v>42.88</v>
      </c>
      <c r="E4581" s="208">
        <f t="shared" si="71"/>
        <v>25.42784</v>
      </c>
    </row>
    <row r="4582" spans="1:5" x14ac:dyDescent="0.25">
      <c r="A4582" s="158">
        <v>906400</v>
      </c>
      <c r="B4582" s="27" t="s">
        <v>9343</v>
      </c>
      <c r="C4582" s="27"/>
      <c r="D4582" s="199">
        <v>64.349999999999994</v>
      </c>
      <c r="E4582" s="208">
        <f t="shared" si="71"/>
        <v>38.159549999999996</v>
      </c>
    </row>
    <row r="4583" spans="1:5" x14ac:dyDescent="0.25">
      <c r="A4583" s="158">
        <v>906410</v>
      </c>
      <c r="B4583" s="27" t="s">
        <v>9344</v>
      </c>
      <c r="C4583" s="27"/>
      <c r="D4583" s="199">
        <v>35.75</v>
      </c>
      <c r="E4583" s="208">
        <f t="shared" si="71"/>
        <v>21.199749999999998</v>
      </c>
    </row>
    <row r="4584" spans="1:5" x14ac:dyDescent="0.25">
      <c r="A4584" s="158">
        <v>906420</v>
      </c>
      <c r="B4584" s="27" t="s">
        <v>9345</v>
      </c>
      <c r="C4584" s="27"/>
      <c r="D4584" s="199">
        <v>53.83</v>
      </c>
      <c r="E4584" s="208">
        <f t="shared" si="71"/>
        <v>31.921189999999996</v>
      </c>
    </row>
    <row r="4585" spans="1:5" x14ac:dyDescent="0.25">
      <c r="A4585" s="158">
        <v>906430</v>
      </c>
      <c r="B4585" s="27" t="s">
        <v>9346</v>
      </c>
      <c r="C4585" s="27"/>
      <c r="D4585" s="199">
        <v>53.83</v>
      </c>
      <c r="E4585" s="208">
        <f t="shared" si="71"/>
        <v>31.921189999999996</v>
      </c>
    </row>
    <row r="4586" spans="1:5" x14ac:dyDescent="0.25">
      <c r="A4586" s="158">
        <v>906440</v>
      </c>
      <c r="B4586" s="27" t="s">
        <v>9347</v>
      </c>
      <c r="C4586" s="27"/>
      <c r="D4586" s="199">
        <v>64.349999999999994</v>
      </c>
      <c r="E4586" s="208">
        <f t="shared" si="71"/>
        <v>38.159549999999996</v>
      </c>
    </row>
    <row r="4587" spans="1:5" x14ac:dyDescent="0.25">
      <c r="A4587" s="158">
        <v>906450</v>
      </c>
      <c r="B4587" s="27" t="s">
        <v>9348</v>
      </c>
      <c r="C4587" s="27"/>
      <c r="D4587" s="199">
        <v>64.349999999999994</v>
      </c>
      <c r="E4587" s="208">
        <f t="shared" si="71"/>
        <v>38.159549999999996</v>
      </c>
    </row>
    <row r="4588" spans="1:5" x14ac:dyDescent="0.25">
      <c r="A4588" s="158">
        <v>906460</v>
      </c>
      <c r="B4588" s="27" t="s">
        <v>9349</v>
      </c>
      <c r="C4588" s="27"/>
      <c r="D4588" s="199">
        <v>64.349999999999994</v>
      </c>
      <c r="E4588" s="208">
        <f t="shared" si="71"/>
        <v>38.159549999999996</v>
      </c>
    </row>
    <row r="4589" spans="1:5" x14ac:dyDescent="0.25">
      <c r="A4589" s="158">
        <v>906470</v>
      </c>
      <c r="B4589" s="27" t="s">
        <v>9350</v>
      </c>
      <c r="C4589" s="27"/>
      <c r="D4589" s="199">
        <v>42.88</v>
      </c>
      <c r="E4589" s="208">
        <f t="shared" si="71"/>
        <v>25.42784</v>
      </c>
    </row>
    <row r="4590" spans="1:5" x14ac:dyDescent="0.25">
      <c r="A4590" s="158">
        <v>906480</v>
      </c>
      <c r="B4590" s="27" t="s">
        <v>9351</v>
      </c>
      <c r="C4590" s="27"/>
      <c r="D4590" s="199">
        <v>42.88</v>
      </c>
      <c r="E4590" s="208">
        <f t="shared" si="71"/>
        <v>25.42784</v>
      </c>
    </row>
    <row r="4591" spans="1:5" x14ac:dyDescent="0.25">
      <c r="A4591" s="158">
        <v>906490</v>
      </c>
      <c r="B4591" s="27" t="s">
        <v>9352</v>
      </c>
      <c r="C4591" s="27"/>
      <c r="D4591" s="199">
        <v>42.88</v>
      </c>
      <c r="E4591" s="208">
        <f t="shared" si="71"/>
        <v>25.42784</v>
      </c>
    </row>
    <row r="4592" spans="1:5" x14ac:dyDescent="0.25">
      <c r="A4592" s="158">
        <v>906500</v>
      </c>
      <c r="B4592" s="27" t="s">
        <v>9353</v>
      </c>
      <c r="C4592" s="27"/>
      <c r="D4592" s="199">
        <v>42.88</v>
      </c>
      <c r="E4592" s="208">
        <f t="shared" si="71"/>
        <v>25.42784</v>
      </c>
    </row>
    <row r="4593" spans="1:5" ht="24" x14ac:dyDescent="0.25">
      <c r="A4593" s="158">
        <v>906510</v>
      </c>
      <c r="B4593" s="27" t="s">
        <v>9354</v>
      </c>
      <c r="C4593" s="27"/>
      <c r="D4593" s="199">
        <v>33.65</v>
      </c>
      <c r="E4593" s="208">
        <f t="shared" si="71"/>
        <v>19.954449999999998</v>
      </c>
    </row>
    <row r="4594" spans="1:5" x14ac:dyDescent="0.25">
      <c r="A4594" s="158">
        <v>906520</v>
      </c>
      <c r="B4594" s="27" t="s">
        <v>9355</v>
      </c>
      <c r="C4594" s="27"/>
      <c r="D4594" s="199">
        <v>15.14</v>
      </c>
      <c r="E4594" s="208">
        <f t="shared" si="71"/>
        <v>8.9780200000000008</v>
      </c>
    </row>
    <row r="4595" spans="1:5" ht="24" x14ac:dyDescent="0.25">
      <c r="A4595" s="158">
        <v>906530</v>
      </c>
      <c r="B4595" s="27" t="s">
        <v>9356</v>
      </c>
      <c r="C4595" s="27"/>
      <c r="D4595" s="199">
        <v>33.65</v>
      </c>
      <c r="E4595" s="208">
        <f t="shared" si="71"/>
        <v>19.954449999999998</v>
      </c>
    </row>
    <row r="4596" spans="1:5" x14ac:dyDescent="0.25">
      <c r="A4596" s="158">
        <v>906540</v>
      </c>
      <c r="B4596" s="27" t="s">
        <v>9357</v>
      </c>
      <c r="C4596" s="27"/>
      <c r="D4596" s="199">
        <v>15.14</v>
      </c>
      <c r="E4596" s="208">
        <f t="shared" si="71"/>
        <v>8.9780200000000008</v>
      </c>
    </row>
    <row r="4597" spans="1:5" x14ac:dyDescent="0.25">
      <c r="A4597" s="158">
        <v>906550</v>
      </c>
      <c r="B4597" s="27" t="s">
        <v>9358</v>
      </c>
      <c r="C4597" s="27"/>
      <c r="D4597" s="199">
        <v>15.14</v>
      </c>
      <c r="E4597" s="208">
        <f t="shared" si="71"/>
        <v>8.9780200000000008</v>
      </c>
    </row>
    <row r="4598" spans="1:5" ht="24" x14ac:dyDescent="0.25">
      <c r="A4598" s="158">
        <v>906560</v>
      </c>
      <c r="B4598" s="27" t="s">
        <v>9359</v>
      </c>
      <c r="C4598" s="27"/>
      <c r="D4598" s="199">
        <v>33.65</v>
      </c>
      <c r="E4598" s="208">
        <f t="shared" si="71"/>
        <v>19.954449999999998</v>
      </c>
    </row>
    <row r="4599" spans="1:5" x14ac:dyDescent="0.25">
      <c r="A4599" s="158">
        <v>906570</v>
      </c>
      <c r="B4599" s="27" t="s">
        <v>9360</v>
      </c>
      <c r="C4599" s="27"/>
      <c r="D4599" s="199">
        <v>15.14</v>
      </c>
      <c r="E4599" s="208">
        <f t="shared" si="71"/>
        <v>8.9780200000000008</v>
      </c>
    </row>
    <row r="4600" spans="1:5" ht="24" x14ac:dyDescent="0.25">
      <c r="A4600" s="158">
        <v>906580</v>
      </c>
      <c r="B4600" s="27" t="s">
        <v>9361</v>
      </c>
      <c r="C4600" s="27"/>
      <c r="D4600" s="199">
        <v>33.65</v>
      </c>
      <c r="E4600" s="208">
        <f t="shared" si="71"/>
        <v>19.954449999999998</v>
      </c>
    </row>
    <row r="4601" spans="1:5" x14ac:dyDescent="0.25">
      <c r="A4601" s="158">
        <v>906590</v>
      </c>
      <c r="B4601" s="27" t="s">
        <v>9362</v>
      </c>
      <c r="C4601" s="27"/>
      <c r="D4601" s="199">
        <v>15.14</v>
      </c>
      <c r="E4601" s="208">
        <f t="shared" si="71"/>
        <v>8.9780200000000008</v>
      </c>
    </row>
    <row r="4602" spans="1:5" ht="24" x14ac:dyDescent="0.25">
      <c r="A4602" s="158">
        <v>906600</v>
      </c>
      <c r="B4602" s="27" t="s">
        <v>9363</v>
      </c>
      <c r="C4602" s="27"/>
      <c r="D4602" s="199">
        <v>33.65</v>
      </c>
      <c r="E4602" s="208">
        <f t="shared" si="71"/>
        <v>19.954449999999998</v>
      </c>
    </row>
    <row r="4603" spans="1:5" x14ac:dyDescent="0.25">
      <c r="A4603" s="158">
        <v>906610</v>
      </c>
      <c r="B4603" s="27" t="s">
        <v>9364</v>
      </c>
      <c r="C4603" s="27"/>
      <c r="D4603" s="199">
        <v>15.14</v>
      </c>
      <c r="E4603" s="208">
        <f t="shared" si="71"/>
        <v>8.9780200000000008</v>
      </c>
    </row>
    <row r="4604" spans="1:5" ht="24" x14ac:dyDescent="0.25">
      <c r="A4604" s="158">
        <v>906620</v>
      </c>
      <c r="B4604" s="27" t="s">
        <v>9365</v>
      </c>
      <c r="C4604" s="27"/>
      <c r="D4604" s="199">
        <v>33.65</v>
      </c>
      <c r="E4604" s="208">
        <f t="shared" si="71"/>
        <v>19.954449999999998</v>
      </c>
    </row>
    <row r="4605" spans="1:5" x14ac:dyDescent="0.25">
      <c r="A4605" s="158">
        <v>906630</v>
      </c>
      <c r="B4605" s="27" t="s">
        <v>9366</v>
      </c>
      <c r="C4605" s="27"/>
      <c r="D4605" s="199">
        <v>15.14</v>
      </c>
      <c r="E4605" s="208">
        <f t="shared" si="71"/>
        <v>8.9780200000000008</v>
      </c>
    </row>
    <row r="4606" spans="1:5" ht="24" x14ac:dyDescent="0.25">
      <c r="A4606" s="158">
        <v>906640</v>
      </c>
      <c r="B4606" s="27" t="s">
        <v>9367</v>
      </c>
      <c r="C4606" s="27"/>
      <c r="D4606" s="199">
        <v>33.65</v>
      </c>
      <c r="E4606" s="208">
        <f t="shared" si="71"/>
        <v>19.954449999999998</v>
      </c>
    </row>
    <row r="4607" spans="1:5" x14ac:dyDescent="0.25">
      <c r="A4607" s="158">
        <v>906650</v>
      </c>
      <c r="B4607" s="27" t="s">
        <v>9368</v>
      </c>
      <c r="C4607" s="27"/>
      <c r="D4607" s="199">
        <v>21.01</v>
      </c>
      <c r="E4607" s="208">
        <f t="shared" si="71"/>
        <v>12.458930000000001</v>
      </c>
    </row>
    <row r="4608" spans="1:5" x14ac:dyDescent="0.25">
      <c r="A4608" s="158">
        <v>906660</v>
      </c>
      <c r="B4608" s="27" t="s">
        <v>9369</v>
      </c>
      <c r="C4608" s="27"/>
      <c r="D4608" s="199">
        <v>15.14</v>
      </c>
      <c r="E4608" s="208">
        <f t="shared" si="71"/>
        <v>8.9780200000000008</v>
      </c>
    </row>
    <row r="4609" spans="1:5" x14ac:dyDescent="0.25">
      <c r="A4609" s="158">
        <v>906670</v>
      </c>
      <c r="B4609" s="27" t="s">
        <v>9370</v>
      </c>
      <c r="C4609" s="27"/>
      <c r="D4609" s="199">
        <v>31.54</v>
      </c>
      <c r="E4609" s="208">
        <f t="shared" si="71"/>
        <v>18.703219999999998</v>
      </c>
    </row>
    <row r="4610" spans="1:5" x14ac:dyDescent="0.25">
      <c r="A4610" s="158">
        <v>906680</v>
      </c>
      <c r="B4610" s="27" t="s">
        <v>9371</v>
      </c>
      <c r="C4610" s="27"/>
      <c r="D4610" s="199">
        <v>25.23</v>
      </c>
      <c r="E4610" s="208">
        <f t="shared" si="71"/>
        <v>14.96139</v>
      </c>
    </row>
    <row r="4611" spans="1:5" x14ac:dyDescent="0.25">
      <c r="A4611" s="158">
        <v>906690</v>
      </c>
      <c r="B4611" s="27" t="s">
        <v>9372</v>
      </c>
      <c r="C4611" s="27"/>
      <c r="D4611" s="199">
        <v>25.23</v>
      </c>
      <c r="E4611" s="208">
        <f t="shared" si="71"/>
        <v>14.96139</v>
      </c>
    </row>
    <row r="4612" spans="1:5" x14ac:dyDescent="0.25">
      <c r="A4612" s="158">
        <v>906700</v>
      </c>
      <c r="B4612" s="27" t="s">
        <v>9373</v>
      </c>
      <c r="C4612" s="27"/>
      <c r="D4612" s="199">
        <v>53.83</v>
      </c>
      <c r="E4612" s="208">
        <f t="shared" si="71"/>
        <v>31.921189999999996</v>
      </c>
    </row>
    <row r="4613" spans="1:5" x14ac:dyDescent="0.25">
      <c r="A4613" s="158">
        <v>906710</v>
      </c>
      <c r="B4613" s="27" t="s">
        <v>9374</v>
      </c>
      <c r="C4613" s="27"/>
      <c r="D4613" s="199">
        <v>53.83</v>
      </c>
      <c r="E4613" s="208">
        <f t="shared" ref="E4613:E4676" si="72">D4613*0.593</f>
        <v>31.921189999999996</v>
      </c>
    </row>
    <row r="4614" spans="1:5" x14ac:dyDescent="0.25">
      <c r="A4614" s="158">
        <v>906720</v>
      </c>
      <c r="B4614" s="27" t="s">
        <v>9375</v>
      </c>
      <c r="C4614" s="27"/>
      <c r="D4614" s="199">
        <v>39.520000000000003</v>
      </c>
      <c r="E4614" s="208">
        <f t="shared" si="72"/>
        <v>23.435359999999999</v>
      </c>
    </row>
    <row r="4615" spans="1:5" x14ac:dyDescent="0.25">
      <c r="A4615" s="158">
        <v>906730</v>
      </c>
      <c r="B4615" s="27" t="s">
        <v>9376</v>
      </c>
      <c r="C4615" s="27"/>
      <c r="D4615" s="199">
        <v>48.36</v>
      </c>
      <c r="E4615" s="208">
        <f t="shared" si="72"/>
        <v>28.677479999999999</v>
      </c>
    </row>
    <row r="4616" spans="1:5" x14ac:dyDescent="0.25">
      <c r="A4616" s="158">
        <v>906740</v>
      </c>
      <c r="B4616" s="27" t="s">
        <v>9377</v>
      </c>
      <c r="C4616" s="27"/>
      <c r="D4616" s="199">
        <v>48.36</v>
      </c>
      <c r="E4616" s="208">
        <f t="shared" si="72"/>
        <v>28.677479999999999</v>
      </c>
    </row>
    <row r="4617" spans="1:5" x14ac:dyDescent="0.25">
      <c r="A4617" s="158">
        <v>906750</v>
      </c>
      <c r="B4617" s="27" t="s">
        <v>9378</v>
      </c>
      <c r="C4617" s="27"/>
      <c r="D4617" s="199">
        <v>48.36</v>
      </c>
      <c r="E4617" s="208">
        <f t="shared" si="72"/>
        <v>28.677479999999999</v>
      </c>
    </row>
    <row r="4618" spans="1:5" x14ac:dyDescent="0.25">
      <c r="A4618" s="158">
        <v>906760</v>
      </c>
      <c r="B4618" s="27" t="s">
        <v>9379</v>
      </c>
      <c r="C4618" s="27"/>
      <c r="D4618" s="199">
        <v>46.68</v>
      </c>
      <c r="E4618" s="208">
        <f t="shared" si="72"/>
        <v>27.681239999999999</v>
      </c>
    </row>
    <row r="4619" spans="1:5" x14ac:dyDescent="0.25">
      <c r="A4619" s="158">
        <v>906770</v>
      </c>
      <c r="B4619" s="27" t="s">
        <v>9380</v>
      </c>
      <c r="C4619" s="27"/>
      <c r="D4619" s="199">
        <v>85.79</v>
      </c>
      <c r="E4619" s="208">
        <f t="shared" si="72"/>
        <v>50.873470000000005</v>
      </c>
    </row>
    <row r="4620" spans="1:5" x14ac:dyDescent="0.25">
      <c r="A4620" s="158">
        <v>906780</v>
      </c>
      <c r="B4620" s="27" t="s">
        <v>9381</v>
      </c>
      <c r="C4620" s="27"/>
      <c r="D4620" s="199">
        <v>35.75</v>
      </c>
      <c r="E4620" s="208">
        <f t="shared" si="72"/>
        <v>21.199749999999998</v>
      </c>
    </row>
    <row r="4621" spans="1:5" x14ac:dyDescent="0.25">
      <c r="A4621" s="158">
        <v>906790</v>
      </c>
      <c r="B4621" s="27" t="s">
        <v>9382</v>
      </c>
      <c r="C4621" s="27"/>
      <c r="D4621" s="199">
        <v>53.83</v>
      </c>
      <c r="E4621" s="208">
        <f t="shared" si="72"/>
        <v>31.921189999999996</v>
      </c>
    </row>
    <row r="4622" spans="1:5" x14ac:dyDescent="0.25">
      <c r="A4622" s="158">
        <v>906800</v>
      </c>
      <c r="B4622" s="27" t="s">
        <v>9383</v>
      </c>
      <c r="C4622" s="27"/>
      <c r="D4622" s="199">
        <v>64.349999999999994</v>
      </c>
      <c r="E4622" s="208">
        <f t="shared" si="72"/>
        <v>38.159549999999996</v>
      </c>
    </row>
    <row r="4623" spans="1:5" x14ac:dyDescent="0.25">
      <c r="A4623" s="158">
        <v>906810</v>
      </c>
      <c r="B4623" s="27" t="s">
        <v>9384</v>
      </c>
      <c r="C4623" s="27"/>
      <c r="D4623" s="199">
        <v>15.14</v>
      </c>
      <c r="E4623" s="208">
        <f t="shared" si="72"/>
        <v>8.9780200000000008</v>
      </c>
    </row>
    <row r="4624" spans="1:5" ht="24" x14ac:dyDescent="0.25">
      <c r="A4624" s="158">
        <v>906820</v>
      </c>
      <c r="B4624" s="27" t="s">
        <v>9385</v>
      </c>
      <c r="C4624" s="27"/>
      <c r="D4624" s="199">
        <v>31.54</v>
      </c>
      <c r="E4624" s="208">
        <f t="shared" si="72"/>
        <v>18.703219999999998</v>
      </c>
    </row>
    <row r="4625" spans="1:5" x14ac:dyDescent="0.25">
      <c r="A4625" s="158">
        <v>906830</v>
      </c>
      <c r="B4625" s="27" t="s">
        <v>9386</v>
      </c>
      <c r="C4625" s="27"/>
      <c r="D4625" s="199">
        <v>15.14</v>
      </c>
      <c r="E4625" s="208">
        <f t="shared" si="72"/>
        <v>8.9780200000000008</v>
      </c>
    </row>
    <row r="4626" spans="1:5" ht="24" x14ac:dyDescent="0.25">
      <c r="A4626" s="158">
        <v>906840</v>
      </c>
      <c r="B4626" s="27" t="s">
        <v>9387</v>
      </c>
      <c r="C4626" s="27"/>
      <c r="D4626" s="199">
        <v>31.54</v>
      </c>
      <c r="E4626" s="208">
        <f t="shared" si="72"/>
        <v>18.703219999999998</v>
      </c>
    </row>
    <row r="4627" spans="1:5" x14ac:dyDescent="0.25">
      <c r="A4627" s="158">
        <v>906850</v>
      </c>
      <c r="B4627" s="27" t="s">
        <v>9388</v>
      </c>
      <c r="C4627" s="27"/>
      <c r="D4627" s="199">
        <v>53.83</v>
      </c>
      <c r="E4627" s="208">
        <f t="shared" si="72"/>
        <v>31.921189999999996</v>
      </c>
    </row>
    <row r="4628" spans="1:5" x14ac:dyDescent="0.25">
      <c r="A4628" s="158">
        <v>906860</v>
      </c>
      <c r="B4628" s="27" t="s">
        <v>9389</v>
      </c>
      <c r="C4628" s="27"/>
      <c r="D4628" s="199">
        <v>35.75</v>
      </c>
      <c r="E4628" s="208">
        <f t="shared" si="72"/>
        <v>21.199749999999998</v>
      </c>
    </row>
    <row r="4629" spans="1:5" x14ac:dyDescent="0.25">
      <c r="A4629" s="158">
        <v>906870</v>
      </c>
      <c r="B4629" s="27" t="s">
        <v>9390</v>
      </c>
      <c r="C4629" s="27"/>
      <c r="D4629" s="199">
        <v>64.349999999999994</v>
      </c>
      <c r="E4629" s="208">
        <f t="shared" si="72"/>
        <v>38.159549999999996</v>
      </c>
    </row>
    <row r="4630" spans="1:5" x14ac:dyDescent="0.25">
      <c r="A4630" s="158">
        <v>906880</v>
      </c>
      <c r="B4630" s="27" t="s">
        <v>9391</v>
      </c>
      <c r="C4630" s="27"/>
      <c r="D4630" s="199">
        <v>39.520000000000003</v>
      </c>
      <c r="E4630" s="208">
        <f t="shared" si="72"/>
        <v>23.435359999999999</v>
      </c>
    </row>
    <row r="4631" spans="1:5" x14ac:dyDescent="0.25">
      <c r="A4631" s="158">
        <v>906890</v>
      </c>
      <c r="B4631" s="27" t="s">
        <v>9392</v>
      </c>
      <c r="C4631" s="27"/>
      <c r="D4631" s="199">
        <v>31.54</v>
      </c>
      <c r="E4631" s="208">
        <f t="shared" si="72"/>
        <v>18.703219999999998</v>
      </c>
    </row>
    <row r="4632" spans="1:5" x14ac:dyDescent="0.25">
      <c r="A4632" s="158">
        <v>906900</v>
      </c>
      <c r="B4632" s="27" t="s">
        <v>9393</v>
      </c>
      <c r="C4632" s="27"/>
      <c r="D4632" s="199">
        <v>15.14</v>
      </c>
      <c r="E4632" s="208">
        <f t="shared" si="72"/>
        <v>8.9780200000000008</v>
      </c>
    </row>
    <row r="4633" spans="1:5" ht="24" x14ac:dyDescent="0.25">
      <c r="A4633" s="158">
        <v>906910</v>
      </c>
      <c r="B4633" s="27" t="s">
        <v>9394</v>
      </c>
      <c r="C4633" s="27"/>
      <c r="D4633" s="199">
        <v>31.54</v>
      </c>
      <c r="E4633" s="208">
        <f t="shared" si="72"/>
        <v>18.703219999999998</v>
      </c>
    </row>
    <row r="4634" spans="1:5" x14ac:dyDescent="0.25">
      <c r="A4634" s="158">
        <v>906920</v>
      </c>
      <c r="B4634" s="27" t="s">
        <v>9395</v>
      </c>
      <c r="C4634" s="27"/>
      <c r="D4634" s="199">
        <v>15.14</v>
      </c>
      <c r="E4634" s="208">
        <f t="shared" si="72"/>
        <v>8.9780200000000008</v>
      </c>
    </row>
    <row r="4635" spans="1:5" ht="24" x14ac:dyDescent="0.25">
      <c r="A4635" s="158">
        <v>906930</v>
      </c>
      <c r="B4635" s="27" t="s">
        <v>9396</v>
      </c>
      <c r="C4635" s="27"/>
      <c r="D4635" s="199">
        <v>31.54</v>
      </c>
      <c r="E4635" s="208">
        <f t="shared" si="72"/>
        <v>18.703219999999998</v>
      </c>
    </row>
    <row r="4636" spans="1:5" x14ac:dyDescent="0.25">
      <c r="A4636" s="158">
        <v>906940</v>
      </c>
      <c r="B4636" s="27" t="s">
        <v>9397</v>
      </c>
      <c r="C4636" s="27"/>
      <c r="D4636" s="199">
        <v>42.88</v>
      </c>
      <c r="E4636" s="208">
        <f t="shared" si="72"/>
        <v>25.42784</v>
      </c>
    </row>
    <row r="4637" spans="1:5" x14ac:dyDescent="0.25">
      <c r="A4637" s="158">
        <v>906950</v>
      </c>
      <c r="B4637" s="27" t="s">
        <v>9398</v>
      </c>
      <c r="C4637" s="27"/>
      <c r="D4637" s="199">
        <v>42.88</v>
      </c>
      <c r="E4637" s="208">
        <f t="shared" si="72"/>
        <v>25.42784</v>
      </c>
    </row>
    <row r="4638" spans="1:5" x14ac:dyDescent="0.25">
      <c r="A4638" s="158">
        <v>906960</v>
      </c>
      <c r="B4638" s="27" t="s">
        <v>9399</v>
      </c>
      <c r="C4638" s="27"/>
      <c r="D4638" s="199">
        <v>71.5</v>
      </c>
      <c r="E4638" s="208">
        <f t="shared" si="72"/>
        <v>42.399499999999996</v>
      </c>
    </row>
    <row r="4639" spans="1:5" x14ac:dyDescent="0.25">
      <c r="A4639" s="158">
        <v>906970</v>
      </c>
      <c r="B4639" s="27" t="s">
        <v>9400</v>
      </c>
      <c r="C4639" s="27" t="s">
        <v>9401</v>
      </c>
      <c r="D4639" s="199">
        <v>85.79</v>
      </c>
      <c r="E4639" s="208">
        <f t="shared" si="72"/>
        <v>50.873470000000005</v>
      </c>
    </row>
    <row r="4640" spans="1:5" x14ac:dyDescent="0.25">
      <c r="A4640" s="158">
        <v>906980</v>
      </c>
      <c r="B4640" s="27" t="s">
        <v>9402</v>
      </c>
      <c r="C4640" s="27"/>
      <c r="D4640" s="199">
        <v>63.1</v>
      </c>
      <c r="E4640" s="208">
        <f t="shared" si="72"/>
        <v>37.418300000000002</v>
      </c>
    </row>
    <row r="4641" spans="1:5" x14ac:dyDescent="0.25">
      <c r="A4641" s="158">
        <v>906990</v>
      </c>
      <c r="B4641" s="27" t="s">
        <v>9403</v>
      </c>
      <c r="C4641" s="27"/>
      <c r="D4641" s="199">
        <v>63.1</v>
      </c>
      <c r="E4641" s="208">
        <f t="shared" si="72"/>
        <v>37.418300000000002</v>
      </c>
    </row>
    <row r="4642" spans="1:5" x14ac:dyDescent="0.25">
      <c r="A4642" s="158">
        <v>907000</v>
      </c>
      <c r="B4642" s="27" t="s">
        <v>9404</v>
      </c>
      <c r="C4642" s="27"/>
      <c r="D4642" s="199">
        <v>63.1</v>
      </c>
      <c r="E4642" s="208">
        <f t="shared" si="72"/>
        <v>37.418300000000002</v>
      </c>
    </row>
    <row r="4643" spans="1:5" x14ac:dyDescent="0.25">
      <c r="A4643" s="158">
        <v>907010</v>
      </c>
      <c r="B4643" s="27" t="s">
        <v>9405</v>
      </c>
      <c r="C4643" s="27"/>
      <c r="D4643" s="199">
        <v>63.1</v>
      </c>
      <c r="E4643" s="208">
        <f t="shared" si="72"/>
        <v>37.418300000000002</v>
      </c>
    </row>
    <row r="4644" spans="1:5" x14ac:dyDescent="0.25">
      <c r="A4644" s="158">
        <v>907020</v>
      </c>
      <c r="B4644" s="27" t="s">
        <v>9406</v>
      </c>
      <c r="C4644" s="27"/>
      <c r="D4644" s="199">
        <v>63.1</v>
      </c>
      <c r="E4644" s="208">
        <f t="shared" si="72"/>
        <v>37.418300000000002</v>
      </c>
    </row>
    <row r="4645" spans="1:5" x14ac:dyDescent="0.25">
      <c r="A4645" s="158">
        <v>907021</v>
      </c>
      <c r="B4645" s="27" t="s">
        <v>9407</v>
      </c>
      <c r="C4645" s="27"/>
      <c r="D4645" s="199">
        <v>25.23</v>
      </c>
      <c r="E4645" s="208">
        <f t="shared" si="72"/>
        <v>14.96139</v>
      </c>
    </row>
    <row r="4646" spans="1:5" x14ac:dyDescent="0.25">
      <c r="A4646" s="158">
        <v>907030</v>
      </c>
      <c r="B4646" s="27" t="s">
        <v>9408</v>
      </c>
      <c r="C4646" s="27"/>
      <c r="D4646" s="199">
        <v>63.1</v>
      </c>
      <c r="E4646" s="208">
        <f t="shared" si="72"/>
        <v>37.418300000000002</v>
      </c>
    </row>
    <row r="4647" spans="1:5" x14ac:dyDescent="0.25">
      <c r="A4647" s="158">
        <v>907031</v>
      </c>
      <c r="B4647" s="27" t="s">
        <v>9409</v>
      </c>
      <c r="C4647" s="27"/>
      <c r="D4647" s="199">
        <v>25.23</v>
      </c>
      <c r="E4647" s="208">
        <f t="shared" si="72"/>
        <v>14.96139</v>
      </c>
    </row>
    <row r="4648" spans="1:5" x14ac:dyDescent="0.25">
      <c r="A4648" s="158">
        <v>907040</v>
      </c>
      <c r="B4648" s="27" t="s">
        <v>9410</v>
      </c>
      <c r="C4648" s="27"/>
      <c r="D4648" s="199">
        <v>126.18</v>
      </c>
      <c r="E4648" s="208">
        <f t="shared" si="72"/>
        <v>74.824740000000006</v>
      </c>
    </row>
    <row r="4649" spans="1:5" x14ac:dyDescent="0.25">
      <c r="A4649" s="158">
        <v>907050</v>
      </c>
      <c r="B4649" s="27" t="s">
        <v>9411</v>
      </c>
      <c r="C4649" s="27"/>
      <c r="D4649" s="199">
        <v>35.75</v>
      </c>
      <c r="E4649" s="208">
        <f t="shared" si="72"/>
        <v>21.199749999999998</v>
      </c>
    </row>
    <row r="4650" spans="1:5" x14ac:dyDescent="0.25">
      <c r="A4650" s="158">
        <v>907060</v>
      </c>
      <c r="B4650" s="27" t="s">
        <v>9412</v>
      </c>
      <c r="C4650" s="27"/>
      <c r="D4650" s="199">
        <v>35.75</v>
      </c>
      <c r="E4650" s="208">
        <f t="shared" si="72"/>
        <v>21.199749999999998</v>
      </c>
    </row>
    <row r="4651" spans="1:5" x14ac:dyDescent="0.25">
      <c r="A4651" s="158">
        <v>907070</v>
      </c>
      <c r="B4651" s="27" t="s">
        <v>9413</v>
      </c>
      <c r="C4651" s="27"/>
      <c r="D4651" s="199">
        <v>6.3</v>
      </c>
      <c r="E4651" s="208">
        <f t="shared" si="72"/>
        <v>3.7358999999999996</v>
      </c>
    </row>
    <row r="4652" spans="1:5" ht="24" x14ac:dyDescent="0.25">
      <c r="A4652" s="158">
        <v>907080</v>
      </c>
      <c r="B4652" s="27" t="s">
        <v>9414</v>
      </c>
      <c r="C4652" s="27"/>
      <c r="D4652" s="199">
        <v>25.23</v>
      </c>
      <c r="E4652" s="208">
        <f t="shared" si="72"/>
        <v>14.96139</v>
      </c>
    </row>
    <row r="4653" spans="1:5" x14ac:dyDescent="0.25">
      <c r="A4653" s="158">
        <v>907090</v>
      </c>
      <c r="B4653" s="27" t="s">
        <v>9415</v>
      </c>
      <c r="C4653" s="27"/>
      <c r="D4653" s="199">
        <v>10.92</v>
      </c>
      <c r="E4653" s="208">
        <f t="shared" si="72"/>
        <v>6.4755599999999998</v>
      </c>
    </row>
    <row r="4654" spans="1:5" x14ac:dyDescent="0.25">
      <c r="A4654" s="158">
        <v>907091</v>
      </c>
      <c r="B4654" s="27" t="s">
        <v>9416</v>
      </c>
      <c r="C4654" s="27"/>
      <c r="D4654" s="199">
        <v>15.14</v>
      </c>
      <c r="E4654" s="208">
        <f t="shared" si="72"/>
        <v>8.9780200000000008</v>
      </c>
    </row>
    <row r="4655" spans="1:5" x14ac:dyDescent="0.25">
      <c r="A4655" s="158">
        <v>907092</v>
      </c>
      <c r="B4655" s="27" t="s">
        <v>9417</v>
      </c>
      <c r="C4655" s="27"/>
      <c r="D4655" s="199">
        <v>15.14</v>
      </c>
      <c r="E4655" s="208">
        <f t="shared" si="72"/>
        <v>8.9780200000000008</v>
      </c>
    </row>
    <row r="4656" spans="1:5" x14ac:dyDescent="0.25">
      <c r="A4656" s="158">
        <v>907100</v>
      </c>
      <c r="B4656" s="27" t="s">
        <v>9418</v>
      </c>
      <c r="C4656" s="27"/>
      <c r="D4656" s="199">
        <v>160.68</v>
      </c>
      <c r="E4656" s="208">
        <f t="shared" si="72"/>
        <v>95.283240000000006</v>
      </c>
    </row>
    <row r="4657" spans="1:5" x14ac:dyDescent="0.25">
      <c r="A4657" s="158">
        <v>907101</v>
      </c>
      <c r="B4657" s="27" t="s">
        <v>9419</v>
      </c>
      <c r="C4657" s="27"/>
      <c r="D4657" s="199">
        <v>53.83</v>
      </c>
      <c r="E4657" s="208">
        <f t="shared" si="72"/>
        <v>31.921189999999996</v>
      </c>
    </row>
    <row r="4658" spans="1:5" x14ac:dyDescent="0.25">
      <c r="A4658" s="158">
        <v>907110</v>
      </c>
      <c r="B4658" s="27" t="s">
        <v>9420</v>
      </c>
      <c r="C4658" s="27"/>
      <c r="D4658" s="199">
        <v>74.86</v>
      </c>
      <c r="E4658" s="208">
        <f t="shared" si="72"/>
        <v>44.391979999999997</v>
      </c>
    </row>
    <row r="4659" spans="1:5" x14ac:dyDescent="0.25">
      <c r="A4659" s="158">
        <v>907120</v>
      </c>
      <c r="B4659" s="27" t="s">
        <v>9421</v>
      </c>
      <c r="C4659" s="27"/>
      <c r="D4659" s="199">
        <v>53.83</v>
      </c>
      <c r="E4659" s="208">
        <f t="shared" si="72"/>
        <v>31.921189999999996</v>
      </c>
    </row>
    <row r="4660" spans="1:5" x14ac:dyDescent="0.25">
      <c r="A4660" s="158">
        <v>907130</v>
      </c>
      <c r="B4660" s="27" t="s">
        <v>9422</v>
      </c>
      <c r="C4660" s="27"/>
      <c r="D4660" s="199">
        <v>50.04</v>
      </c>
      <c r="E4660" s="208">
        <f t="shared" si="72"/>
        <v>29.673719999999999</v>
      </c>
    </row>
    <row r="4661" spans="1:5" x14ac:dyDescent="0.25">
      <c r="A4661" s="158">
        <v>907140</v>
      </c>
      <c r="B4661" s="27" t="s">
        <v>9423</v>
      </c>
      <c r="C4661" s="27"/>
      <c r="D4661" s="199">
        <v>50.04</v>
      </c>
      <c r="E4661" s="208">
        <f t="shared" si="72"/>
        <v>29.673719999999999</v>
      </c>
    </row>
    <row r="4662" spans="1:5" x14ac:dyDescent="0.25">
      <c r="A4662" s="158">
        <v>907150</v>
      </c>
      <c r="B4662" s="27" t="s">
        <v>9424</v>
      </c>
      <c r="C4662" s="27"/>
      <c r="D4662" s="199">
        <v>64.349999999999994</v>
      </c>
      <c r="E4662" s="208">
        <f t="shared" si="72"/>
        <v>38.159549999999996</v>
      </c>
    </row>
    <row r="4663" spans="1:5" x14ac:dyDescent="0.25">
      <c r="A4663" s="158">
        <v>907160</v>
      </c>
      <c r="B4663" s="27" t="s">
        <v>9425</v>
      </c>
      <c r="C4663" s="27"/>
      <c r="D4663" s="199">
        <v>50.04</v>
      </c>
      <c r="E4663" s="208">
        <f t="shared" si="72"/>
        <v>29.673719999999999</v>
      </c>
    </row>
    <row r="4664" spans="1:5" x14ac:dyDescent="0.25">
      <c r="A4664" s="158">
        <v>907170</v>
      </c>
      <c r="B4664" s="27" t="s">
        <v>9426</v>
      </c>
      <c r="C4664" s="27"/>
      <c r="D4664" s="199">
        <v>50.04</v>
      </c>
      <c r="E4664" s="208">
        <f t="shared" si="72"/>
        <v>29.673719999999999</v>
      </c>
    </row>
    <row r="4665" spans="1:5" x14ac:dyDescent="0.25">
      <c r="A4665" s="158">
        <v>907180</v>
      </c>
      <c r="B4665" s="27" t="s">
        <v>9427</v>
      </c>
      <c r="C4665" s="27"/>
      <c r="D4665" s="199">
        <v>71.5</v>
      </c>
      <c r="E4665" s="208">
        <f t="shared" si="72"/>
        <v>42.399499999999996</v>
      </c>
    </row>
    <row r="4666" spans="1:5" x14ac:dyDescent="0.25">
      <c r="A4666" s="158">
        <v>907190</v>
      </c>
      <c r="B4666" s="27" t="s">
        <v>9428</v>
      </c>
      <c r="C4666" s="27"/>
      <c r="D4666" s="199">
        <v>71.5</v>
      </c>
      <c r="E4666" s="208">
        <f t="shared" si="72"/>
        <v>42.399499999999996</v>
      </c>
    </row>
    <row r="4667" spans="1:5" x14ac:dyDescent="0.25">
      <c r="A4667" s="158">
        <v>907200</v>
      </c>
      <c r="B4667" s="27" t="s">
        <v>9429</v>
      </c>
      <c r="C4667" s="27" t="s">
        <v>9430</v>
      </c>
      <c r="D4667" s="199">
        <v>516.97</v>
      </c>
      <c r="E4667" s="208">
        <f t="shared" si="72"/>
        <v>306.56321000000003</v>
      </c>
    </row>
    <row r="4668" spans="1:5" x14ac:dyDescent="0.25">
      <c r="A4668" s="158">
        <v>907210</v>
      </c>
      <c r="B4668" s="27" t="s">
        <v>9431</v>
      </c>
      <c r="C4668" s="27"/>
      <c r="D4668" s="199">
        <v>60.99</v>
      </c>
      <c r="E4668" s="208">
        <f t="shared" si="72"/>
        <v>36.167070000000002</v>
      </c>
    </row>
    <row r="4669" spans="1:5" x14ac:dyDescent="0.25">
      <c r="A4669" s="158">
        <v>907220</v>
      </c>
      <c r="B4669" s="27" t="s">
        <v>9432</v>
      </c>
      <c r="C4669" s="27"/>
      <c r="D4669" s="199">
        <v>68.13</v>
      </c>
      <c r="E4669" s="208">
        <f t="shared" si="72"/>
        <v>40.401089999999996</v>
      </c>
    </row>
    <row r="4670" spans="1:5" x14ac:dyDescent="0.25">
      <c r="A4670" s="158">
        <v>907221</v>
      </c>
      <c r="B4670" s="27" t="s">
        <v>9433</v>
      </c>
      <c r="C4670" s="27"/>
      <c r="D4670" s="199">
        <v>64.349999999999994</v>
      </c>
      <c r="E4670" s="208">
        <f t="shared" si="72"/>
        <v>38.159549999999996</v>
      </c>
    </row>
    <row r="4671" spans="1:5" x14ac:dyDescent="0.25">
      <c r="A4671" s="158">
        <v>907222</v>
      </c>
      <c r="B4671" s="27" t="s">
        <v>9434</v>
      </c>
      <c r="C4671" s="27"/>
      <c r="D4671" s="199">
        <v>33.65</v>
      </c>
      <c r="E4671" s="208">
        <f t="shared" si="72"/>
        <v>19.954449999999998</v>
      </c>
    </row>
    <row r="4672" spans="1:5" x14ac:dyDescent="0.25">
      <c r="A4672" s="158">
        <v>907223</v>
      </c>
      <c r="B4672" s="27" t="s">
        <v>9435</v>
      </c>
      <c r="C4672" s="27"/>
      <c r="D4672" s="199">
        <v>33.65</v>
      </c>
      <c r="E4672" s="208">
        <f t="shared" si="72"/>
        <v>19.954449999999998</v>
      </c>
    </row>
    <row r="4673" spans="1:5" x14ac:dyDescent="0.25">
      <c r="A4673" s="158">
        <v>907230</v>
      </c>
      <c r="B4673" s="27" t="s">
        <v>9436</v>
      </c>
      <c r="C4673" s="27"/>
      <c r="D4673" s="199">
        <v>35.75</v>
      </c>
      <c r="E4673" s="208">
        <f t="shared" si="72"/>
        <v>21.199749999999998</v>
      </c>
    </row>
    <row r="4674" spans="1:5" x14ac:dyDescent="0.25">
      <c r="A4674" s="158">
        <v>907240</v>
      </c>
      <c r="B4674" s="27" t="s">
        <v>9437</v>
      </c>
      <c r="C4674" s="27"/>
      <c r="D4674" s="199">
        <v>35.75</v>
      </c>
      <c r="E4674" s="208">
        <f t="shared" si="72"/>
        <v>21.199749999999998</v>
      </c>
    </row>
    <row r="4675" spans="1:5" x14ac:dyDescent="0.25">
      <c r="A4675" s="158">
        <v>907250</v>
      </c>
      <c r="B4675" s="27" t="s">
        <v>9438</v>
      </c>
      <c r="C4675" s="27"/>
      <c r="D4675" s="199">
        <v>85.79</v>
      </c>
      <c r="E4675" s="208">
        <f t="shared" si="72"/>
        <v>50.873470000000005</v>
      </c>
    </row>
    <row r="4676" spans="1:5" x14ac:dyDescent="0.25">
      <c r="A4676" s="158">
        <v>907260</v>
      </c>
      <c r="B4676" s="27" t="s">
        <v>9439</v>
      </c>
      <c r="C4676" s="27"/>
      <c r="D4676" s="199">
        <v>35.75</v>
      </c>
      <c r="E4676" s="208">
        <f t="shared" si="72"/>
        <v>21.199749999999998</v>
      </c>
    </row>
    <row r="4677" spans="1:5" x14ac:dyDescent="0.25">
      <c r="A4677" s="158">
        <v>907280</v>
      </c>
      <c r="B4677" s="27" t="s">
        <v>9440</v>
      </c>
      <c r="C4677" s="27"/>
      <c r="D4677" s="199">
        <v>39.520000000000003</v>
      </c>
      <c r="E4677" s="208">
        <f t="shared" ref="E4677:E4740" si="73">D4677*0.593</f>
        <v>23.435359999999999</v>
      </c>
    </row>
    <row r="4678" spans="1:5" x14ac:dyDescent="0.25">
      <c r="A4678" s="158">
        <v>907290</v>
      </c>
      <c r="B4678" s="27" t="s">
        <v>9441</v>
      </c>
      <c r="C4678" s="27"/>
      <c r="D4678" s="199">
        <v>39.520000000000003</v>
      </c>
      <c r="E4678" s="208">
        <f t="shared" si="73"/>
        <v>23.435359999999999</v>
      </c>
    </row>
    <row r="4679" spans="1:5" x14ac:dyDescent="0.25">
      <c r="A4679" s="158">
        <v>907310</v>
      </c>
      <c r="B4679" s="27" t="s">
        <v>9442</v>
      </c>
      <c r="C4679" s="27"/>
      <c r="D4679" s="199">
        <v>39.520000000000003</v>
      </c>
      <c r="E4679" s="208">
        <f t="shared" si="73"/>
        <v>23.435359999999999</v>
      </c>
    </row>
    <row r="4680" spans="1:5" x14ac:dyDescent="0.25">
      <c r="A4680" s="158">
        <v>907320</v>
      </c>
      <c r="B4680" s="27" t="s">
        <v>9443</v>
      </c>
      <c r="C4680" s="27"/>
      <c r="D4680" s="199">
        <v>39.520000000000003</v>
      </c>
      <c r="E4680" s="208">
        <f t="shared" si="73"/>
        <v>23.435359999999999</v>
      </c>
    </row>
    <row r="4681" spans="1:5" x14ac:dyDescent="0.25">
      <c r="A4681" s="158">
        <v>907330</v>
      </c>
      <c r="B4681" s="27" t="s">
        <v>9444</v>
      </c>
      <c r="C4681" s="27"/>
      <c r="D4681" s="199">
        <v>50.04</v>
      </c>
      <c r="E4681" s="208">
        <f t="shared" si="73"/>
        <v>29.673719999999999</v>
      </c>
    </row>
    <row r="4682" spans="1:5" ht="24" x14ac:dyDescent="0.25">
      <c r="A4682" s="158">
        <v>907340</v>
      </c>
      <c r="B4682" s="27" t="s">
        <v>9445</v>
      </c>
      <c r="C4682" s="27"/>
      <c r="D4682" s="199">
        <v>50.04</v>
      </c>
      <c r="E4682" s="208">
        <f t="shared" si="73"/>
        <v>29.673719999999999</v>
      </c>
    </row>
    <row r="4683" spans="1:5" x14ac:dyDescent="0.25">
      <c r="A4683" s="158">
        <v>907350</v>
      </c>
      <c r="B4683" s="27" t="s">
        <v>9446</v>
      </c>
      <c r="C4683" s="27"/>
      <c r="D4683" s="199">
        <v>60.99</v>
      </c>
      <c r="E4683" s="208">
        <f t="shared" si="73"/>
        <v>36.167070000000002</v>
      </c>
    </row>
    <row r="4684" spans="1:5" x14ac:dyDescent="0.25">
      <c r="A4684" s="158">
        <v>907360</v>
      </c>
      <c r="B4684" s="27" t="s">
        <v>9447</v>
      </c>
      <c r="C4684" s="27"/>
      <c r="D4684" s="199">
        <v>60.99</v>
      </c>
      <c r="E4684" s="208">
        <f t="shared" si="73"/>
        <v>36.167070000000002</v>
      </c>
    </row>
    <row r="4685" spans="1:5" x14ac:dyDescent="0.25">
      <c r="A4685" s="158">
        <v>907370</v>
      </c>
      <c r="B4685" s="27" t="s">
        <v>9448</v>
      </c>
      <c r="C4685" s="27"/>
      <c r="D4685" s="199">
        <v>60.99</v>
      </c>
      <c r="E4685" s="208">
        <f t="shared" si="73"/>
        <v>36.167070000000002</v>
      </c>
    </row>
    <row r="4686" spans="1:5" x14ac:dyDescent="0.25">
      <c r="A4686" s="158">
        <v>907380</v>
      </c>
      <c r="B4686" s="27" t="s">
        <v>9449</v>
      </c>
      <c r="C4686" s="27"/>
      <c r="D4686" s="199">
        <v>22.58</v>
      </c>
      <c r="E4686" s="208">
        <f t="shared" si="73"/>
        <v>13.389939999999998</v>
      </c>
    </row>
    <row r="4687" spans="1:5" x14ac:dyDescent="0.25">
      <c r="A4687" s="158">
        <v>907390</v>
      </c>
      <c r="B4687" s="27" t="s">
        <v>9450</v>
      </c>
      <c r="C4687" s="27" t="s">
        <v>9451</v>
      </c>
      <c r="D4687" s="199">
        <v>160.68</v>
      </c>
      <c r="E4687" s="208">
        <f t="shared" si="73"/>
        <v>95.283240000000006</v>
      </c>
    </row>
    <row r="4688" spans="1:5" x14ac:dyDescent="0.25">
      <c r="A4688" s="158">
        <v>907400</v>
      </c>
      <c r="B4688" s="27" t="s">
        <v>9452</v>
      </c>
      <c r="C4688" s="27"/>
      <c r="D4688" s="199">
        <v>64.349999999999994</v>
      </c>
      <c r="E4688" s="208">
        <f t="shared" si="73"/>
        <v>38.159549999999996</v>
      </c>
    </row>
    <row r="4689" spans="1:5" x14ac:dyDescent="0.25">
      <c r="A4689" s="158">
        <v>907410</v>
      </c>
      <c r="B4689" s="27" t="s">
        <v>9453</v>
      </c>
      <c r="C4689" s="27"/>
      <c r="D4689" s="199">
        <v>15.14</v>
      </c>
      <c r="E4689" s="208">
        <f t="shared" si="73"/>
        <v>8.9780200000000008</v>
      </c>
    </row>
    <row r="4690" spans="1:5" x14ac:dyDescent="0.25">
      <c r="A4690" s="158">
        <v>907420</v>
      </c>
      <c r="B4690" s="27" t="s">
        <v>9454</v>
      </c>
      <c r="C4690" s="27"/>
      <c r="D4690" s="199">
        <v>31.54</v>
      </c>
      <c r="E4690" s="208">
        <f t="shared" si="73"/>
        <v>18.703219999999998</v>
      </c>
    </row>
    <row r="4691" spans="1:5" x14ac:dyDescent="0.25">
      <c r="A4691" s="158">
        <v>907430</v>
      </c>
      <c r="B4691" s="27" t="s">
        <v>9455</v>
      </c>
      <c r="C4691" s="27"/>
      <c r="D4691" s="199">
        <v>10.52</v>
      </c>
      <c r="E4691" s="208">
        <f t="shared" si="73"/>
        <v>6.2383599999999992</v>
      </c>
    </row>
    <row r="4692" spans="1:5" x14ac:dyDescent="0.25">
      <c r="A4692" s="158">
        <v>907440</v>
      </c>
      <c r="B4692" s="27" t="s">
        <v>9456</v>
      </c>
      <c r="C4692" s="27"/>
      <c r="D4692" s="199">
        <v>12.18</v>
      </c>
      <c r="E4692" s="208">
        <f t="shared" si="73"/>
        <v>7.222739999999999</v>
      </c>
    </row>
    <row r="4693" spans="1:5" x14ac:dyDescent="0.25">
      <c r="A4693" s="158">
        <v>907450</v>
      </c>
      <c r="B4693" s="27" t="s">
        <v>9457</v>
      </c>
      <c r="C4693" s="27"/>
      <c r="D4693" s="199">
        <v>31.54</v>
      </c>
      <c r="E4693" s="208">
        <f t="shared" si="73"/>
        <v>18.703219999999998</v>
      </c>
    </row>
    <row r="4694" spans="1:5" x14ac:dyDescent="0.25">
      <c r="A4694" s="158">
        <v>907460</v>
      </c>
      <c r="B4694" s="27" t="s">
        <v>9458</v>
      </c>
      <c r="C4694" s="27"/>
      <c r="D4694" s="199">
        <v>10.52</v>
      </c>
      <c r="E4694" s="208">
        <f t="shared" si="73"/>
        <v>6.2383599999999992</v>
      </c>
    </row>
    <row r="4695" spans="1:5" x14ac:dyDescent="0.25">
      <c r="A4695" s="158">
        <v>907470</v>
      </c>
      <c r="B4695" s="27" t="s">
        <v>9459</v>
      </c>
      <c r="C4695" s="27"/>
      <c r="D4695" s="199">
        <v>21.01</v>
      </c>
      <c r="E4695" s="208">
        <f t="shared" si="73"/>
        <v>12.458930000000001</v>
      </c>
    </row>
    <row r="4696" spans="1:5" x14ac:dyDescent="0.25">
      <c r="A4696" s="158">
        <v>907480</v>
      </c>
      <c r="B4696" s="27" t="s">
        <v>9460</v>
      </c>
      <c r="C4696" s="27"/>
      <c r="D4696" s="199">
        <v>42.05</v>
      </c>
      <c r="E4696" s="208">
        <f t="shared" si="73"/>
        <v>24.935649999999995</v>
      </c>
    </row>
    <row r="4697" spans="1:5" x14ac:dyDescent="0.25">
      <c r="A4697" s="158">
        <v>907490</v>
      </c>
      <c r="B4697" s="27" t="s">
        <v>9461</v>
      </c>
      <c r="C4697" s="27"/>
      <c r="D4697" s="199">
        <v>64.349999999999994</v>
      </c>
      <c r="E4697" s="208">
        <f t="shared" si="73"/>
        <v>38.159549999999996</v>
      </c>
    </row>
    <row r="4698" spans="1:5" x14ac:dyDescent="0.25">
      <c r="A4698" s="158">
        <v>907500</v>
      </c>
      <c r="B4698" s="27" t="s">
        <v>9462</v>
      </c>
      <c r="C4698" s="27"/>
      <c r="D4698" s="199">
        <v>23.97</v>
      </c>
      <c r="E4698" s="208">
        <f t="shared" si="73"/>
        <v>14.214209999999998</v>
      </c>
    </row>
    <row r="4699" spans="1:5" x14ac:dyDescent="0.25">
      <c r="A4699" s="158">
        <v>907510</v>
      </c>
      <c r="B4699" s="27" t="s">
        <v>9463</v>
      </c>
      <c r="C4699" s="27"/>
      <c r="D4699" s="199">
        <v>14.7</v>
      </c>
      <c r="E4699" s="208">
        <f t="shared" si="73"/>
        <v>8.7170999999999985</v>
      </c>
    </row>
    <row r="4700" spans="1:5" x14ac:dyDescent="0.25">
      <c r="A4700" s="158">
        <v>907520</v>
      </c>
      <c r="B4700" s="27" t="s">
        <v>9464</v>
      </c>
      <c r="C4700" s="27"/>
      <c r="D4700" s="199">
        <v>50.04</v>
      </c>
      <c r="E4700" s="208">
        <f t="shared" si="73"/>
        <v>29.673719999999999</v>
      </c>
    </row>
    <row r="4701" spans="1:5" x14ac:dyDescent="0.25">
      <c r="A4701" s="158">
        <v>907530</v>
      </c>
      <c r="B4701" s="27" t="s">
        <v>9465</v>
      </c>
      <c r="C4701" s="27"/>
      <c r="D4701" s="199">
        <v>50.04</v>
      </c>
      <c r="E4701" s="208">
        <f t="shared" si="73"/>
        <v>29.673719999999999</v>
      </c>
    </row>
    <row r="4702" spans="1:5" x14ac:dyDescent="0.25">
      <c r="A4702" s="158">
        <v>907540</v>
      </c>
      <c r="B4702" s="27" t="s">
        <v>9466</v>
      </c>
      <c r="C4702" s="27"/>
      <c r="D4702" s="199">
        <v>50.04</v>
      </c>
      <c r="E4702" s="208">
        <f t="shared" si="73"/>
        <v>29.673719999999999</v>
      </c>
    </row>
    <row r="4703" spans="1:5" x14ac:dyDescent="0.25">
      <c r="A4703" s="158">
        <v>907550</v>
      </c>
      <c r="B4703" s="27" t="s">
        <v>9467</v>
      </c>
      <c r="C4703" s="27"/>
      <c r="D4703" s="199">
        <v>50.04</v>
      </c>
      <c r="E4703" s="208">
        <f t="shared" si="73"/>
        <v>29.673719999999999</v>
      </c>
    </row>
    <row r="4704" spans="1:5" x14ac:dyDescent="0.25">
      <c r="A4704" s="158">
        <v>907560</v>
      </c>
      <c r="B4704" s="27" t="s">
        <v>9468</v>
      </c>
      <c r="C4704" s="27"/>
      <c r="D4704" s="199">
        <v>50.04</v>
      </c>
      <c r="E4704" s="208">
        <f t="shared" si="73"/>
        <v>29.673719999999999</v>
      </c>
    </row>
    <row r="4705" spans="1:5" x14ac:dyDescent="0.25">
      <c r="A4705" s="158">
        <v>907570</v>
      </c>
      <c r="B4705" s="27" t="s">
        <v>9469</v>
      </c>
      <c r="C4705" s="27"/>
      <c r="D4705" s="199">
        <v>50.04</v>
      </c>
      <c r="E4705" s="208">
        <f t="shared" si="73"/>
        <v>29.673719999999999</v>
      </c>
    </row>
    <row r="4706" spans="1:5" x14ac:dyDescent="0.25">
      <c r="A4706" s="158">
        <v>907580</v>
      </c>
      <c r="B4706" s="27" t="s">
        <v>9470</v>
      </c>
      <c r="C4706" s="27"/>
      <c r="D4706" s="199">
        <v>14.29</v>
      </c>
      <c r="E4706" s="208">
        <f t="shared" si="73"/>
        <v>8.4739699999999996</v>
      </c>
    </row>
    <row r="4707" spans="1:5" x14ac:dyDescent="0.25">
      <c r="A4707" s="158">
        <v>907590</v>
      </c>
      <c r="B4707" s="27" t="s">
        <v>9471</v>
      </c>
      <c r="C4707" s="27"/>
      <c r="D4707" s="199">
        <v>15.14</v>
      </c>
      <c r="E4707" s="208">
        <f t="shared" si="73"/>
        <v>8.9780200000000008</v>
      </c>
    </row>
    <row r="4708" spans="1:5" x14ac:dyDescent="0.25">
      <c r="A4708" s="158">
        <v>907600</v>
      </c>
      <c r="B4708" s="27" t="s">
        <v>9472</v>
      </c>
      <c r="C4708" s="27"/>
      <c r="D4708" s="199">
        <v>162.34</v>
      </c>
      <c r="E4708" s="208">
        <f t="shared" si="73"/>
        <v>96.267619999999994</v>
      </c>
    </row>
    <row r="4709" spans="1:5" x14ac:dyDescent="0.25">
      <c r="A4709" s="158">
        <v>907610</v>
      </c>
      <c r="B4709" s="27" t="s">
        <v>9473</v>
      </c>
      <c r="C4709" s="27"/>
      <c r="D4709" s="199">
        <v>67.709999999999994</v>
      </c>
      <c r="E4709" s="208">
        <f t="shared" si="73"/>
        <v>40.152029999999996</v>
      </c>
    </row>
    <row r="4710" spans="1:5" x14ac:dyDescent="0.25">
      <c r="A4710" s="158">
        <v>907620</v>
      </c>
      <c r="B4710" s="27" t="s">
        <v>9474</v>
      </c>
      <c r="C4710" s="27"/>
      <c r="D4710" s="199">
        <v>21.01</v>
      </c>
      <c r="E4710" s="208">
        <f t="shared" si="73"/>
        <v>12.458930000000001</v>
      </c>
    </row>
    <row r="4711" spans="1:5" x14ac:dyDescent="0.25">
      <c r="A4711" s="158">
        <v>907621</v>
      </c>
      <c r="B4711" s="27" t="s">
        <v>9475</v>
      </c>
      <c r="C4711" s="27"/>
      <c r="D4711" s="199">
        <v>10.52</v>
      </c>
      <c r="E4711" s="208">
        <f t="shared" si="73"/>
        <v>6.2383599999999992</v>
      </c>
    </row>
    <row r="4712" spans="1:5" x14ac:dyDescent="0.25">
      <c r="A4712" s="158">
        <v>907630</v>
      </c>
      <c r="B4712" s="27" t="s">
        <v>9476</v>
      </c>
      <c r="C4712" s="27"/>
      <c r="D4712" s="199">
        <v>21.01</v>
      </c>
      <c r="E4712" s="208">
        <f t="shared" si="73"/>
        <v>12.458930000000001</v>
      </c>
    </row>
    <row r="4713" spans="1:5" x14ac:dyDescent="0.25">
      <c r="A4713" s="158">
        <v>907631</v>
      </c>
      <c r="B4713" s="27" t="s">
        <v>9477</v>
      </c>
      <c r="C4713" s="27"/>
      <c r="D4713" s="199">
        <v>10.52</v>
      </c>
      <c r="E4713" s="208">
        <f t="shared" si="73"/>
        <v>6.2383599999999992</v>
      </c>
    </row>
    <row r="4714" spans="1:5" x14ac:dyDescent="0.25">
      <c r="A4714" s="158">
        <v>907640</v>
      </c>
      <c r="B4714" s="27" t="s">
        <v>9478</v>
      </c>
      <c r="C4714" s="27"/>
      <c r="D4714" s="199">
        <v>21.01</v>
      </c>
      <c r="E4714" s="208">
        <f t="shared" si="73"/>
        <v>12.458930000000001</v>
      </c>
    </row>
    <row r="4715" spans="1:5" x14ac:dyDescent="0.25">
      <c r="A4715" s="158">
        <v>907641</v>
      </c>
      <c r="B4715" s="27" t="s">
        <v>9479</v>
      </c>
      <c r="C4715" s="27"/>
      <c r="D4715" s="199">
        <v>10.52</v>
      </c>
      <c r="E4715" s="208">
        <f t="shared" si="73"/>
        <v>6.2383599999999992</v>
      </c>
    </row>
    <row r="4716" spans="1:5" x14ac:dyDescent="0.25">
      <c r="A4716" s="158">
        <v>907660</v>
      </c>
      <c r="B4716" s="27" t="s">
        <v>9480</v>
      </c>
      <c r="C4716" s="27"/>
      <c r="D4716" s="199">
        <v>64.349999999999994</v>
      </c>
      <c r="E4716" s="208">
        <f t="shared" si="73"/>
        <v>38.159549999999996</v>
      </c>
    </row>
    <row r="4717" spans="1:5" ht="24" x14ac:dyDescent="0.25">
      <c r="A4717" s="158">
        <v>907680</v>
      </c>
      <c r="B4717" s="27" t="s">
        <v>9481</v>
      </c>
      <c r="C4717" s="27"/>
      <c r="D4717" s="199">
        <v>34.9</v>
      </c>
      <c r="E4717" s="208">
        <f t="shared" si="73"/>
        <v>20.695699999999999</v>
      </c>
    </row>
    <row r="4718" spans="1:5" x14ac:dyDescent="0.25">
      <c r="A4718" s="158">
        <v>907690</v>
      </c>
      <c r="B4718" s="27" t="s">
        <v>9482</v>
      </c>
      <c r="C4718" s="27"/>
      <c r="D4718" s="199">
        <v>21.01</v>
      </c>
      <c r="E4718" s="208">
        <f t="shared" si="73"/>
        <v>12.458930000000001</v>
      </c>
    </row>
    <row r="4719" spans="1:5" x14ac:dyDescent="0.25">
      <c r="A4719" s="158">
        <v>907700</v>
      </c>
      <c r="B4719" s="27" t="s">
        <v>9483</v>
      </c>
      <c r="C4719" s="27"/>
      <c r="D4719" s="199">
        <v>21.01</v>
      </c>
      <c r="E4719" s="208">
        <f t="shared" si="73"/>
        <v>12.458930000000001</v>
      </c>
    </row>
    <row r="4720" spans="1:5" x14ac:dyDescent="0.25">
      <c r="A4720" s="158">
        <v>907710</v>
      </c>
      <c r="B4720" s="27" t="s">
        <v>9484</v>
      </c>
      <c r="C4720" s="27"/>
      <c r="D4720" s="199">
        <v>21.01</v>
      </c>
      <c r="E4720" s="208">
        <f t="shared" si="73"/>
        <v>12.458930000000001</v>
      </c>
    </row>
    <row r="4721" spans="1:5" x14ac:dyDescent="0.25">
      <c r="A4721" s="158">
        <v>907720</v>
      </c>
      <c r="B4721" s="27" t="s">
        <v>9485</v>
      </c>
      <c r="C4721" s="27"/>
      <c r="D4721" s="199">
        <v>25.23</v>
      </c>
      <c r="E4721" s="208">
        <f t="shared" si="73"/>
        <v>14.96139</v>
      </c>
    </row>
    <row r="4722" spans="1:5" x14ac:dyDescent="0.25">
      <c r="A4722" s="158">
        <v>907730</v>
      </c>
      <c r="B4722" s="27" t="s">
        <v>9486</v>
      </c>
      <c r="C4722" s="27"/>
      <c r="D4722" s="199">
        <v>39.520000000000003</v>
      </c>
      <c r="E4722" s="208">
        <f t="shared" si="73"/>
        <v>23.435359999999999</v>
      </c>
    </row>
    <row r="4723" spans="1:5" x14ac:dyDescent="0.25">
      <c r="A4723" s="158">
        <v>907740</v>
      </c>
      <c r="B4723" s="27" t="s">
        <v>9487</v>
      </c>
      <c r="C4723" s="27"/>
      <c r="D4723" s="199">
        <v>89.18</v>
      </c>
      <c r="E4723" s="208">
        <f t="shared" si="73"/>
        <v>52.883740000000003</v>
      </c>
    </row>
    <row r="4724" spans="1:5" x14ac:dyDescent="0.25">
      <c r="A4724" s="158">
        <v>907750</v>
      </c>
      <c r="B4724" s="27" t="s">
        <v>9488</v>
      </c>
      <c r="C4724" s="27"/>
      <c r="D4724" s="199">
        <v>142.58000000000001</v>
      </c>
      <c r="E4724" s="208">
        <f t="shared" si="73"/>
        <v>84.549940000000007</v>
      </c>
    </row>
    <row r="4725" spans="1:5" x14ac:dyDescent="0.25">
      <c r="A4725" s="158">
        <v>907760</v>
      </c>
      <c r="B4725" s="27" t="s">
        <v>9489</v>
      </c>
      <c r="C4725" s="27"/>
      <c r="D4725" s="199">
        <v>50.04</v>
      </c>
      <c r="E4725" s="208">
        <f t="shared" si="73"/>
        <v>29.673719999999999</v>
      </c>
    </row>
    <row r="4726" spans="1:5" x14ac:dyDescent="0.25">
      <c r="A4726" s="158">
        <v>907770</v>
      </c>
      <c r="B4726" s="27" t="s">
        <v>9490</v>
      </c>
      <c r="C4726" s="27"/>
      <c r="D4726" s="199">
        <v>23.97</v>
      </c>
      <c r="E4726" s="208">
        <f t="shared" si="73"/>
        <v>14.214209999999998</v>
      </c>
    </row>
    <row r="4727" spans="1:5" x14ac:dyDescent="0.25">
      <c r="A4727" s="158">
        <v>907780</v>
      </c>
      <c r="B4727" s="27" t="s">
        <v>9491</v>
      </c>
      <c r="C4727" s="27"/>
      <c r="D4727" s="199">
        <v>23.97</v>
      </c>
      <c r="E4727" s="208">
        <f t="shared" si="73"/>
        <v>14.214209999999998</v>
      </c>
    </row>
    <row r="4728" spans="1:5" x14ac:dyDescent="0.25">
      <c r="A4728" s="158">
        <v>907790</v>
      </c>
      <c r="B4728" s="27" t="s">
        <v>9492</v>
      </c>
      <c r="C4728" s="27"/>
      <c r="D4728" s="199">
        <v>231.77</v>
      </c>
      <c r="E4728" s="208">
        <f t="shared" si="73"/>
        <v>137.43960999999999</v>
      </c>
    </row>
    <row r="4729" spans="1:5" x14ac:dyDescent="0.25">
      <c r="A4729" s="158">
        <v>907800</v>
      </c>
      <c r="B4729" s="27" t="s">
        <v>9493</v>
      </c>
      <c r="C4729" s="27"/>
      <c r="D4729" s="199">
        <v>10.92</v>
      </c>
      <c r="E4729" s="208">
        <f t="shared" si="73"/>
        <v>6.4755599999999998</v>
      </c>
    </row>
    <row r="4730" spans="1:5" x14ac:dyDescent="0.25">
      <c r="A4730" s="158">
        <v>907810</v>
      </c>
      <c r="B4730" s="27" t="s">
        <v>9494</v>
      </c>
      <c r="C4730" s="27"/>
      <c r="D4730" s="199">
        <v>50.04</v>
      </c>
      <c r="E4730" s="208">
        <f t="shared" si="73"/>
        <v>29.673719999999999</v>
      </c>
    </row>
    <row r="4731" spans="1:5" x14ac:dyDescent="0.25">
      <c r="A4731" s="158">
        <v>907820</v>
      </c>
      <c r="B4731" s="27" t="s">
        <v>9495</v>
      </c>
      <c r="C4731" s="27"/>
      <c r="D4731" s="199">
        <v>39.520000000000003</v>
      </c>
      <c r="E4731" s="208">
        <f t="shared" si="73"/>
        <v>23.435359999999999</v>
      </c>
    </row>
    <row r="4732" spans="1:5" x14ac:dyDescent="0.25">
      <c r="A4732" s="158">
        <v>907840</v>
      </c>
      <c r="B4732" s="27" t="s">
        <v>9496</v>
      </c>
      <c r="C4732" s="27"/>
      <c r="D4732" s="199">
        <v>50.04</v>
      </c>
      <c r="E4732" s="208">
        <f t="shared" si="73"/>
        <v>29.673719999999999</v>
      </c>
    </row>
    <row r="4733" spans="1:5" x14ac:dyDescent="0.25">
      <c r="A4733" s="158">
        <v>907850</v>
      </c>
      <c r="B4733" s="27" t="s">
        <v>9497</v>
      </c>
      <c r="C4733" s="27"/>
      <c r="D4733" s="199">
        <v>64.349999999999994</v>
      </c>
      <c r="E4733" s="208">
        <f t="shared" si="73"/>
        <v>38.159549999999996</v>
      </c>
    </row>
    <row r="4734" spans="1:5" x14ac:dyDescent="0.25">
      <c r="A4734" s="158">
        <v>907860</v>
      </c>
      <c r="B4734" s="27" t="s">
        <v>9498</v>
      </c>
      <c r="C4734" s="27"/>
      <c r="D4734" s="199">
        <v>21.01</v>
      </c>
      <c r="E4734" s="208">
        <f t="shared" si="73"/>
        <v>12.458930000000001</v>
      </c>
    </row>
    <row r="4735" spans="1:5" x14ac:dyDescent="0.25">
      <c r="A4735" s="158">
        <v>907870</v>
      </c>
      <c r="B4735" s="27" t="s">
        <v>9499</v>
      </c>
      <c r="C4735" s="27"/>
      <c r="D4735" s="199">
        <v>21.01</v>
      </c>
      <c r="E4735" s="208">
        <f t="shared" si="73"/>
        <v>12.458930000000001</v>
      </c>
    </row>
    <row r="4736" spans="1:5" x14ac:dyDescent="0.25">
      <c r="A4736" s="158">
        <v>907871</v>
      </c>
      <c r="B4736" s="27" t="s">
        <v>9500</v>
      </c>
      <c r="C4736" s="27"/>
      <c r="D4736" s="199">
        <v>39.520000000000003</v>
      </c>
      <c r="E4736" s="208">
        <f t="shared" si="73"/>
        <v>23.435359999999999</v>
      </c>
    </row>
    <row r="4737" spans="1:5" x14ac:dyDescent="0.25">
      <c r="A4737" s="158">
        <v>907880</v>
      </c>
      <c r="B4737" s="27" t="s">
        <v>9501</v>
      </c>
      <c r="C4737" s="27"/>
      <c r="D4737" s="199">
        <v>23.97</v>
      </c>
      <c r="E4737" s="208">
        <f t="shared" si="73"/>
        <v>14.214209999999998</v>
      </c>
    </row>
    <row r="4738" spans="1:5" x14ac:dyDescent="0.25">
      <c r="A4738" s="158">
        <v>907890</v>
      </c>
      <c r="B4738" s="27" t="s">
        <v>9502</v>
      </c>
      <c r="C4738" s="27"/>
      <c r="D4738" s="199">
        <v>64.349999999999994</v>
      </c>
      <c r="E4738" s="208">
        <f t="shared" si="73"/>
        <v>38.159549999999996</v>
      </c>
    </row>
    <row r="4739" spans="1:5" x14ac:dyDescent="0.25">
      <c r="A4739" s="158">
        <v>907900</v>
      </c>
      <c r="B4739" s="27" t="s">
        <v>9503</v>
      </c>
      <c r="C4739" s="27"/>
      <c r="D4739" s="199">
        <v>50.04</v>
      </c>
      <c r="E4739" s="208">
        <f t="shared" si="73"/>
        <v>29.673719999999999</v>
      </c>
    </row>
    <row r="4740" spans="1:5" x14ac:dyDescent="0.25">
      <c r="A4740" s="158">
        <v>907910</v>
      </c>
      <c r="B4740" s="27" t="s">
        <v>9504</v>
      </c>
      <c r="C4740" s="27"/>
      <c r="D4740" s="199">
        <v>50.04</v>
      </c>
      <c r="E4740" s="208">
        <f t="shared" si="73"/>
        <v>29.673719999999999</v>
      </c>
    </row>
    <row r="4741" spans="1:5" ht="24" x14ac:dyDescent="0.25">
      <c r="A4741" s="158">
        <v>907920</v>
      </c>
      <c r="B4741" s="27" t="s">
        <v>9505</v>
      </c>
      <c r="C4741" s="27"/>
      <c r="D4741" s="199">
        <v>21.45</v>
      </c>
      <c r="E4741" s="208">
        <f t="shared" ref="E4741:E4804" si="74">D4741*0.593</f>
        <v>12.719849999999999</v>
      </c>
    </row>
    <row r="4742" spans="1:5" x14ac:dyDescent="0.25">
      <c r="A4742" s="158">
        <v>907930</v>
      </c>
      <c r="B4742" s="27" t="s">
        <v>9506</v>
      </c>
      <c r="C4742" s="27"/>
      <c r="D4742" s="199">
        <v>107.26</v>
      </c>
      <c r="E4742" s="208">
        <f t="shared" si="74"/>
        <v>63.605179999999997</v>
      </c>
    </row>
    <row r="4743" spans="1:5" x14ac:dyDescent="0.25">
      <c r="A4743" s="158">
        <v>907940</v>
      </c>
      <c r="B4743" s="27" t="s">
        <v>9507</v>
      </c>
      <c r="C4743" s="27"/>
      <c r="D4743" s="199">
        <v>28.59</v>
      </c>
      <c r="E4743" s="208">
        <f t="shared" si="74"/>
        <v>16.953869999999998</v>
      </c>
    </row>
    <row r="4744" spans="1:5" x14ac:dyDescent="0.25">
      <c r="A4744" s="158">
        <v>907950</v>
      </c>
      <c r="B4744" s="27" t="s">
        <v>9508</v>
      </c>
      <c r="C4744" s="27"/>
      <c r="D4744" s="199">
        <v>64.349999999999994</v>
      </c>
      <c r="E4744" s="208">
        <f t="shared" si="74"/>
        <v>38.159549999999996</v>
      </c>
    </row>
    <row r="4745" spans="1:5" x14ac:dyDescent="0.25">
      <c r="A4745" s="158">
        <v>907970</v>
      </c>
      <c r="B4745" s="27" t="s">
        <v>9509</v>
      </c>
      <c r="C4745" s="27"/>
      <c r="D4745" s="199">
        <v>6.3</v>
      </c>
      <c r="E4745" s="208">
        <f t="shared" si="74"/>
        <v>3.7358999999999996</v>
      </c>
    </row>
    <row r="4746" spans="1:5" x14ac:dyDescent="0.25">
      <c r="A4746" s="158">
        <v>907980</v>
      </c>
      <c r="B4746" s="27" t="s">
        <v>9510</v>
      </c>
      <c r="C4746" s="27"/>
      <c r="D4746" s="199">
        <v>71.5</v>
      </c>
      <c r="E4746" s="208">
        <f t="shared" si="74"/>
        <v>42.399499999999996</v>
      </c>
    </row>
    <row r="4747" spans="1:5" x14ac:dyDescent="0.25">
      <c r="A4747" s="158">
        <v>907990</v>
      </c>
      <c r="B4747" s="27" t="s">
        <v>9511</v>
      </c>
      <c r="C4747" s="27" t="s">
        <v>9512</v>
      </c>
      <c r="D4747" s="199">
        <v>32.39</v>
      </c>
      <c r="E4747" s="208">
        <f t="shared" si="74"/>
        <v>19.207270000000001</v>
      </c>
    </row>
    <row r="4748" spans="1:5" x14ac:dyDescent="0.25">
      <c r="A4748" s="158">
        <v>908000</v>
      </c>
      <c r="B4748" s="27" t="s">
        <v>9513</v>
      </c>
      <c r="C4748" s="27"/>
      <c r="D4748" s="199">
        <v>64.349999999999994</v>
      </c>
      <c r="E4748" s="208">
        <f t="shared" si="74"/>
        <v>38.159549999999996</v>
      </c>
    </row>
    <row r="4749" spans="1:5" x14ac:dyDescent="0.25">
      <c r="A4749" s="158">
        <v>908010</v>
      </c>
      <c r="B4749" s="27" t="s">
        <v>9514</v>
      </c>
      <c r="C4749" s="27"/>
      <c r="D4749" s="199">
        <v>85.79</v>
      </c>
      <c r="E4749" s="208">
        <f t="shared" si="74"/>
        <v>50.873470000000005</v>
      </c>
    </row>
    <row r="4750" spans="1:5" x14ac:dyDescent="0.25">
      <c r="A4750" s="158">
        <v>908020</v>
      </c>
      <c r="B4750" s="27" t="s">
        <v>9515</v>
      </c>
      <c r="C4750" s="167"/>
      <c r="D4750" s="199">
        <v>53.84</v>
      </c>
      <c r="E4750" s="208">
        <f t="shared" si="74"/>
        <v>31.927120000000002</v>
      </c>
    </row>
    <row r="4751" spans="1:5" x14ac:dyDescent="0.25">
      <c r="A4751" s="158">
        <v>908030</v>
      </c>
      <c r="B4751" s="27" t="s">
        <v>9516</v>
      </c>
      <c r="C4751" s="27"/>
      <c r="D4751" s="199">
        <v>39.520000000000003</v>
      </c>
      <c r="E4751" s="208">
        <f t="shared" si="74"/>
        <v>23.435359999999999</v>
      </c>
    </row>
    <row r="4752" spans="1:5" x14ac:dyDescent="0.25">
      <c r="A4752" s="158">
        <v>908040</v>
      </c>
      <c r="B4752" s="27" t="s">
        <v>9517</v>
      </c>
      <c r="C4752" s="27"/>
      <c r="D4752" s="199">
        <v>42.88</v>
      </c>
      <c r="E4752" s="208">
        <f t="shared" si="74"/>
        <v>25.42784</v>
      </c>
    </row>
    <row r="4753" spans="1:5" ht="24" x14ac:dyDescent="0.25">
      <c r="A4753" s="158">
        <v>908045</v>
      </c>
      <c r="B4753" s="27" t="s">
        <v>9518</v>
      </c>
      <c r="C4753" s="165" t="s">
        <v>9519</v>
      </c>
      <c r="D4753" s="199">
        <v>18.91</v>
      </c>
      <c r="E4753" s="208">
        <f t="shared" si="74"/>
        <v>11.21363</v>
      </c>
    </row>
    <row r="4754" spans="1:5" x14ac:dyDescent="0.25">
      <c r="A4754" s="158">
        <v>908050</v>
      </c>
      <c r="B4754" s="27" t="s">
        <v>9520</v>
      </c>
      <c r="C4754" s="27"/>
      <c r="D4754" s="199">
        <v>25.23</v>
      </c>
      <c r="E4754" s="208">
        <f t="shared" si="74"/>
        <v>14.96139</v>
      </c>
    </row>
    <row r="4755" spans="1:5" x14ac:dyDescent="0.25">
      <c r="A4755" s="158">
        <v>908060</v>
      </c>
      <c r="B4755" s="27" t="s">
        <v>9521</v>
      </c>
      <c r="C4755" s="27"/>
      <c r="D4755" s="199">
        <v>18.079999999999998</v>
      </c>
      <c r="E4755" s="208">
        <f t="shared" si="74"/>
        <v>10.721439999999998</v>
      </c>
    </row>
    <row r="4756" spans="1:5" x14ac:dyDescent="0.25">
      <c r="A4756" s="158">
        <v>908070</v>
      </c>
      <c r="B4756" s="27" t="s">
        <v>9522</v>
      </c>
      <c r="C4756" s="27"/>
      <c r="D4756" s="199">
        <v>71.5</v>
      </c>
      <c r="E4756" s="208">
        <f t="shared" si="74"/>
        <v>42.399499999999996</v>
      </c>
    </row>
    <row r="4757" spans="1:5" x14ac:dyDescent="0.25">
      <c r="A4757" s="158">
        <v>908080</v>
      </c>
      <c r="B4757" s="27" t="s">
        <v>9523</v>
      </c>
      <c r="C4757" s="27"/>
      <c r="D4757" s="199">
        <v>32.39</v>
      </c>
      <c r="E4757" s="208">
        <f t="shared" si="74"/>
        <v>19.207270000000001</v>
      </c>
    </row>
    <row r="4758" spans="1:5" x14ac:dyDescent="0.25">
      <c r="A4758" s="158">
        <v>908090</v>
      </c>
      <c r="B4758" s="27" t="s">
        <v>9524</v>
      </c>
      <c r="C4758" s="27"/>
      <c r="D4758" s="199">
        <v>42.88</v>
      </c>
      <c r="E4758" s="208">
        <f t="shared" si="74"/>
        <v>25.42784</v>
      </c>
    </row>
    <row r="4759" spans="1:5" x14ac:dyDescent="0.25">
      <c r="A4759" s="158">
        <v>908100</v>
      </c>
      <c r="B4759" s="27" t="s">
        <v>9525</v>
      </c>
      <c r="C4759" s="27"/>
      <c r="D4759" s="199">
        <v>42.88</v>
      </c>
      <c r="E4759" s="208">
        <f t="shared" si="74"/>
        <v>25.42784</v>
      </c>
    </row>
    <row r="4760" spans="1:5" x14ac:dyDescent="0.25">
      <c r="A4760" s="158">
        <v>908110</v>
      </c>
      <c r="B4760" s="27" t="s">
        <v>9526</v>
      </c>
      <c r="C4760" s="27"/>
      <c r="D4760" s="199">
        <v>42.88</v>
      </c>
      <c r="E4760" s="208">
        <f t="shared" si="74"/>
        <v>25.42784</v>
      </c>
    </row>
    <row r="4761" spans="1:5" ht="24" x14ac:dyDescent="0.25">
      <c r="A4761" s="158" t="s">
        <v>5239</v>
      </c>
      <c r="B4761" s="174" t="s">
        <v>9527</v>
      </c>
      <c r="C4761" s="174"/>
      <c r="D4761" s="199"/>
      <c r="E4761" s="208">
        <f t="shared" si="74"/>
        <v>0</v>
      </c>
    </row>
    <row r="4762" spans="1:5" x14ac:dyDescent="0.25">
      <c r="A4762" s="158" t="s">
        <v>9528</v>
      </c>
      <c r="B4762" s="69" t="s">
        <v>9529</v>
      </c>
      <c r="C4762" s="69"/>
      <c r="D4762" s="199">
        <v>84.66</v>
      </c>
      <c r="E4762" s="208">
        <f t="shared" si="74"/>
        <v>50.203379999999996</v>
      </c>
    </row>
    <row r="4763" spans="1:5" x14ac:dyDescent="0.25">
      <c r="A4763" s="158" t="s">
        <v>9530</v>
      </c>
      <c r="B4763" s="69" t="s">
        <v>9531</v>
      </c>
      <c r="C4763" s="69"/>
      <c r="D4763" s="199">
        <v>34.9</v>
      </c>
      <c r="E4763" s="208">
        <f t="shared" si="74"/>
        <v>20.695699999999999</v>
      </c>
    </row>
    <row r="4764" spans="1:5" x14ac:dyDescent="0.25">
      <c r="A4764" s="158" t="s">
        <v>9532</v>
      </c>
      <c r="B4764" s="69" t="s">
        <v>9533</v>
      </c>
      <c r="C4764" s="69"/>
      <c r="D4764" s="199">
        <v>42.88</v>
      </c>
      <c r="E4764" s="208">
        <f t="shared" si="74"/>
        <v>25.42784</v>
      </c>
    </row>
    <row r="4765" spans="1:5" x14ac:dyDescent="0.25">
      <c r="A4765" s="158" t="s">
        <v>9534</v>
      </c>
      <c r="B4765" s="69" t="s">
        <v>9535</v>
      </c>
      <c r="C4765" s="69"/>
      <c r="D4765" s="199">
        <v>42.88</v>
      </c>
      <c r="E4765" s="208">
        <f t="shared" si="74"/>
        <v>25.42784</v>
      </c>
    </row>
    <row r="4766" spans="1:5" x14ac:dyDescent="0.25">
      <c r="A4766" s="158" t="s">
        <v>9536</v>
      </c>
      <c r="B4766" s="69" t="s">
        <v>9537</v>
      </c>
      <c r="C4766" s="69"/>
      <c r="D4766" s="199">
        <v>10.92</v>
      </c>
      <c r="E4766" s="208">
        <f t="shared" si="74"/>
        <v>6.4755599999999998</v>
      </c>
    </row>
    <row r="4767" spans="1:5" x14ac:dyDescent="0.25">
      <c r="A4767" s="158" t="s">
        <v>9538</v>
      </c>
      <c r="B4767" s="69" t="s">
        <v>9539</v>
      </c>
      <c r="C4767" s="69"/>
      <c r="D4767" s="199">
        <v>10.92</v>
      </c>
      <c r="E4767" s="208">
        <f t="shared" si="74"/>
        <v>6.4755599999999998</v>
      </c>
    </row>
    <row r="4768" spans="1:5" ht="24" x14ac:dyDescent="0.25">
      <c r="A4768" s="158" t="s">
        <v>9540</v>
      </c>
      <c r="B4768" s="69" t="s">
        <v>9541</v>
      </c>
      <c r="C4768" s="69"/>
      <c r="D4768" s="199">
        <v>21.45</v>
      </c>
      <c r="E4768" s="208">
        <f t="shared" si="74"/>
        <v>12.719849999999999</v>
      </c>
    </row>
    <row r="4769" spans="1:5" x14ac:dyDescent="0.25">
      <c r="A4769" s="158" t="s">
        <v>9542</v>
      </c>
      <c r="B4769" s="69" t="s">
        <v>9543</v>
      </c>
      <c r="C4769" s="69"/>
      <c r="D4769" s="199">
        <v>107.26</v>
      </c>
      <c r="E4769" s="208">
        <f t="shared" si="74"/>
        <v>63.605179999999997</v>
      </c>
    </row>
    <row r="4770" spans="1:5" ht="24" x14ac:dyDescent="0.25">
      <c r="A4770" s="158" t="s">
        <v>9544</v>
      </c>
      <c r="B4770" s="69" t="s">
        <v>9545</v>
      </c>
      <c r="C4770" s="69" t="s">
        <v>9546</v>
      </c>
      <c r="D4770" s="199">
        <v>111.87</v>
      </c>
      <c r="E4770" s="208">
        <f t="shared" si="74"/>
        <v>66.338909999999998</v>
      </c>
    </row>
    <row r="4771" spans="1:5" x14ac:dyDescent="0.25">
      <c r="A4771" s="158" t="s">
        <v>9547</v>
      </c>
      <c r="B4771" s="69" t="s">
        <v>9548</v>
      </c>
      <c r="C4771" s="69" t="s">
        <v>9549</v>
      </c>
      <c r="D4771" s="199">
        <v>107.26</v>
      </c>
      <c r="E4771" s="208">
        <f t="shared" si="74"/>
        <v>63.605179999999997</v>
      </c>
    </row>
    <row r="4772" spans="1:5" ht="24" x14ac:dyDescent="0.25">
      <c r="A4772" s="158" t="s">
        <v>9550</v>
      </c>
      <c r="B4772" s="69" t="s">
        <v>9551</v>
      </c>
      <c r="C4772" s="69"/>
      <c r="D4772" s="199">
        <v>89.18</v>
      </c>
      <c r="E4772" s="208">
        <f t="shared" si="74"/>
        <v>52.883740000000003</v>
      </c>
    </row>
    <row r="4773" spans="1:5" ht="24" x14ac:dyDescent="0.25">
      <c r="A4773" s="158" t="s">
        <v>9552</v>
      </c>
      <c r="B4773" s="69" t="s">
        <v>9553</v>
      </c>
      <c r="C4773" s="69"/>
      <c r="D4773" s="199">
        <v>89.18</v>
      </c>
      <c r="E4773" s="208">
        <f t="shared" si="74"/>
        <v>52.883740000000003</v>
      </c>
    </row>
    <row r="4774" spans="1:5" x14ac:dyDescent="0.25">
      <c r="A4774" s="158" t="s">
        <v>9554</v>
      </c>
      <c r="B4774" s="69" t="s">
        <v>9555</v>
      </c>
      <c r="C4774" s="69"/>
      <c r="D4774" s="199">
        <v>89.18</v>
      </c>
      <c r="E4774" s="208">
        <f t="shared" si="74"/>
        <v>52.883740000000003</v>
      </c>
    </row>
    <row r="4775" spans="1:5" x14ac:dyDescent="0.25">
      <c r="A4775" s="158" t="s">
        <v>9556</v>
      </c>
      <c r="B4775" s="69" t="s">
        <v>9557</v>
      </c>
      <c r="C4775" s="69"/>
      <c r="D4775" s="199">
        <v>34.9</v>
      </c>
      <c r="E4775" s="208">
        <f t="shared" si="74"/>
        <v>20.695699999999999</v>
      </c>
    </row>
    <row r="4776" spans="1:5" x14ac:dyDescent="0.25">
      <c r="A4776" s="158" t="s">
        <v>9558</v>
      </c>
      <c r="B4776" s="69" t="s">
        <v>9559</v>
      </c>
      <c r="C4776" s="69"/>
      <c r="D4776" s="199">
        <v>14.29</v>
      </c>
      <c r="E4776" s="208">
        <f t="shared" si="74"/>
        <v>8.4739699999999996</v>
      </c>
    </row>
    <row r="4777" spans="1:5" x14ac:dyDescent="0.25">
      <c r="A4777" s="158" t="s">
        <v>9560</v>
      </c>
      <c r="B4777" s="69" t="s">
        <v>9561</v>
      </c>
      <c r="C4777" s="69"/>
      <c r="D4777" s="199">
        <v>64.349999999999994</v>
      </c>
      <c r="E4777" s="208">
        <f t="shared" si="74"/>
        <v>38.159549999999996</v>
      </c>
    </row>
    <row r="4778" spans="1:5" x14ac:dyDescent="0.25">
      <c r="A4778" s="158" t="s">
        <v>9562</v>
      </c>
      <c r="B4778" s="69" t="s">
        <v>9563</v>
      </c>
      <c r="C4778" s="69"/>
      <c r="D4778" s="199">
        <v>34.9</v>
      </c>
      <c r="E4778" s="208">
        <f t="shared" si="74"/>
        <v>20.695699999999999</v>
      </c>
    </row>
    <row r="4779" spans="1:5" x14ac:dyDescent="0.25">
      <c r="A4779" s="158" t="s">
        <v>9564</v>
      </c>
      <c r="B4779" s="69" t="s">
        <v>9565</v>
      </c>
      <c r="C4779" s="69"/>
      <c r="D4779" s="199">
        <v>160.68</v>
      </c>
      <c r="E4779" s="208">
        <f t="shared" si="74"/>
        <v>95.283240000000006</v>
      </c>
    </row>
    <row r="4780" spans="1:5" x14ac:dyDescent="0.25">
      <c r="A4780" s="158" t="s">
        <v>9566</v>
      </c>
      <c r="B4780" s="69" t="s">
        <v>9567</v>
      </c>
      <c r="C4780" s="69"/>
      <c r="D4780" s="199">
        <v>160.68</v>
      </c>
      <c r="E4780" s="208">
        <f t="shared" si="74"/>
        <v>95.283240000000006</v>
      </c>
    </row>
    <row r="4781" spans="1:5" x14ac:dyDescent="0.25">
      <c r="A4781" s="158" t="s">
        <v>9568</v>
      </c>
      <c r="B4781" s="69" t="s">
        <v>9569</v>
      </c>
      <c r="C4781" s="69"/>
      <c r="D4781" s="199">
        <v>34.9</v>
      </c>
      <c r="E4781" s="208">
        <f t="shared" si="74"/>
        <v>20.695699999999999</v>
      </c>
    </row>
    <row r="4782" spans="1:5" x14ac:dyDescent="0.25">
      <c r="A4782" s="158" t="s">
        <v>9570</v>
      </c>
      <c r="B4782" s="69" t="s">
        <v>9571</v>
      </c>
      <c r="C4782" s="69"/>
      <c r="D4782" s="199">
        <v>34.9</v>
      </c>
      <c r="E4782" s="208">
        <f t="shared" si="74"/>
        <v>20.695699999999999</v>
      </c>
    </row>
    <row r="4783" spans="1:5" x14ac:dyDescent="0.25">
      <c r="A4783" s="158" t="s">
        <v>9572</v>
      </c>
      <c r="B4783" s="69" t="s">
        <v>9573</v>
      </c>
      <c r="C4783" s="69"/>
      <c r="D4783" s="199">
        <v>10.92</v>
      </c>
      <c r="E4783" s="208">
        <f t="shared" si="74"/>
        <v>6.4755599999999998</v>
      </c>
    </row>
    <row r="4784" spans="1:5" x14ac:dyDescent="0.25">
      <c r="A4784" s="158" t="s">
        <v>9574</v>
      </c>
      <c r="B4784" s="69" t="s">
        <v>9575</v>
      </c>
      <c r="C4784" s="69"/>
      <c r="D4784" s="199">
        <v>84.66</v>
      </c>
      <c r="E4784" s="208">
        <f t="shared" si="74"/>
        <v>50.203379999999996</v>
      </c>
    </row>
    <row r="4785" spans="1:5" ht="24" x14ac:dyDescent="0.25">
      <c r="A4785" s="158" t="s">
        <v>9576</v>
      </c>
      <c r="B4785" s="69" t="s">
        <v>9577</v>
      </c>
      <c r="C4785" s="69" t="s">
        <v>9578</v>
      </c>
      <c r="D4785" s="199">
        <v>42.88</v>
      </c>
      <c r="E4785" s="208">
        <f t="shared" si="74"/>
        <v>25.42784</v>
      </c>
    </row>
    <row r="4786" spans="1:5" x14ac:dyDescent="0.25">
      <c r="A4786" s="158" t="s">
        <v>9579</v>
      </c>
      <c r="B4786" s="69" t="s">
        <v>9580</v>
      </c>
      <c r="C4786" s="69" t="s">
        <v>9581</v>
      </c>
      <c r="D4786" s="199">
        <v>42.88</v>
      </c>
      <c r="E4786" s="208">
        <f t="shared" si="74"/>
        <v>25.42784</v>
      </c>
    </row>
    <row r="4787" spans="1:5" x14ac:dyDescent="0.25">
      <c r="A4787" s="158" t="s">
        <v>9582</v>
      </c>
      <c r="B4787" s="69" t="s">
        <v>9583</v>
      </c>
      <c r="C4787" s="69"/>
      <c r="D4787" s="199">
        <v>42.88</v>
      </c>
      <c r="E4787" s="208">
        <f t="shared" si="74"/>
        <v>25.42784</v>
      </c>
    </row>
    <row r="4788" spans="1:5" ht="24" x14ac:dyDescent="0.25">
      <c r="A4788" s="158" t="s">
        <v>9584</v>
      </c>
      <c r="B4788" s="4" t="s">
        <v>9585</v>
      </c>
      <c r="C4788" s="69"/>
      <c r="D4788" s="199">
        <v>42.88</v>
      </c>
      <c r="E4788" s="208">
        <f t="shared" si="74"/>
        <v>25.42784</v>
      </c>
    </row>
    <row r="4789" spans="1:5" x14ac:dyDescent="0.25">
      <c r="A4789" s="158" t="s">
        <v>9586</v>
      </c>
      <c r="B4789" s="69" t="s">
        <v>9587</v>
      </c>
      <c r="C4789" s="69"/>
      <c r="D4789" s="199">
        <v>42.88</v>
      </c>
      <c r="E4789" s="208">
        <f t="shared" si="74"/>
        <v>25.42784</v>
      </c>
    </row>
    <row r="4790" spans="1:5" x14ac:dyDescent="0.25">
      <c r="A4790" s="158" t="s">
        <v>9588</v>
      </c>
      <c r="B4790" s="69" t="s">
        <v>9589</v>
      </c>
      <c r="C4790" s="69"/>
      <c r="D4790" s="199">
        <v>7.16</v>
      </c>
      <c r="E4790" s="208">
        <f t="shared" si="74"/>
        <v>4.2458799999999997</v>
      </c>
    </row>
    <row r="4791" spans="1:5" x14ac:dyDescent="0.25">
      <c r="A4791" s="158" t="s">
        <v>9590</v>
      </c>
      <c r="B4791" s="69" t="s">
        <v>9591</v>
      </c>
      <c r="C4791" s="69"/>
      <c r="D4791" s="199">
        <v>107.26</v>
      </c>
      <c r="E4791" s="208">
        <f t="shared" si="74"/>
        <v>63.605179999999997</v>
      </c>
    </row>
    <row r="4792" spans="1:5" x14ac:dyDescent="0.25">
      <c r="A4792" s="158" t="s">
        <v>9592</v>
      </c>
      <c r="B4792" s="69" t="s">
        <v>9593</v>
      </c>
      <c r="C4792" s="69"/>
      <c r="D4792" s="199">
        <v>4.6100000000000003</v>
      </c>
      <c r="E4792" s="208">
        <f t="shared" si="74"/>
        <v>2.73373</v>
      </c>
    </row>
    <row r="4793" spans="1:5" x14ac:dyDescent="0.25">
      <c r="A4793" s="158" t="s">
        <v>9594</v>
      </c>
      <c r="B4793" s="69" t="s">
        <v>9595</v>
      </c>
      <c r="C4793" s="69"/>
      <c r="D4793" s="199">
        <v>4.6100000000000003</v>
      </c>
      <c r="E4793" s="208">
        <f t="shared" si="74"/>
        <v>2.73373</v>
      </c>
    </row>
    <row r="4794" spans="1:5" x14ac:dyDescent="0.25">
      <c r="A4794" s="158" t="s">
        <v>9596</v>
      </c>
      <c r="B4794" s="69" t="s">
        <v>9597</v>
      </c>
      <c r="C4794" s="69"/>
      <c r="D4794" s="199">
        <v>4.2</v>
      </c>
      <c r="E4794" s="208">
        <f t="shared" si="74"/>
        <v>2.4906000000000001</v>
      </c>
    </row>
    <row r="4795" spans="1:5" ht="24" x14ac:dyDescent="0.25">
      <c r="A4795" s="158" t="s">
        <v>9598</v>
      </c>
      <c r="B4795" s="69" t="s">
        <v>9599</v>
      </c>
      <c r="C4795" s="69" t="s">
        <v>9600</v>
      </c>
      <c r="D4795" s="199">
        <v>29.85</v>
      </c>
      <c r="E4795" s="208">
        <f t="shared" si="74"/>
        <v>17.701049999999999</v>
      </c>
    </row>
    <row r="4796" spans="1:5" x14ac:dyDescent="0.25">
      <c r="A4796" s="158" t="s">
        <v>9601</v>
      </c>
      <c r="B4796" s="69" t="s">
        <v>9602</v>
      </c>
      <c r="C4796" s="69" t="s">
        <v>9603</v>
      </c>
      <c r="D4796" s="199">
        <v>25.23</v>
      </c>
      <c r="E4796" s="208">
        <f t="shared" si="74"/>
        <v>14.96139</v>
      </c>
    </row>
    <row r="4797" spans="1:5" x14ac:dyDescent="0.25">
      <c r="A4797" s="158" t="s">
        <v>9604</v>
      </c>
      <c r="B4797" s="69" t="s">
        <v>9605</v>
      </c>
      <c r="C4797" s="69"/>
      <c r="D4797" s="199">
        <v>4.2</v>
      </c>
      <c r="E4797" s="208">
        <f t="shared" si="74"/>
        <v>2.4906000000000001</v>
      </c>
    </row>
    <row r="4798" spans="1:5" x14ac:dyDescent="0.25">
      <c r="A4798" s="158" t="s">
        <v>9606</v>
      </c>
      <c r="B4798" s="69" t="s">
        <v>9607</v>
      </c>
      <c r="C4798" s="69"/>
      <c r="D4798" s="199">
        <v>4.2</v>
      </c>
      <c r="E4798" s="208">
        <f t="shared" si="74"/>
        <v>2.4906000000000001</v>
      </c>
    </row>
    <row r="4799" spans="1:5" x14ac:dyDescent="0.25">
      <c r="A4799" s="158" t="s">
        <v>9608</v>
      </c>
      <c r="B4799" s="69" t="s">
        <v>9609</v>
      </c>
      <c r="C4799" s="69"/>
      <c r="D4799" s="199">
        <v>10.92</v>
      </c>
      <c r="E4799" s="208">
        <f t="shared" si="74"/>
        <v>6.4755599999999998</v>
      </c>
    </row>
    <row r="4800" spans="1:5" x14ac:dyDescent="0.25">
      <c r="A4800" s="158" t="s">
        <v>9610</v>
      </c>
      <c r="B4800" s="69" t="s">
        <v>9611</v>
      </c>
      <c r="C4800" s="69"/>
      <c r="D4800" s="199">
        <v>63.1</v>
      </c>
      <c r="E4800" s="208">
        <f t="shared" si="74"/>
        <v>37.418300000000002</v>
      </c>
    </row>
    <row r="4801" spans="1:5" ht="24" x14ac:dyDescent="0.25">
      <c r="A4801" s="158" t="s">
        <v>9612</v>
      </c>
      <c r="B4801" s="69" t="s">
        <v>9613</v>
      </c>
      <c r="C4801" s="69" t="s">
        <v>9614</v>
      </c>
      <c r="D4801" s="199">
        <v>67.709999999999994</v>
      </c>
      <c r="E4801" s="208">
        <f t="shared" si="74"/>
        <v>40.152029999999996</v>
      </c>
    </row>
    <row r="4802" spans="1:5" x14ac:dyDescent="0.25">
      <c r="A4802" s="158" t="s">
        <v>9615</v>
      </c>
      <c r="B4802" s="69" t="s">
        <v>9616</v>
      </c>
      <c r="C4802" s="69" t="s">
        <v>9617</v>
      </c>
      <c r="D4802" s="199">
        <v>63.1</v>
      </c>
      <c r="E4802" s="208">
        <f t="shared" si="74"/>
        <v>37.418300000000002</v>
      </c>
    </row>
    <row r="4803" spans="1:5" x14ac:dyDescent="0.25">
      <c r="A4803" s="158" t="s">
        <v>9618</v>
      </c>
      <c r="B4803" s="69" t="s">
        <v>9619</v>
      </c>
      <c r="C4803" s="69"/>
      <c r="D4803" s="199">
        <v>34.9</v>
      </c>
      <c r="E4803" s="208">
        <f t="shared" si="74"/>
        <v>20.695699999999999</v>
      </c>
    </row>
    <row r="4804" spans="1:5" ht="48" x14ac:dyDescent="0.25">
      <c r="A4804" s="158" t="s">
        <v>9620</v>
      </c>
      <c r="B4804" s="69" t="s">
        <v>9621</v>
      </c>
      <c r="C4804" s="69" t="s">
        <v>15246</v>
      </c>
      <c r="D4804" s="199">
        <v>85.79</v>
      </c>
      <c r="E4804" s="208">
        <f t="shared" si="74"/>
        <v>50.873470000000005</v>
      </c>
    </row>
    <row r="4805" spans="1:5" ht="48" x14ac:dyDescent="0.25">
      <c r="A4805" s="158" t="s">
        <v>9622</v>
      </c>
      <c r="B4805" s="69" t="s">
        <v>9623</v>
      </c>
      <c r="C4805" s="69" t="s">
        <v>15247</v>
      </c>
      <c r="D4805" s="199">
        <v>85.79</v>
      </c>
      <c r="E4805" s="208">
        <f t="shared" ref="E4805:E4868" si="75">D4805*0.593</f>
        <v>50.873470000000005</v>
      </c>
    </row>
    <row r="4806" spans="1:5" ht="36" x14ac:dyDescent="0.25">
      <c r="A4806" s="158" t="s">
        <v>9624</v>
      </c>
      <c r="B4806" s="69" t="s">
        <v>9625</v>
      </c>
      <c r="C4806" s="69" t="s">
        <v>15248</v>
      </c>
      <c r="D4806" s="199">
        <v>85.79</v>
      </c>
      <c r="E4806" s="208">
        <f t="shared" si="75"/>
        <v>50.873470000000005</v>
      </c>
    </row>
    <row r="4807" spans="1:5" ht="36" x14ac:dyDescent="0.25">
      <c r="A4807" s="158" t="s">
        <v>9626</v>
      </c>
      <c r="B4807" s="69" t="s">
        <v>9627</v>
      </c>
      <c r="C4807" s="69" t="s">
        <v>15248</v>
      </c>
      <c r="D4807" s="199">
        <v>160.68</v>
      </c>
      <c r="E4807" s="208">
        <f t="shared" si="75"/>
        <v>95.283240000000006</v>
      </c>
    </row>
    <row r="4808" spans="1:5" ht="36" x14ac:dyDescent="0.25">
      <c r="A4808" s="158" t="s">
        <v>9628</v>
      </c>
      <c r="B4808" s="69" t="s">
        <v>9629</v>
      </c>
      <c r="C4808" s="69" t="s">
        <v>15248</v>
      </c>
      <c r="D4808" s="199">
        <v>85.79</v>
      </c>
      <c r="E4808" s="208">
        <f t="shared" si="75"/>
        <v>50.873470000000005</v>
      </c>
    </row>
    <row r="4809" spans="1:5" ht="36" x14ac:dyDescent="0.25">
      <c r="A4809" s="158" t="s">
        <v>9630</v>
      </c>
      <c r="B4809" s="69" t="s">
        <v>9631</v>
      </c>
      <c r="C4809" s="69" t="s">
        <v>15248</v>
      </c>
      <c r="D4809" s="199">
        <v>85.79</v>
      </c>
      <c r="E4809" s="208">
        <f t="shared" si="75"/>
        <v>50.873470000000005</v>
      </c>
    </row>
    <row r="4810" spans="1:5" ht="36" x14ac:dyDescent="0.25">
      <c r="A4810" s="158" t="s">
        <v>9632</v>
      </c>
      <c r="B4810" s="69" t="s">
        <v>9633</v>
      </c>
      <c r="C4810" s="69" t="s">
        <v>15248</v>
      </c>
      <c r="D4810" s="199">
        <v>85.79</v>
      </c>
      <c r="E4810" s="208">
        <f t="shared" si="75"/>
        <v>50.873470000000005</v>
      </c>
    </row>
    <row r="4811" spans="1:5" ht="36" x14ac:dyDescent="0.25">
      <c r="A4811" s="158" t="s">
        <v>9634</v>
      </c>
      <c r="B4811" s="69" t="s">
        <v>9635</v>
      </c>
      <c r="C4811" s="69" t="s">
        <v>15248</v>
      </c>
      <c r="D4811" s="199">
        <v>160.68</v>
      </c>
      <c r="E4811" s="208">
        <f t="shared" si="75"/>
        <v>95.283240000000006</v>
      </c>
    </row>
    <row r="4812" spans="1:5" ht="36" x14ac:dyDescent="0.25">
      <c r="A4812" s="158" t="s">
        <v>9636</v>
      </c>
      <c r="B4812" s="69" t="s">
        <v>9637</v>
      </c>
      <c r="C4812" s="69" t="s">
        <v>15248</v>
      </c>
      <c r="D4812" s="199">
        <v>85.79</v>
      </c>
      <c r="E4812" s="208">
        <f t="shared" si="75"/>
        <v>50.873470000000005</v>
      </c>
    </row>
    <row r="4813" spans="1:5" ht="36" x14ac:dyDescent="0.25">
      <c r="A4813" s="158" t="s">
        <v>9638</v>
      </c>
      <c r="B4813" s="69" t="s">
        <v>9639</v>
      </c>
      <c r="C4813" s="69" t="s">
        <v>15248</v>
      </c>
      <c r="D4813" s="199">
        <v>85.79</v>
      </c>
      <c r="E4813" s="208">
        <f t="shared" si="75"/>
        <v>50.873470000000005</v>
      </c>
    </row>
    <row r="4814" spans="1:5" ht="36" x14ac:dyDescent="0.25">
      <c r="A4814" s="158" t="s">
        <v>9640</v>
      </c>
      <c r="B4814" s="69" t="s">
        <v>9641</v>
      </c>
      <c r="C4814" s="69" t="s">
        <v>15248</v>
      </c>
      <c r="D4814" s="199">
        <v>85.79</v>
      </c>
      <c r="E4814" s="208">
        <f t="shared" si="75"/>
        <v>50.873470000000005</v>
      </c>
    </row>
    <row r="4815" spans="1:5" ht="36" x14ac:dyDescent="0.25">
      <c r="A4815" s="158" t="s">
        <v>9642</v>
      </c>
      <c r="B4815" s="69" t="s">
        <v>9643</v>
      </c>
      <c r="C4815" s="69" t="s">
        <v>15248</v>
      </c>
      <c r="D4815" s="199">
        <v>85.79</v>
      </c>
      <c r="E4815" s="208">
        <f t="shared" si="75"/>
        <v>50.873470000000005</v>
      </c>
    </row>
    <row r="4816" spans="1:5" ht="36" x14ac:dyDescent="0.25">
      <c r="A4816" s="158" t="s">
        <v>9644</v>
      </c>
      <c r="B4816" s="69" t="s">
        <v>9645</v>
      </c>
      <c r="C4816" s="69" t="s">
        <v>15248</v>
      </c>
      <c r="D4816" s="199">
        <v>160.68</v>
      </c>
      <c r="E4816" s="208">
        <f t="shared" si="75"/>
        <v>95.283240000000006</v>
      </c>
    </row>
    <row r="4817" spans="1:5" x14ac:dyDescent="0.25">
      <c r="A4817" s="158" t="s">
        <v>9646</v>
      </c>
      <c r="B4817" s="69" t="s">
        <v>9647</v>
      </c>
      <c r="C4817" s="69"/>
      <c r="D4817" s="199">
        <v>21.45</v>
      </c>
      <c r="E4817" s="208">
        <f t="shared" si="75"/>
        <v>12.719849999999999</v>
      </c>
    </row>
    <row r="4818" spans="1:5" ht="36" x14ac:dyDescent="0.25">
      <c r="A4818" s="158" t="s">
        <v>9648</v>
      </c>
      <c r="B4818" s="4" t="s">
        <v>9649</v>
      </c>
      <c r="C4818" s="69" t="s">
        <v>15248</v>
      </c>
      <c r="D4818" s="199">
        <v>85.79</v>
      </c>
      <c r="E4818" s="208">
        <f t="shared" si="75"/>
        <v>50.873470000000005</v>
      </c>
    </row>
    <row r="4819" spans="1:5" ht="36" x14ac:dyDescent="0.25">
      <c r="A4819" s="158" t="s">
        <v>9650</v>
      </c>
      <c r="B4819" s="4" t="s">
        <v>9651</v>
      </c>
      <c r="C4819" s="69" t="s">
        <v>15248</v>
      </c>
      <c r="D4819" s="199">
        <v>85.79</v>
      </c>
      <c r="E4819" s="208">
        <f t="shared" si="75"/>
        <v>50.873470000000005</v>
      </c>
    </row>
    <row r="4820" spans="1:5" ht="36" x14ac:dyDescent="0.25">
      <c r="A4820" s="158" t="s">
        <v>9652</v>
      </c>
      <c r="B4820" s="4" t="s">
        <v>9653</v>
      </c>
      <c r="C4820" s="69" t="s">
        <v>15248</v>
      </c>
      <c r="D4820" s="199">
        <v>85.79</v>
      </c>
      <c r="E4820" s="208">
        <f t="shared" si="75"/>
        <v>50.873470000000005</v>
      </c>
    </row>
    <row r="4821" spans="1:5" ht="36" x14ac:dyDescent="0.25">
      <c r="A4821" s="158" t="s">
        <v>9654</v>
      </c>
      <c r="B4821" s="4" t="s">
        <v>9655</v>
      </c>
      <c r="C4821" s="69" t="s">
        <v>15248</v>
      </c>
      <c r="D4821" s="199">
        <v>160.68</v>
      </c>
      <c r="E4821" s="208">
        <f t="shared" si="75"/>
        <v>95.283240000000006</v>
      </c>
    </row>
    <row r="4822" spans="1:5" x14ac:dyDescent="0.25">
      <c r="A4822" s="158" t="s">
        <v>9656</v>
      </c>
      <c r="B4822" s="69" t="s">
        <v>9657</v>
      </c>
      <c r="C4822" s="69"/>
      <c r="D4822" s="199">
        <v>34.9</v>
      </c>
      <c r="E4822" s="208">
        <f t="shared" si="75"/>
        <v>20.695699999999999</v>
      </c>
    </row>
    <row r="4823" spans="1:5" x14ac:dyDescent="0.25">
      <c r="A4823" s="158" t="s">
        <v>9658</v>
      </c>
      <c r="B4823" s="69" t="s">
        <v>9659</v>
      </c>
      <c r="C4823" s="69"/>
      <c r="D4823" s="199">
        <v>42.88</v>
      </c>
      <c r="E4823" s="208">
        <f t="shared" si="75"/>
        <v>25.42784</v>
      </c>
    </row>
    <row r="4824" spans="1:5" ht="24" x14ac:dyDescent="0.25">
      <c r="A4824" s="158" t="s">
        <v>9660</v>
      </c>
      <c r="B4824" s="69" t="s">
        <v>9661</v>
      </c>
      <c r="C4824" s="69" t="s">
        <v>9662</v>
      </c>
      <c r="D4824" s="199">
        <v>47.52</v>
      </c>
      <c r="E4824" s="208">
        <f t="shared" si="75"/>
        <v>28.179359999999999</v>
      </c>
    </row>
    <row r="4825" spans="1:5" x14ac:dyDescent="0.25">
      <c r="A4825" s="158" t="s">
        <v>9663</v>
      </c>
      <c r="B4825" s="69" t="s">
        <v>9664</v>
      </c>
      <c r="C4825" s="69" t="s">
        <v>9665</v>
      </c>
      <c r="D4825" s="199">
        <v>42.88</v>
      </c>
      <c r="E4825" s="208">
        <f t="shared" si="75"/>
        <v>25.42784</v>
      </c>
    </row>
    <row r="4826" spans="1:5" x14ac:dyDescent="0.25">
      <c r="A4826" s="158" t="s">
        <v>9666</v>
      </c>
      <c r="B4826" s="69" t="s">
        <v>9667</v>
      </c>
      <c r="C4826" s="69"/>
      <c r="D4826" s="199">
        <v>42.88</v>
      </c>
      <c r="E4826" s="208">
        <f t="shared" si="75"/>
        <v>25.42784</v>
      </c>
    </row>
    <row r="4827" spans="1:5" x14ac:dyDescent="0.25">
      <c r="A4827" s="158" t="s">
        <v>9668</v>
      </c>
      <c r="B4827" s="69" t="s">
        <v>9669</v>
      </c>
      <c r="C4827" s="69"/>
      <c r="D4827" s="199">
        <v>42.88</v>
      </c>
      <c r="E4827" s="208">
        <f t="shared" si="75"/>
        <v>25.42784</v>
      </c>
    </row>
    <row r="4828" spans="1:5" x14ac:dyDescent="0.25">
      <c r="A4828" s="158" t="s">
        <v>9670</v>
      </c>
      <c r="B4828" s="69" t="s">
        <v>9671</v>
      </c>
      <c r="C4828" s="69"/>
      <c r="D4828" s="199">
        <v>25.23</v>
      </c>
      <c r="E4828" s="208">
        <f t="shared" si="75"/>
        <v>14.96139</v>
      </c>
    </row>
    <row r="4829" spans="1:5" x14ac:dyDescent="0.25">
      <c r="A4829" s="158" t="s">
        <v>9672</v>
      </c>
      <c r="B4829" s="69" t="s">
        <v>9673</v>
      </c>
      <c r="C4829" s="69"/>
      <c r="D4829" s="199">
        <v>89.18</v>
      </c>
      <c r="E4829" s="208">
        <f t="shared" si="75"/>
        <v>52.883740000000003</v>
      </c>
    </row>
    <row r="4830" spans="1:5" x14ac:dyDescent="0.25">
      <c r="A4830" s="158" t="s">
        <v>9674</v>
      </c>
      <c r="B4830" s="69" t="s">
        <v>9675</v>
      </c>
      <c r="C4830" s="69"/>
      <c r="D4830" s="199">
        <v>27.34</v>
      </c>
      <c r="E4830" s="208">
        <f t="shared" si="75"/>
        <v>16.212619999999998</v>
      </c>
    </row>
    <row r="4831" spans="1:5" x14ac:dyDescent="0.25">
      <c r="A4831" s="158" t="s">
        <v>9676</v>
      </c>
      <c r="B4831" s="69" t="s">
        <v>9677</v>
      </c>
      <c r="C4831" s="69"/>
      <c r="D4831" s="199">
        <v>27.34</v>
      </c>
      <c r="E4831" s="208">
        <f t="shared" si="75"/>
        <v>16.212619999999998</v>
      </c>
    </row>
    <row r="4832" spans="1:5" x14ac:dyDescent="0.25">
      <c r="A4832" s="158" t="s">
        <v>9678</v>
      </c>
      <c r="B4832" s="69" t="s">
        <v>9679</v>
      </c>
      <c r="C4832" s="69"/>
      <c r="D4832" s="199">
        <v>27.34</v>
      </c>
      <c r="E4832" s="208">
        <f t="shared" si="75"/>
        <v>16.212619999999998</v>
      </c>
    </row>
    <row r="4833" spans="1:5" x14ac:dyDescent="0.25">
      <c r="A4833" s="158" t="s">
        <v>9680</v>
      </c>
      <c r="B4833" s="69" t="s">
        <v>9681</v>
      </c>
      <c r="C4833" s="69"/>
      <c r="D4833" s="199">
        <v>4.6100000000000003</v>
      </c>
      <c r="E4833" s="208">
        <f t="shared" si="75"/>
        <v>2.73373</v>
      </c>
    </row>
    <row r="4834" spans="1:5" x14ac:dyDescent="0.25">
      <c r="A4834" s="158" t="s">
        <v>9682</v>
      </c>
      <c r="B4834" s="69" t="s">
        <v>9683</v>
      </c>
      <c r="C4834" s="69"/>
      <c r="D4834" s="199">
        <v>4.6100000000000003</v>
      </c>
      <c r="E4834" s="208">
        <f t="shared" si="75"/>
        <v>2.73373</v>
      </c>
    </row>
    <row r="4835" spans="1:5" x14ac:dyDescent="0.25">
      <c r="A4835" s="158" t="s">
        <v>9684</v>
      </c>
      <c r="B4835" s="69" t="s">
        <v>9685</v>
      </c>
      <c r="C4835" s="69"/>
      <c r="D4835" s="199">
        <v>89.18</v>
      </c>
      <c r="E4835" s="208">
        <f t="shared" si="75"/>
        <v>52.883740000000003</v>
      </c>
    </row>
    <row r="4836" spans="1:5" x14ac:dyDescent="0.25">
      <c r="A4836" s="158" t="s">
        <v>9686</v>
      </c>
      <c r="B4836" s="69" t="s">
        <v>9687</v>
      </c>
      <c r="C4836" s="69"/>
      <c r="D4836" s="199">
        <v>107.26</v>
      </c>
      <c r="E4836" s="208">
        <f t="shared" si="75"/>
        <v>63.605179999999997</v>
      </c>
    </row>
    <row r="4837" spans="1:5" x14ac:dyDescent="0.25">
      <c r="A4837" s="158" t="s">
        <v>9688</v>
      </c>
      <c r="B4837" s="69" t="s">
        <v>9689</v>
      </c>
      <c r="C4837" s="69"/>
      <c r="D4837" s="199">
        <v>107.26</v>
      </c>
      <c r="E4837" s="208">
        <f t="shared" si="75"/>
        <v>63.605179999999997</v>
      </c>
    </row>
    <row r="4838" spans="1:5" x14ac:dyDescent="0.25">
      <c r="A4838" s="158" t="s">
        <v>9690</v>
      </c>
      <c r="B4838" s="69" t="s">
        <v>9691</v>
      </c>
      <c r="C4838" s="69"/>
      <c r="D4838" s="199">
        <v>71.510000000000005</v>
      </c>
      <c r="E4838" s="208">
        <f t="shared" si="75"/>
        <v>42.405430000000003</v>
      </c>
    </row>
    <row r="4839" spans="1:5" x14ac:dyDescent="0.25">
      <c r="A4839" s="158" t="s">
        <v>9692</v>
      </c>
      <c r="B4839" s="69" t="s">
        <v>9693</v>
      </c>
      <c r="C4839" s="69"/>
      <c r="D4839" s="199">
        <v>71.510000000000005</v>
      </c>
      <c r="E4839" s="208">
        <f t="shared" si="75"/>
        <v>42.405430000000003</v>
      </c>
    </row>
    <row r="4840" spans="1:5" x14ac:dyDescent="0.25">
      <c r="A4840" s="158" t="s">
        <v>9694</v>
      </c>
      <c r="B4840" s="69" t="s">
        <v>9695</v>
      </c>
      <c r="C4840" s="69"/>
      <c r="D4840" s="199">
        <v>71.510000000000005</v>
      </c>
      <c r="E4840" s="208">
        <f t="shared" si="75"/>
        <v>42.405430000000003</v>
      </c>
    </row>
    <row r="4841" spans="1:5" x14ac:dyDescent="0.25">
      <c r="A4841" s="158" t="s">
        <v>9696</v>
      </c>
      <c r="B4841" s="69" t="s">
        <v>9697</v>
      </c>
      <c r="C4841" s="69"/>
      <c r="D4841" s="199">
        <v>71.510000000000005</v>
      </c>
      <c r="E4841" s="208">
        <f t="shared" si="75"/>
        <v>42.405430000000003</v>
      </c>
    </row>
    <row r="4842" spans="1:5" x14ac:dyDescent="0.25">
      <c r="A4842" s="158" t="s">
        <v>9698</v>
      </c>
      <c r="B4842" s="69" t="s">
        <v>9699</v>
      </c>
      <c r="C4842" s="69"/>
      <c r="D4842" s="199">
        <v>5.87</v>
      </c>
      <c r="E4842" s="208">
        <f t="shared" si="75"/>
        <v>3.4809099999999997</v>
      </c>
    </row>
    <row r="4843" spans="1:5" ht="24" x14ac:dyDescent="0.25">
      <c r="A4843" s="158" t="s">
        <v>9700</v>
      </c>
      <c r="B4843" s="69" t="s">
        <v>9701</v>
      </c>
      <c r="C4843" s="69" t="s">
        <v>9702</v>
      </c>
      <c r="D4843" s="199">
        <v>10.49</v>
      </c>
      <c r="E4843" s="208">
        <f t="shared" si="75"/>
        <v>6.2205699999999995</v>
      </c>
    </row>
    <row r="4844" spans="1:5" x14ac:dyDescent="0.25">
      <c r="A4844" s="158" t="s">
        <v>9703</v>
      </c>
      <c r="B4844" s="69" t="s">
        <v>9704</v>
      </c>
      <c r="C4844" s="69" t="s">
        <v>9705</v>
      </c>
      <c r="D4844" s="199">
        <v>5.87</v>
      </c>
      <c r="E4844" s="208">
        <f t="shared" si="75"/>
        <v>3.4809099999999997</v>
      </c>
    </row>
    <row r="4845" spans="1:5" x14ac:dyDescent="0.25">
      <c r="A4845" s="158" t="s">
        <v>9706</v>
      </c>
      <c r="B4845" s="69" t="s">
        <v>9707</v>
      </c>
      <c r="C4845" s="69"/>
      <c r="D4845" s="199">
        <v>5.87</v>
      </c>
      <c r="E4845" s="208">
        <f t="shared" si="75"/>
        <v>3.4809099999999997</v>
      </c>
    </row>
    <row r="4846" spans="1:5" x14ac:dyDescent="0.25">
      <c r="A4846" s="158" t="s">
        <v>9708</v>
      </c>
      <c r="B4846" s="69" t="s">
        <v>9709</v>
      </c>
      <c r="C4846" s="69"/>
      <c r="D4846" s="199">
        <v>50.04</v>
      </c>
      <c r="E4846" s="208">
        <f t="shared" si="75"/>
        <v>29.673719999999999</v>
      </c>
    </row>
    <row r="4847" spans="1:5" ht="24" x14ac:dyDescent="0.25">
      <c r="A4847" s="158" t="s">
        <v>9710</v>
      </c>
      <c r="B4847" s="4" t="s">
        <v>9711</v>
      </c>
      <c r="C4847" s="69" t="s">
        <v>15249</v>
      </c>
      <c r="D4847" s="199">
        <v>12.61</v>
      </c>
      <c r="E4847" s="208">
        <f t="shared" si="75"/>
        <v>7.4777299999999993</v>
      </c>
    </row>
    <row r="4848" spans="1:5" x14ac:dyDescent="0.25">
      <c r="A4848" s="158" t="s">
        <v>9712</v>
      </c>
      <c r="B4848" s="69" t="s">
        <v>9713</v>
      </c>
      <c r="C4848" s="69"/>
      <c r="D4848" s="199">
        <v>21.45</v>
      </c>
      <c r="E4848" s="208">
        <f t="shared" si="75"/>
        <v>12.719849999999999</v>
      </c>
    </row>
    <row r="4849" spans="1:5" x14ac:dyDescent="0.25">
      <c r="A4849" s="158" t="s">
        <v>9714</v>
      </c>
      <c r="B4849" s="69" t="s">
        <v>9715</v>
      </c>
      <c r="C4849" s="69"/>
      <c r="D4849" s="199">
        <v>21.45</v>
      </c>
      <c r="E4849" s="208">
        <f t="shared" si="75"/>
        <v>12.719849999999999</v>
      </c>
    </row>
    <row r="4850" spans="1:5" ht="24" x14ac:dyDescent="0.25">
      <c r="A4850" s="158" t="s">
        <v>9716</v>
      </c>
      <c r="B4850" s="69" t="s">
        <v>9717</v>
      </c>
      <c r="C4850" s="69"/>
      <c r="D4850" s="199">
        <v>35.75</v>
      </c>
      <c r="E4850" s="208">
        <f t="shared" si="75"/>
        <v>21.199749999999998</v>
      </c>
    </row>
    <row r="4851" spans="1:5" x14ac:dyDescent="0.25">
      <c r="A4851" s="158" t="s">
        <v>9718</v>
      </c>
      <c r="B4851" s="69" t="s">
        <v>9719</v>
      </c>
      <c r="C4851" s="69"/>
      <c r="D4851" s="199">
        <v>64.349999999999994</v>
      </c>
      <c r="E4851" s="208">
        <f t="shared" si="75"/>
        <v>38.159549999999996</v>
      </c>
    </row>
    <row r="4852" spans="1:5" x14ac:dyDescent="0.25">
      <c r="A4852" s="158" t="s">
        <v>9720</v>
      </c>
      <c r="B4852" s="69" t="s">
        <v>9721</v>
      </c>
      <c r="C4852" s="69"/>
      <c r="D4852" s="199">
        <v>64.349999999999994</v>
      </c>
      <c r="E4852" s="208">
        <f t="shared" si="75"/>
        <v>38.159549999999996</v>
      </c>
    </row>
    <row r="4853" spans="1:5" x14ac:dyDescent="0.25">
      <c r="A4853" s="158" t="s">
        <v>9722</v>
      </c>
      <c r="B4853" s="69" t="s">
        <v>9723</v>
      </c>
      <c r="C4853" s="69"/>
      <c r="D4853" s="199">
        <v>64.349999999999994</v>
      </c>
      <c r="E4853" s="208">
        <f t="shared" si="75"/>
        <v>38.159549999999996</v>
      </c>
    </row>
    <row r="4854" spans="1:5" x14ac:dyDescent="0.25">
      <c r="A4854" s="158" t="s">
        <v>9724</v>
      </c>
      <c r="B4854" s="69" t="s">
        <v>9725</v>
      </c>
      <c r="C4854" s="69"/>
      <c r="D4854" s="199">
        <v>42.88</v>
      </c>
      <c r="E4854" s="208">
        <f t="shared" si="75"/>
        <v>25.42784</v>
      </c>
    </row>
    <row r="4855" spans="1:5" ht="96" x14ac:dyDescent="0.25">
      <c r="A4855" s="158" t="s">
        <v>9726</v>
      </c>
      <c r="B4855" s="69" t="s">
        <v>9727</v>
      </c>
      <c r="C4855" s="69" t="s">
        <v>9728</v>
      </c>
      <c r="D4855" s="199">
        <v>374.17</v>
      </c>
      <c r="E4855" s="208">
        <f t="shared" si="75"/>
        <v>221.88281000000001</v>
      </c>
    </row>
    <row r="4856" spans="1:5" ht="96" x14ac:dyDescent="0.25">
      <c r="A4856" s="158" t="s">
        <v>9729</v>
      </c>
      <c r="B4856" s="69" t="s">
        <v>9730</v>
      </c>
      <c r="C4856" s="69" t="s">
        <v>9728</v>
      </c>
      <c r="D4856" s="199">
        <v>374.17</v>
      </c>
      <c r="E4856" s="208">
        <f t="shared" si="75"/>
        <v>221.88281000000001</v>
      </c>
    </row>
    <row r="4857" spans="1:5" x14ac:dyDescent="0.25">
      <c r="A4857" s="158" t="s">
        <v>9731</v>
      </c>
      <c r="B4857" s="69" t="s">
        <v>9732</v>
      </c>
      <c r="C4857" s="69"/>
      <c r="D4857" s="199">
        <v>89.18</v>
      </c>
      <c r="E4857" s="208">
        <f t="shared" si="75"/>
        <v>52.883740000000003</v>
      </c>
    </row>
    <row r="4858" spans="1:5" ht="36" x14ac:dyDescent="0.25">
      <c r="A4858" s="158" t="s">
        <v>9733</v>
      </c>
      <c r="B4858" s="69" t="s">
        <v>9734</v>
      </c>
      <c r="C4858" s="69" t="s">
        <v>9735</v>
      </c>
      <c r="D4858" s="199">
        <v>42.88</v>
      </c>
      <c r="E4858" s="208">
        <f t="shared" si="75"/>
        <v>25.42784</v>
      </c>
    </row>
    <row r="4859" spans="1:5" ht="24" x14ac:dyDescent="0.25">
      <c r="A4859" s="158" t="s">
        <v>9736</v>
      </c>
      <c r="B4859" s="69" t="s">
        <v>9737</v>
      </c>
      <c r="C4859" s="69"/>
      <c r="D4859" s="199">
        <v>6.3</v>
      </c>
      <c r="E4859" s="208">
        <f t="shared" si="75"/>
        <v>3.7358999999999996</v>
      </c>
    </row>
    <row r="4860" spans="1:5" x14ac:dyDescent="0.25">
      <c r="A4860" s="158" t="s">
        <v>9738</v>
      </c>
      <c r="B4860" s="69" t="s">
        <v>9739</v>
      </c>
      <c r="C4860" s="69"/>
      <c r="D4860" s="199">
        <v>10.52</v>
      </c>
      <c r="E4860" s="208">
        <f t="shared" si="75"/>
        <v>6.2383599999999992</v>
      </c>
    </row>
    <row r="4861" spans="1:5" x14ac:dyDescent="0.25">
      <c r="A4861" s="158" t="s">
        <v>9740</v>
      </c>
      <c r="B4861" s="69" t="s">
        <v>9741</v>
      </c>
      <c r="C4861" s="69"/>
      <c r="D4861" s="199">
        <v>50.04</v>
      </c>
      <c r="E4861" s="208">
        <f t="shared" si="75"/>
        <v>29.673719999999999</v>
      </c>
    </row>
    <row r="4862" spans="1:5" x14ac:dyDescent="0.25">
      <c r="A4862" s="158" t="s">
        <v>9742</v>
      </c>
      <c r="B4862" s="69" t="s">
        <v>9743</v>
      </c>
      <c r="C4862" s="69"/>
      <c r="D4862" s="199">
        <v>34.9</v>
      </c>
      <c r="E4862" s="208">
        <f t="shared" si="75"/>
        <v>20.695699999999999</v>
      </c>
    </row>
    <row r="4863" spans="1:5" x14ac:dyDescent="0.25">
      <c r="A4863" s="158" t="s">
        <v>9744</v>
      </c>
      <c r="B4863" s="69" t="s">
        <v>9745</v>
      </c>
      <c r="C4863" s="69"/>
      <c r="D4863" s="199">
        <v>34.9</v>
      </c>
      <c r="E4863" s="208">
        <f t="shared" si="75"/>
        <v>20.695699999999999</v>
      </c>
    </row>
    <row r="4864" spans="1:5" x14ac:dyDescent="0.25">
      <c r="A4864" s="158" t="s">
        <v>9746</v>
      </c>
      <c r="B4864" s="69" t="s">
        <v>9747</v>
      </c>
      <c r="C4864" s="69"/>
      <c r="D4864" s="199">
        <v>34.9</v>
      </c>
      <c r="E4864" s="208">
        <f t="shared" si="75"/>
        <v>20.695699999999999</v>
      </c>
    </row>
    <row r="4865" spans="1:5" x14ac:dyDescent="0.25">
      <c r="A4865" s="158" t="s">
        <v>9748</v>
      </c>
      <c r="B4865" s="69" t="s">
        <v>9749</v>
      </c>
      <c r="C4865" s="69"/>
      <c r="D4865" s="199">
        <v>34.9</v>
      </c>
      <c r="E4865" s="208">
        <f t="shared" si="75"/>
        <v>20.695699999999999</v>
      </c>
    </row>
    <row r="4866" spans="1:5" x14ac:dyDescent="0.25">
      <c r="A4866" s="158" t="s">
        <v>9750</v>
      </c>
      <c r="B4866" s="69" t="s">
        <v>9751</v>
      </c>
      <c r="C4866" s="69"/>
      <c r="D4866" s="199">
        <v>34.9</v>
      </c>
      <c r="E4866" s="208">
        <f t="shared" si="75"/>
        <v>20.695699999999999</v>
      </c>
    </row>
    <row r="4867" spans="1:5" x14ac:dyDescent="0.25">
      <c r="A4867" s="158" t="s">
        <v>9752</v>
      </c>
      <c r="B4867" s="69" t="s">
        <v>9753</v>
      </c>
      <c r="C4867" s="69"/>
      <c r="D4867" s="199">
        <v>22.7</v>
      </c>
      <c r="E4867" s="208">
        <f t="shared" si="75"/>
        <v>13.461099999999998</v>
      </c>
    </row>
    <row r="4868" spans="1:5" x14ac:dyDescent="0.25">
      <c r="A4868" s="158" t="s">
        <v>9754</v>
      </c>
      <c r="B4868" s="69" t="s">
        <v>9755</v>
      </c>
      <c r="C4868" s="69"/>
      <c r="D4868" s="199">
        <v>50.04</v>
      </c>
      <c r="E4868" s="208">
        <f t="shared" si="75"/>
        <v>29.673719999999999</v>
      </c>
    </row>
    <row r="4869" spans="1:5" x14ac:dyDescent="0.25">
      <c r="A4869" s="158" t="s">
        <v>9756</v>
      </c>
      <c r="B4869" s="69" t="s">
        <v>9757</v>
      </c>
      <c r="C4869" s="69"/>
      <c r="D4869" s="199">
        <v>50.04</v>
      </c>
      <c r="E4869" s="208">
        <f t="shared" ref="E4869:E4932" si="76">D4869*0.593</f>
        <v>29.673719999999999</v>
      </c>
    </row>
    <row r="4870" spans="1:5" ht="36" x14ac:dyDescent="0.25">
      <c r="A4870" s="158" t="s">
        <v>9758</v>
      </c>
      <c r="B4870" s="4" t="s">
        <v>9759</v>
      </c>
      <c r="C4870" s="69" t="s">
        <v>15248</v>
      </c>
      <c r="D4870" s="199">
        <v>85.79</v>
      </c>
      <c r="E4870" s="208">
        <f t="shared" si="76"/>
        <v>50.873470000000005</v>
      </c>
    </row>
    <row r="4871" spans="1:5" ht="36" x14ac:dyDescent="0.25">
      <c r="A4871" s="158" t="s">
        <v>9760</v>
      </c>
      <c r="B4871" s="4" t="s">
        <v>9761</v>
      </c>
      <c r="C4871" s="69" t="s">
        <v>15248</v>
      </c>
      <c r="D4871" s="199">
        <v>85.79</v>
      </c>
      <c r="E4871" s="208">
        <f t="shared" si="76"/>
        <v>50.873470000000005</v>
      </c>
    </row>
    <row r="4872" spans="1:5" ht="36" x14ac:dyDescent="0.25">
      <c r="A4872" s="158" t="s">
        <v>9762</v>
      </c>
      <c r="B4872" s="4" t="s">
        <v>9763</v>
      </c>
      <c r="C4872" s="69" t="s">
        <v>15248</v>
      </c>
      <c r="D4872" s="199">
        <v>85.79</v>
      </c>
      <c r="E4872" s="208">
        <f t="shared" si="76"/>
        <v>50.873470000000005</v>
      </c>
    </row>
    <row r="4873" spans="1:5" ht="36" x14ac:dyDescent="0.25">
      <c r="A4873" s="158" t="s">
        <v>9764</v>
      </c>
      <c r="B4873" s="4" t="s">
        <v>9765</v>
      </c>
      <c r="C4873" s="69" t="s">
        <v>15248</v>
      </c>
      <c r="D4873" s="199">
        <v>160.68</v>
      </c>
      <c r="E4873" s="208">
        <f t="shared" si="76"/>
        <v>95.283240000000006</v>
      </c>
    </row>
    <row r="4874" spans="1:5" ht="36" x14ac:dyDescent="0.25">
      <c r="A4874" s="158" t="s">
        <v>9766</v>
      </c>
      <c r="B4874" s="4" t="s">
        <v>9767</v>
      </c>
      <c r="C4874" s="69" t="s">
        <v>15248</v>
      </c>
      <c r="D4874" s="199">
        <v>85.79</v>
      </c>
      <c r="E4874" s="208">
        <f t="shared" si="76"/>
        <v>50.873470000000005</v>
      </c>
    </row>
    <row r="4875" spans="1:5" ht="36" x14ac:dyDescent="0.25">
      <c r="A4875" s="158" t="s">
        <v>9768</v>
      </c>
      <c r="B4875" s="4" t="s">
        <v>9769</v>
      </c>
      <c r="C4875" s="69" t="s">
        <v>15248</v>
      </c>
      <c r="D4875" s="199">
        <v>85.79</v>
      </c>
      <c r="E4875" s="208">
        <f t="shared" si="76"/>
        <v>50.873470000000005</v>
      </c>
    </row>
    <row r="4876" spans="1:5" ht="36" x14ac:dyDescent="0.25">
      <c r="A4876" s="158" t="s">
        <v>9770</v>
      </c>
      <c r="B4876" s="4" t="s">
        <v>9771</v>
      </c>
      <c r="C4876" s="69" t="s">
        <v>15248</v>
      </c>
      <c r="D4876" s="199">
        <v>85.79</v>
      </c>
      <c r="E4876" s="208">
        <f t="shared" si="76"/>
        <v>50.873470000000005</v>
      </c>
    </row>
    <row r="4877" spans="1:5" ht="36" x14ac:dyDescent="0.25">
      <c r="A4877" s="158" t="s">
        <v>9772</v>
      </c>
      <c r="B4877" s="4" t="s">
        <v>9773</v>
      </c>
      <c r="C4877" s="69" t="s">
        <v>15248</v>
      </c>
      <c r="D4877" s="199">
        <v>160.68</v>
      </c>
      <c r="E4877" s="208">
        <f t="shared" si="76"/>
        <v>95.283240000000006</v>
      </c>
    </row>
    <row r="4878" spans="1:5" x14ac:dyDescent="0.25">
      <c r="A4878" s="158" t="s">
        <v>9774</v>
      </c>
      <c r="B4878" s="69" t="s">
        <v>9775</v>
      </c>
      <c r="C4878" s="69"/>
      <c r="D4878" s="199">
        <v>71.510000000000005</v>
      </c>
      <c r="E4878" s="208">
        <f t="shared" si="76"/>
        <v>42.405430000000003</v>
      </c>
    </row>
    <row r="4879" spans="1:5" x14ac:dyDescent="0.25">
      <c r="A4879" s="158" t="s">
        <v>9776</v>
      </c>
      <c r="B4879" s="69" t="s">
        <v>9777</v>
      </c>
      <c r="C4879" s="69"/>
      <c r="D4879" s="199">
        <v>71.510000000000005</v>
      </c>
      <c r="E4879" s="208">
        <f t="shared" si="76"/>
        <v>42.405430000000003</v>
      </c>
    </row>
    <row r="4880" spans="1:5" x14ac:dyDescent="0.25">
      <c r="A4880" s="158" t="s">
        <v>9778</v>
      </c>
      <c r="B4880" s="69" t="s">
        <v>9779</v>
      </c>
      <c r="C4880" s="69"/>
      <c r="D4880" s="199">
        <v>71.510000000000005</v>
      </c>
      <c r="E4880" s="208">
        <f t="shared" si="76"/>
        <v>42.405430000000003</v>
      </c>
    </row>
    <row r="4881" spans="1:5" x14ac:dyDescent="0.25">
      <c r="A4881" s="158" t="s">
        <v>9780</v>
      </c>
      <c r="B4881" s="69" t="s">
        <v>9781</v>
      </c>
      <c r="C4881" s="69"/>
      <c r="D4881" s="199">
        <v>71.510000000000005</v>
      </c>
      <c r="E4881" s="208">
        <f t="shared" si="76"/>
        <v>42.405430000000003</v>
      </c>
    </row>
    <row r="4882" spans="1:5" x14ac:dyDescent="0.25">
      <c r="A4882" s="158" t="s">
        <v>9782</v>
      </c>
      <c r="B4882" s="69" t="s">
        <v>9783</v>
      </c>
      <c r="C4882" s="69"/>
      <c r="D4882" s="199">
        <v>71.510000000000005</v>
      </c>
      <c r="E4882" s="208">
        <f t="shared" si="76"/>
        <v>42.405430000000003</v>
      </c>
    </row>
    <row r="4883" spans="1:5" x14ac:dyDescent="0.25">
      <c r="A4883" s="158" t="s">
        <v>9784</v>
      </c>
      <c r="B4883" s="69" t="s">
        <v>9785</v>
      </c>
      <c r="C4883" s="69"/>
      <c r="D4883" s="199">
        <v>71.510000000000005</v>
      </c>
      <c r="E4883" s="208">
        <f t="shared" si="76"/>
        <v>42.405430000000003</v>
      </c>
    </row>
    <row r="4884" spans="1:5" x14ac:dyDescent="0.25">
      <c r="A4884" s="158" t="s">
        <v>9786</v>
      </c>
      <c r="B4884" s="69" t="s">
        <v>9787</v>
      </c>
      <c r="C4884" s="69"/>
      <c r="D4884" s="199">
        <v>9.23</v>
      </c>
      <c r="E4884" s="208">
        <f t="shared" si="76"/>
        <v>5.4733900000000002</v>
      </c>
    </row>
    <row r="4885" spans="1:5" x14ac:dyDescent="0.25">
      <c r="A4885" s="158" t="s">
        <v>9788</v>
      </c>
      <c r="B4885" s="69" t="s">
        <v>9789</v>
      </c>
      <c r="C4885" s="69"/>
      <c r="D4885" s="199">
        <v>9.23</v>
      </c>
      <c r="E4885" s="208">
        <f t="shared" si="76"/>
        <v>5.4733900000000002</v>
      </c>
    </row>
    <row r="4886" spans="1:5" x14ac:dyDescent="0.25">
      <c r="A4886" s="158" t="s">
        <v>9790</v>
      </c>
      <c r="B4886" s="4" t="s">
        <v>9791</v>
      </c>
      <c r="C4886" s="69"/>
      <c r="D4886" s="199">
        <v>42.05</v>
      </c>
      <c r="E4886" s="208">
        <f t="shared" si="76"/>
        <v>24.935649999999995</v>
      </c>
    </row>
    <row r="4887" spans="1:5" x14ac:dyDescent="0.25">
      <c r="A4887" s="158" t="s">
        <v>9792</v>
      </c>
      <c r="B4887" s="69" t="s">
        <v>9793</v>
      </c>
      <c r="C4887" s="69"/>
      <c r="D4887" s="199">
        <v>21.45</v>
      </c>
      <c r="E4887" s="208">
        <f t="shared" si="76"/>
        <v>12.719849999999999</v>
      </c>
    </row>
    <row r="4888" spans="1:5" x14ac:dyDescent="0.25">
      <c r="A4888" s="158" t="s">
        <v>9794</v>
      </c>
      <c r="B4888" s="69" t="s">
        <v>9795</v>
      </c>
      <c r="C4888" s="69"/>
      <c r="D4888" s="199">
        <v>21.45</v>
      </c>
      <c r="E4888" s="208">
        <f t="shared" si="76"/>
        <v>12.719849999999999</v>
      </c>
    </row>
    <row r="4889" spans="1:5" x14ac:dyDescent="0.25">
      <c r="A4889" s="158" t="s">
        <v>9796</v>
      </c>
      <c r="B4889" s="69" t="s">
        <v>9797</v>
      </c>
      <c r="C4889" s="69"/>
      <c r="D4889" s="199">
        <v>18.079999999999998</v>
      </c>
      <c r="E4889" s="208">
        <f t="shared" si="76"/>
        <v>10.721439999999998</v>
      </c>
    </row>
    <row r="4890" spans="1:5" ht="24" x14ac:dyDescent="0.25">
      <c r="A4890" s="158" t="s">
        <v>9798</v>
      </c>
      <c r="B4890" s="69" t="s">
        <v>9799</v>
      </c>
      <c r="C4890" s="69"/>
      <c r="D4890" s="199">
        <v>4.2</v>
      </c>
      <c r="E4890" s="208">
        <f t="shared" si="76"/>
        <v>2.4906000000000001</v>
      </c>
    </row>
    <row r="4891" spans="1:5" ht="24" x14ac:dyDescent="0.25">
      <c r="A4891" s="158" t="s">
        <v>9800</v>
      </c>
      <c r="B4891" s="69" t="s">
        <v>9801</v>
      </c>
      <c r="C4891" s="69"/>
      <c r="D4891" s="199">
        <v>4.2</v>
      </c>
      <c r="E4891" s="208">
        <f t="shared" si="76"/>
        <v>2.4906000000000001</v>
      </c>
    </row>
    <row r="4892" spans="1:5" ht="36" x14ac:dyDescent="0.25">
      <c r="A4892" s="158" t="s">
        <v>9802</v>
      </c>
      <c r="B4892" s="69" t="s">
        <v>9803</v>
      </c>
      <c r="C4892" s="69" t="s">
        <v>9804</v>
      </c>
      <c r="D4892" s="199">
        <v>294.43</v>
      </c>
      <c r="E4892" s="208">
        <f t="shared" si="76"/>
        <v>174.59699000000001</v>
      </c>
    </row>
    <row r="4893" spans="1:5" ht="36" x14ac:dyDescent="0.25">
      <c r="A4893" s="158" t="s">
        <v>9805</v>
      </c>
      <c r="B4893" s="69" t="s">
        <v>9806</v>
      </c>
      <c r="C4893" s="69" t="s">
        <v>9804</v>
      </c>
      <c r="D4893" s="199">
        <v>294.43</v>
      </c>
      <c r="E4893" s="208">
        <f t="shared" si="76"/>
        <v>174.59699000000001</v>
      </c>
    </row>
    <row r="4894" spans="1:5" ht="48" x14ac:dyDescent="0.25">
      <c r="A4894" s="158" t="s">
        <v>9807</v>
      </c>
      <c r="B4894" s="69" t="s">
        <v>9808</v>
      </c>
      <c r="C4894" s="69" t="s">
        <v>9809</v>
      </c>
      <c r="D4894" s="199">
        <v>126.18</v>
      </c>
      <c r="E4894" s="208">
        <f t="shared" si="76"/>
        <v>74.824740000000006</v>
      </c>
    </row>
    <row r="4895" spans="1:5" x14ac:dyDescent="0.25">
      <c r="A4895" s="158" t="s">
        <v>9810</v>
      </c>
      <c r="B4895" s="69" t="s">
        <v>9811</v>
      </c>
      <c r="C4895" s="69"/>
      <c r="D4895" s="199">
        <v>42.88</v>
      </c>
      <c r="E4895" s="208">
        <f t="shared" si="76"/>
        <v>25.42784</v>
      </c>
    </row>
    <row r="4896" spans="1:5" ht="24" x14ac:dyDescent="0.25">
      <c r="A4896" s="158" t="s">
        <v>9812</v>
      </c>
      <c r="B4896" s="69" t="s">
        <v>9813</v>
      </c>
      <c r="C4896" s="69" t="s">
        <v>9814</v>
      </c>
      <c r="D4896" s="199">
        <v>47.52</v>
      </c>
      <c r="E4896" s="208">
        <f t="shared" si="76"/>
        <v>28.179359999999999</v>
      </c>
    </row>
    <row r="4897" spans="1:5" x14ac:dyDescent="0.25">
      <c r="A4897" s="158" t="s">
        <v>9815</v>
      </c>
      <c r="B4897" s="69" t="s">
        <v>9816</v>
      </c>
      <c r="C4897" s="69" t="s">
        <v>9817</v>
      </c>
      <c r="D4897" s="199">
        <v>42.88</v>
      </c>
      <c r="E4897" s="208">
        <f t="shared" si="76"/>
        <v>25.42784</v>
      </c>
    </row>
    <row r="4898" spans="1:5" x14ac:dyDescent="0.25">
      <c r="A4898" s="158" t="s">
        <v>9818</v>
      </c>
      <c r="B4898" s="69" t="s">
        <v>9819</v>
      </c>
      <c r="C4898" s="69"/>
      <c r="D4898" s="199">
        <v>42.88</v>
      </c>
      <c r="E4898" s="208">
        <f t="shared" si="76"/>
        <v>25.42784</v>
      </c>
    </row>
    <row r="4899" spans="1:5" ht="48" x14ac:dyDescent="0.25">
      <c r="A4899" s="158" t="s">
        <v>9820</v>
      </c>
      <c r="B4899" s="69" t="s">
        <v>9821</v>
      </c>
      <c r="C4899" s="69" t="s">
        <v>15250</v>
      </c>
      <c r="D4899" s="199">
        <v>85.79</v>
      </c>
      <c r="E4899" s="208">
        <f t="shared" si="76"/>
        <v>50.873470000000005</v>
      </c>
    </row>
    <row r="4900" spans="1:5" ht="48" x14ac:dyDescent="0.25">
      <c r="A4900" s="158" t="s">
        <v>9822</v>
      </c>
      <c r="B4900" s="69" t="s">
        <v>9823</v>
      </c>
      <c r="C4900" s="69" t="s">
        <v>15251</v>
      </c>
      <c r="D4900" s="199">
        <v>85.79</v>
      </c>
      <c r="E4900" s="208">
        <f t="shared" si="76"/>
        <v>50.873470000000005</v>
      </c>
    </row>
    <row r="4901" spans="1:5" ht="36" x14ac:dyDescent="0.25">
      <c r="A4901" s="158" t="s">
        <v>9824</v>
      </c>
      <c r="B4901" s="69" t="s">
        <v>9825</v>
      </c>
      <c r="C4901" s="69" t="s">
        <v>15248</v>
      </c>
      <c r="D4901" s="199">
        <v>85.79</v>
      </c>
      <c r="E4901" s="208">
        <f t="shared" si="76"/>
        <v>50.873470000000005</v>
      </c>
    </row>
    <row r="4902" spans="1:5" ht="36" x14ac:dyDescent="0.25">
      <c r="A4902" s="158" t="s">
        <v>9826</v>
      </c>
      <c r="B4902" s="69" t="s">
        <v>9827</v>
      </c>
      <c r="C4902" s="69" t="s">
        <v>15248</v>
      </c>
      <c r="D4902" s="199">
        <v>85.79</v>
      </c>
      <c r="E4902" s="208">
        <f t="shared" si="76"/>
        <v>50.873470000000005</v>
      </c>
    </row>
    <row r="4903" spans="1:5" ht="36" x14ac:dyDescent="0.25">
      <c r="A4903" s="158" t="s">
        <v>9828</v>
      </c>
      <c r="B4903" s="69" t="s">
        <v>9829</v>
      </c>
      <c r="C4903" s="69" t="s">
        <v>15248</v>
      </c>
      <c r="D4903" s="199">
        <v>85.79</v>
      </c>
      <c r="E4903" s="208">
        <f t="shared" si="76"/>
        <v>50.873470000000005</v>
      </c>
    </row>
    <row r="4904" spans="1:5" ht="36" x14ac:dyDescent="0.25">
      <c r="A4904" s="158" t="s">
        <v>9830</v>
      </c>
      <c r="B4904" s="69" t="s">
        <v>9831</v>
      </c>
      <c r="C4904" s="69" t="s">
        <v>15248</v>
      </c>
      <c r="D4904" s="199">
        <v>85.79</v>
      </c>
      <c r="E4904" s="208">
        <f t="shared" si="76"/>
        <v>50.873470000000005</v>
      </c>
    </row>
    <row r="4905" spans="1:5" ht="36" x14ac:dyDescent="0.25">
      <c r="A4905" s="158" t="s">
        <v>9832</v>
      </c>
      <c r="B4905" s="69" t="s">
        <v>9833</v>
      </c>
      <c r="C4905" s="69" t="s">
        <v>15252</v>
      </c>
      <c r="D4905" s="199">
        <v>160.68</v>
      </c>
      <c r="E4905" s="208">
        <f t="shared" si="76"/>
        <v>95.283240000000006</v>
      </c>
    </row>
    <row r="4906" spans="1:5" ht="36" x14ac:dyDescent="0.25">
      <c r="A4906" s="158" t="s">
        <v>9834</v>
      </c>
      <c r="B4906" s="69" t="s">
        <v>9835</v>
      </c>
      <c r="C4906" s="69" t="s">
        <v>15252</v>
      </c>
      <c r="D4906" s="199">
        <v>85.79</v>
      </c>
      <c r="E4906" s="208">
        <f t="shared" si="76"/>
        <v>50.873470000000005</v>
      </c>
    </row>
    <row r="4907" spans="1:5" ht="48" x14ac:dyDescent="0.25">
      <c r="A4907" s="158" t="s">
        <v>9836</v>
      </c>
      <c r="B4907" s="69" t="s">
        <v>9837</v>
      </c>
      <c r="C4907" s="69" t="s">
        <v>15253</v>
      </c>
      <c r="D4907" s="199">
        <v>85.79</v>
      </c>
      <c r="E4907" s="208">
        <f t="shared" si="76"/>
        <v>50.873470000000005</v>
      </c>
    </row>
    <row r="4908" spans="1:5" ht="48" x14ac:dyDescent="0.25">
      <c r="A4908" s="158" t="s">
        <v>9838</v>
      </c>
      <c r="B4908" s="69" t="s">
        <v>9839</v>
      </c>
      <c r="C4908" s="69" t="s">
        <v>15254</v>
      </c>
      <c r="D4908" s="199">
        <v>85.79</v>
      </c>
      <c r="E4908" s="208">
        <f t="shared" si="76"/>
        <v>50.873470000000005</v>
      </c>
    </row>
    <row r="4909" spans="1:5" ht="36" x14ac:dyDescent="0.25">
      <c r="A4909" s="158" t="s">
        <v>9840</v>
      </c>
      <c r="B4909" s="69" t="s">
        <v>9841</v>
      </c>
      <c r="C4909" s="69" t="s">
        <v>15248</v>
      </c>
      <c r="D4909" s="199">
        <v>85.79</v>
      </c>
      <c r="E4909" s="208">
        <f t="shared" si="76"/>
        <v>50.873470000000005</v>
      </c>
    </row>
    <row r="4910" spans="1:5" ht="36" x14ac:dyDescent="0.25">
      <c r="A4910" s="158" t="s">
        <v>9842</v>
      </c>
      <c r="B4910" s="69" t="s">
        <v>9843</v>
      </c>
      <c r="C4910" s="69" t="s">
        <v>15248</v>
      </c>
      <c r="D4910" s="199">
        <v>85.79</v>
      </c>
      <c r="E4910" s="208">
        <f t="shared" si="76"/>
        <v>50.873470000000005</v>
      </c>
    </row>
    <row r="4911" spans="1:5" ht="36" x14ac:dyDescent="0.25">
      <c r="A4911" s="158" t="s">
        <v>9844</v>
      </c>
      <c r="B4911" s="69" t="s">
        <v>9845</v>
      </c>
      <c r="C4911" s="69" t="s">
        <v>15248</v>
      </c>
      <c r="D4911" s="199">
        <v>85.79</v>
      </c>
      <c r="E4911" s="208">
        <f t="shared" si="76"/>
        <v>50.873470000000005</v>
      </c>
    </row>
    <row r="4912" spans="1:5" ht="36" x14ac:dyDescent="0.25">
      <c r="A4912" s="158" t="s">
        <v>9846</v>
      </c>
      <c r="B4912" s="69" t="s">
        <v>9847</v>
      </c>
      <c r="C4912" s="69" t="s">
        <v>15248</v>
      </c>
      <c r="D4912" s="199">
        <v>160.68</v>
      </c>
      <c r="E4912" s="208">
        <f t="shared" si="76"/>
        <v>95.283240000000006</v>
      </c>
    </row>
    <row r="4913" spans="1:5" ht="36" x14ac:dyDescent="0.25">
      <c r="A4913" s="158" t="s">
        <v>9848</v>
      </c>
      <c r="B4913" s="4" t="s">
        <v>9849</v>
      </c>
      <c r="C4913" s="69" t="s">
        <v>15248</v>
      </c>
      <c r="D4913" s="199">
        <v>85.79</v>
      </c>
      <c r="E4913" s="208">
        <f t="shared" si="76"/>
        <v>50.873470000000005</v>
      </c>
    </row>
    <row r="4914" spans="1:5" ht="36" x14ac:dyDescent="0.25">
      <c r="A4914" s="158" t="s">
        <v>9850</v>
      </c>
      <c r="B4914" s="4" t="s">
        <v>9851</v>
      </c>
      <c r="C4914" s="69" t="s">
        <v>15248</v>
      </c>
      <c r="D4914" s="199">
        <v>85.79</v>
      </c>
      <c r="E4914" s="208">
        <f t="shared" si="76"/>
        <v>50.873470000000005</v>
      </c>
    </row>
    <row r="4915" spans="1:5" ht="36" x14ac:dyDescent="0.25">
      <c r="A4915" s="158" t="s">
        <v>9852</v>
      </c>
      <c r="B4915" s="4" t="s">
        <v>9853</v>
      </c>
      <c r="C4915" s="69" t="s">
        <v>15248</v>
      </c>
      <c r="D4915" s="199">
        <v>160.68</v>
      </c>
      <c r="E4915" s="208">
        <f t="shared" si="76"/>
        <v>95.283240000000006</v>
      </c>
    </row>
    <row r="4916" spans="1:5" x14ac:dyDescent="0.25">
      <c r="A4916" s="158" t="s">
        <v>9854</v>
      </c>
      <c r="B4916" s="69" t="s">
        <v>9855</v>
      </c>
      <c r="C4916" s="69"/>
      <c r="D4916" s="199">
        <v>27.34</v>
      </c>
      <c r="E4916" s="208">
        <f t="shared" si="76"/>
        <v>16.212619999999998</v>
      </c>
    </row>
    <row r="4917" spans="1:5" x14ac:dyDescent="0.25">
      <c r="A4917" s="158" t="s">
        <v>9856</v>
      </c>
      <c r="B4917" s="69" t="s">
        <v>9857</v>
      </c>
      <c r="C4917" s="69" t="s">
        <v>9858</v>
      </c>
      <c r="D4917" s="199">
        <v>27.34</v>
      </c>
      <c r="E4917" s="208">
        <f t="shared" si="76"/>
        <v>16.212619999999998</v>
      </c>
    </row>
    <row r="4918" spans="1:5" x14ac:dyDescent="0.25">
      <c r="A4918" s="158" t="s">
        <v>9859</v>
      </c>
      <c r="B4918" s="69" t="s">
        <v>9860</v>
      </c>
      <c r="C4918" s="69"/>
      <c r="D4918" s="199">
        <v>18.079999999999998</v>
      </c>
      <c r="E4918" s="208">
        <f t="shared" si="76"/>
        <v>10.721439999999998</v>
      </c>
    </row>
    <row r="4919" spans="1:5" x14ac:dyDescent="0.25">
      <c r="A4919" s="158" t="s">
        <v>9861</v>
      </c>
      <c r="B4919" s="69" t="s">
        <v>9862</v>
      </c>
      <c r="C4919" s="69" t="s">
        <v>9863</v>
      </c>
      <c r="D4919" s="199">
        <v>18.079999999999998</v>
      </c>
      <c r="E4919" s="208">
        <f t="shared" si="76"/>
        <v>10.721439999999998</v>
      </c>
    </row>
    <row r="4920" spans="1:5" ht="24" x14ac:dyDescent="0.25">
      <c r="A4920" s="158" t="s">
        <v>9864</v>
      </c>
      <c r="B4920" s="69" t="s">
        <v>9865</v>
      </c>
      <c r="C4920" s="69" t="s">
        <v>9866</v>
      </c>
      <c r="D4920" s="199">
        <v>22.7</v>
      </c>
      <c r="E4920" s="208">
        <f t="shared" si="76"/>
        <v>13.461099999999998</v>
      </c>
    </row>
    <row r="4921" spans="1:5" ht="36" x14ac:dyDescent="0.25">
      <c r="A4921" s="158" t="s">
        <v>9867</v>
      </c>
      <c r="B4921" s="69" t="s">
        <v>9868</v>
      </c>
      <c r="C4921" s="69" t="s">
        <v>15252</v>
      </c>
      <c r="D4921" s="199">
        <v>85.79</v>
      </c>
      <c r="E4921" s="208">
        <f t="shared" si="76"/>
        <v>50.873470000000005</v>
      </c>
    </row>
    <row r="4922" spans="1:5" ht="36" x14ac:dyDescent="0.25">
      <c r="A4922" s="158" t="s">
        <v>9869</v>
      </c>
      <c r="B4922" s="69" t="s">
        <v>9870</v>
      </c>
      <c r="C4922" s="69" t="s">
        <v>15248</v>
      </c>
      <c r="D4922" s="199">
        <v>85.79</v>
      </c>
      <c r="E4922" s="208">
        <f t="shared" si="76"/>
        <v>50.873470000000005</v>
      </c>
    </row>
    <row r="4923" spans="1:5" ht="36" x14ac:dyDescent="0.25">
      <c r="A4923" s="158" t="s">
        <v>9871</v>
      </c>
      <c r="B4923" s="69" t="s">
        <v>9872</v>
      </c>
      <c r="C4923" s="69" t="s">
        <v>15252</v>
      </c>
      <c r="D4923" s="199">
        <v>160.68</v>
      </c>
      <c r="E4923" s="208">
        <f t="shared" si="76"/>
        <v>95.283240000000006</v>
      </c>
    </row>
    <row r="4924" spans="1:5" x14ac:dyDescent="0.25">
      <c r="A4924" s="158" t="s">
        <v>9873</v>
      </c>
      <c r="B4924" s="69" t="s">
        <v>9874</v>
      </c>
      <c r="C4924" s="69"/>
      <c r="D4924" s="199">
        <v>39.520000000000003</v>
      </c>
      <c r="E4924" s="208">
        <f t="shared" si="76"/>
        <v>23.435359999999999</v>
      </c>
    </row>
    <row r="4925" spans="1:5" x14ac:dyDescent="0.25">
      <c r="A4925" s="158" t="s">
        <v>9875</v>
      </c>
      <c r="B4925" s="69" t="s">
        <v>9876</v>
      </c>
      <c r="C4925" s="69"/>
      <c r="D4925" s="199">
        <v>39.520000000000003</v>
      </c>
      <c r="E4925" s="208">
        <f t="shared" si="76"/>
        <v>23.435359999999999</v>
      </c>
    </row>
    <row r="4926" spans="1:5" x14ac:dyDescent="0.25">
      <c r="A4926" s="158" t="s">
        <v>9877</v>
      </c>
      <c r="B4926" s="69" t="s">
        <v>9878</v>
      </c>
      <c r="C4926" s="69"/>
      <c r="D4926" s="199">
        <v>39.520000000000003</v>
      </c>
      <c r="E4926" s="208">
        <f t="shared" si="76"/>
        <v>23.435359999999999</v>
      </c>
    </row>
    <row r="4927" spans="1:5" ht="24" x14ac:dyDescent="0.25">
      <c r="A4927" s="158" t="s">
        <v>9879</v>
      </c>
      <c r="B4927" s="69" t="s">
        <v>9880</v>
      </c>
      <c r="C4927" s="69" t="s">
        <v>15249</v>
      </c>
      <c r="D4927" s="199">
        <v>39.520000000000003</v>
      </c>
      <c r="E4927" s="208">
        <f t="shared" si="76"/>
        <v>23.435359999999999</v>
      </c>
    </row>
    <row r="4928" spans="1:5" x14ac:dyDescent="0.25">
      <c r="A4928" s="158" t="s">
        <v>9881</v>
      </c>
      <c r="B4928" s="69" t="s">
        <v>9882</v>
      </c>
      <c r="C4928" s="69"/>
      <c r="D4928" s="199">
        <v>7.16</v>
      </c>
      <c r="E4928" s="208">
        <f t="shared" si="76"/>
        <v>4.2458799999999997</v>
      </c>
    </row>
    <row r="4929" spans="1:5" x14ac:dyDescent="0.25">
      <c r="A4929" s="158" t="s">
        <v>9883</v>
      </c>
      <c r="B4929" s="69" t="s">
        <v>9884</v>
      </c>
      <c r="C4929" s="69" t="s">
        <v>9885</v>
      </c>
      <c r="D4929" s="199">
        <v>7.16</v>
      </c>
      <c r="E4929" s="208">
        <f t="shared" si="76"/>
        <v>4.2458799999999997</v>
      </c>
    </row>
    <row r="4930" spans="1:5" x14ac:dyDescent="0.25">
      <c r="A4930" s="158" t="s">
        <v>9886</v>
      </c>
      <c r="B4930" s="69" t="s">
        <v>9887</v>
      </c>
      <c r="C4930" s="69" t="s">
        <v>9888</v>
      </c>
      <c r="D4930" s="199">
        <v>7.16</v>
      </c>
      <c r="E4930" s="208">
        <f t="shared" si="76"/>
        <v>4.2458799999999997</v>
      </c>
    </row>
    <row r="4931" spans="1:5" x14ac:dyDescent="0.25">
      <c r="A4931" s="158" t="s">
        <v>9889</v>
      </c>
      <c r="B4931" s="69" t="s">
        <v>9890</v>
      </c>
      <c r="C4931" s="69"/>
      <c r="D4931" s="199">
        <v>7.16</v>
      </c>
      <c r="E4931" s="208">
        <f t="shared" si="76"/>
        <v>4.2458799999999997</v>
      </c>
    </row>
    <row r="4932" spans="1:5" x14ac:dyDescent="0.25">
      <c r="A4932" s="158" t="s">
        <v>9891</v>
      </c>
      <c r="B4932" s="69" t="s">
        <v>9892</v>
      </c>
      <c r="C4932" s="69"/>
      <c r="D4932" s="199">
        <v>7.16</v>
      </c>
      <c r="E4932" s="208">
        <f t="shared" si="76"/>
        <v>4.2458799999999997</v>
      </c>
    </row>
    <row r="4933" spans="1:5" x14ac:dyDescent="0.25">
      <c r="A4933" s="158" t="s">
        <v>9893</v>
      </c>
      <c r="B4933" s="69" t="s">
        <v>9894</v>
      </c>
      <c r="C4933" s="69"/>
      <c r="D4933" s="199">
        <v>4.2</v>
      </c>
      <c r="E4933" s="208">
        <f t="shared" ref="E4933:E4996" si="77">D4933*0.593</f>
        <v>2.4906000000000001</v>
      </c>
    </row>
    <row r="4934" spans="1:5" x14ac:dyDescent="0.25">
      <c r="A4934" s="158" t="s">
        <v>9895</v>
      </c>
      <c r="B4934" s="69" t="s">
        <v>9896</v>
      </c>
      <c r="C4934" s="69"/>
      <c r="D4934" s="199">
        <v>4.2</v>
      </c>
      <c r="E4934" s="208">
        <f t="shared" si="77"/>
        <v>2.4906000000000001</v>
      </c>
    </row>
    <row r="4935" spans="1:5" x14ac:dyDescent="0.25">
      <c r="A4935" s="158" t="s">
        <v>9897</v>
      </c>
      <c r="B4935" s="69" t="s">
        <v>9898</v>
      </c>
      <c r="C4935" s="69"/>
      <c r="D4935" s="199">
        <v>4.2</v>
      </c>
      <c r="E4935" s="208">
        <f t="shared" si="77"/>
        <v>2.4906000000000001</v>
      </c>
    </row>
    <row r="4936" spans="1:5" x14ac:dyDescent="0.25">
      <c r="A4936" s="158" t="s">
        <v>9899</v>
      </c>
      <c r="B4936" s="69" t="s">
        <v>9900</v>
      </c>
      <c r="C4936" s="69"/>
      <c r="D4936" s="199">
        <v>4.2</v>
      </c>
      <c r="E4936" s="208">
        <f t="shared" si="77"/>
        <v>2.4906000000000001</v>
      </c>
    </row>
    <row r="4937" spans="1:5" x14ac:dyDescent="0.25">
      <c r="A4937" s="158" t="s">
        <v>9901</v>
      </c>
      <c r="B4937" s="69" t="s">
        <v>9902</v>
      </c>
      <c r="C4937" s="69"/>
      <c r="D4937" s="199">
        <v>4.2</v>
      </c>
      <c r="E4937" s="208">
        <f t="shared" si="77"/>
        <v>2.4906000000000001</v>
      </c>
    </row>
    <row r="4938" spans="1:5" x14ac:dyDescent="0.25">
      <c r="A4938" s="158" t="s">
        <v>9903</v>
      </c>
      <c r="B4938" s="69" t="s">
        <v>9904</v>
      </c>
      <c r="C4938" s="69"/>
      <c r="D4938" s="199">
        <v>9.23</v>
      </c>
      <c r="E4938" s="208">
        <f t="shared" si="77"/>
        <v>5.4733900000000002</v>
      </c>
    </row>
    <row r="4939" spans="1:5" x14ac:dyDescent="0.25">
      <c r="A4939" s="158" t="s">
        <v>9905</v>
      </c>
      <c r="B4939" s="69" t="s">
        <v>9906</v>
      </c>
      <c r="C4939" s="69"/>
      <c r="D4939" s="199">
        <v>9.23</v>
      </c>
      <c r="E4939" s="208">
        <f t="shared" si="77"/>
        <v>5.4733900000000002</v>
      </c>
    </row>
    <row r="4940" spans="1:5" x14ac:dyDescent="0.25">
      <c r="A4940" s="158" t="s">
        <v>9907</v>
      </c>
      <c r="B4940" s="69" t="s">
        <v>9908</v>
      </c>
      <c r="C4940" s="69"/>
      <c r="D4940" s="199">
        <v>178.34</v>
      </c>
      <c r="E4940" s="208">
        <f t="shared" si="77"/>
        <v>105.75561999999999</v>
      </c>
    </row>
    <row r="4941" spans="1:5" ht="24" x14ac:dyDescent="0.25">
      <c r="A4941" s="158" t="s">
        <v>9909</v>
      </c>
      <c r="B4941" s="69" t="s">
        <v>9910</v>
      </c>
      <c r="C4941" s="69" t="s">
        <v>15255</v>
      </c>
      <c r="D4941" s="199">
        <v>71.5</v>
      </c>
      <c r="E4941" s="208">
        <f t="shared" si="77"/>
        <v>42.399499999999996</v>
      </c>
    </row>
    <row r="4942" spans="1:5" ht="24" x14ac:dyDescent="0.25">
      <c r="A4942" s="158" t="s">
        <v>9911</v>
      </c>
      <c r="B4942" s="69" t="s">
        <v>9912</v>
      </c>
      <c r="C4942" s="69" t="s">
        <v>15256</v>
      </c>
      <c r="D4942" s="199">
        <v>142.16</v>
      </c>
      <c r="E4942" s="208">
        <f t="shared" si="77"/>
        <v>84.300879999999992</v>
      </c>
    </row>
    <row r="4943" spans="1:5" x14ac:dyDescent="0.25">
      <c r="A4943" s="158" t="s">
        <v>9913</v>
      </c>
      <c r="B4943" s="69" t="s">
        <v>9914</v>
      </c>
      <c r="C4943" s="69"/>
      <c r="D4943" s="199">
        <v>21.45</v>
      </c>
      <c r="E4943" s="208">
        <f t="shared" si="77"/>
        <v>12.719849999999999</v>
      </c>
    </row>
    <row r="4944" spans="1:5" x14ac:dyDescent="0.25">
      <c r="A4944" s="158" t="s">
        <v>9915</v>
      </c>
      <c r="B4944" s="69" t="s">
        <v>9916</v>
      </c>
      <c r="C4944" s="69"/>
      <c r="D4944" s="199">
        <v>35.75</v>
      </c>
      <c r="E4944" s="208">
        <f t="shared" si="77"/>
        <v>21.199749999999998</v>
      </c>
    </row>
    <row r="4945" spans="1:5" x14ac:dyDescent="0.25">
      <c r="A4945" s="158" t="s">
        <v>9917</v>
      </c>
      <c r="B4945" s="69" t="s">
        <v>9918</v>
      </c>
      <c r="C4945" s="69"/>
      <c r="D4945" s="199">
        <v>34.9</v>
      </c>
      <c r="E4945" s="208">
        <f t="shared" si="77"/>
        <v>20.695699999999999</v>
      </c>
    </row>
    <row r="4946" spans="1:5" x14ac:dyDescent="0.25">
      <c r="A4946" s="158" t="s">
        <v>9919</v>
      </c>
      <c r="B4946" s="69" t="s">
        <v>9920</v>
      </c>
      <c r="C4946" s="69" t="s">
        <v>9921</v>
      </c>
      <c r="D4946" s="199">
        <v>6.3</v>
      </c>
      <c r="E4946" s="208">
        <f t="shared" si="77"/>
        <v>3.7358999999999996</v>
      </c>
    </row>
    <row r="4947" spans="1:5" x14ac:dyDescent="0.25">
      <c r="A4947" s="158" t="s">
        <v>9922</v>
      </c>
      <c r="B4947" s="69" t="s">
        <v>9923</v>
      </c>
      <c r="C4947" s="69" t="s">
        <v>9924</v>
      </c>
      <c r="D4947" s="199">
        <v>10.52</v>
      </c>
      <c r="E4947" s="208">
        <f t="shared" si="77"/>
        <v>6.2383599999999992</v>
      </c>
    </row>
    <row r="4948" spans="1:5" ht="24" x14ac:dyDescent="0.25">
      <c r="A4948" s="158" t="s">
        <v>9925</v>
      </c>
      <c r="B4948" s="69" t="s">
        <v>9926</v>
      </c>
      <c r="C4948" s="69"/>
      <c r="D4948" s="199">
        <v>34.9</v>
      </c>
      <c r="E4948" s="208">
        <f t="shared" si="77"/>
        <v>20.695699999999999</v>
      </c>
    </row>
    <row r="4949" spans="1:5" x14ac:dyDescent="0.25">
      <c r="A4949" s="158" t="s">
        <v>9927</v>
      </c>
      <c r="B4949" s="69" t="s">
        <v>9928</v>
      </c>
      <c r="C4949" s="69"/>
      <c r="D4949" s="199">
        <v>34.9</v>
      </c>
      <c r="E4949" s="208">
        <f t="shared" si="77"/>
        <v>20.695699999999999</v>
      </c>
    </row>
    <row r="4950" spans="1:5" ht="96" x14ac:dyDescent="0.25">
      <c r="A4950" s="158" t="s">
        <v>9929</v>
      </c>
      <c r="B4950" s="69" t="s">
        <v>9930</v>
      </c>
      <c r="C4950" s="69" t="s">
        <v>9931</v>
      </c>
      <c r="D4950" s="199">
        <v>374.17</v>
      </c>
      <c r="E4950" s="208">
        <f t="shared" si="77"/>
        <v>221.88281000000001</v>
      </c>
    </row>
    <row r="4951" spans="1:5" ht="96" x14ac:dyDescent="0.25">
      <c r="A4951" s="158" t="s">
        <v>9932</v>
      </c>
      <c r="B4951" s="69" t="s">
        <v>9933</v>
      </c>
      <c r="C4951" s="69" t="s">
        <v>9931</v>
      </c>
      <c r="D4951" s="199">
        <v>374.17</v>
      </c>
      <c r="E4951" s="208">
        <f t="shared" si="77"/>
        <v>221.88281000000001</v>
      </c>
    </row>
    <row r="4952" spans="1:5" x14ac:dyDescent="0.25">
      <c r="A4952" s="158" t="s">
        <v>9934</v>
      </c>
      <c r="B4952" s="69" t="s">
        <v>9935</v>
      </c>
      <c r="C4952" s="69"/>
      <c r="D4952" s="199">
        <v>33.65</v>
      </c>
      <c r="E4952" s="208">
        <f t="shared" si="77"/>
        <v>19.954449999999998</v>
      </c>
    </row>
    <row r="4953" spans="1:5" x14ac:dyDescent="0.25">
      <c r="A4953" s="158" t="s">
        <v>9936</v>
      </c>
      <c r="B4953" s="69" t="s">
        <v>9937</v>
      </c>
      <c r="C4953" s="69"/>
      <c r="D4953" s="199">
        <v>33.65</v>
      </c>
      <c r="E4953" s="208">
        <f t="shared" si="77"/>
        <v>19.954449999999998</v>
      </c>
    </row>
    <row r="4954" spans="1:5" x14ac:dyDescent="0.25">
      <c r="A4954" s="158" t="s">
        <v>9938</v>
      </c>
      <c r="B4954" s="69" t="s">
        <v>9939</v>
      </c>
      <c r="C4954" s="69"/>
      <c r="D4954" s="199">
        <v>33.65</v>
      </c>
      <c r="E4954" s="208">
        <f t="shared" si="77"/>
        <v>19.954449999999998</v>
      </c>
    </row>
    <row r="4955" spans="1:5" x14ac:dyDescent="0.25">
      <c r="A4955" s="158" t="s">
        <v>9940</v>
      </c>
      <c r="B4955" s="69" t="s">
        <v>9941</v>
      </c>
      <c r="C4955" s="69"/>
      <c r="D4955" s="199">
        <v>33.65</v>
      </c>
      <c r="E4955" s="208">
        <f t="shared" si="77"/>
        <v>19.954449999999998</v>
      </c>
    </row>
    <row r="4956" spans="1:5" x14ac:dyDescent="0.25">
      <c r="A4956" s="158" t="s">
        <v>9942</v>
      </c>
      <c r="B4956" s="69" t="s">
        <v>9943</v>
      </c>
      <c r="C4956" s="69"/>
      <c r="D4956" s="199">
        <v>33.65</v>
      </c>
      <c r="E4956" s="208">
        <f t="shared" si="77"/>
        <v>19.954449999999998</v>
      </c>
    </row>
    <row r="4957" spans="1:5" x14ac:dyDescent="0.25">
      <c r="A4957" s="158" t="s">
        <v>9944</v>
      </c>
      <c r="B4957" s="69" t="s">
        <v>9945</v>
      </c>
      <c r="C4957" s="69"/>
      <c r="D4957" s="199">
        <v>33.65</v>
      </c>
      <c r="E4957" s="208">
        <f t="shared" si="77"/>
        <v>19.954449999999998</v>
      </c>
    </row>
    <row r="4958" spans="1:5" x14ac:dyDescent="0.25">
      <c r="A4958" s="158" t="s">
        <v>9946</v>
      </c>
      <c r="B4958" s="69" t="s">
        <v>9947</v>
      </c>
      <c r="C4958" s="69"/>
      <c r="D4958" s="199">
        <v>34.9</v>
      </c>
      <c r="E4958" s="208">
        <f t="shared" si="77"/>
        <v>20.695699999999999</v>
      </c>
    </row>
    <row r="4959" spans="1:5" x14ac:dyDescent="0.25">
      <c r="A4959" s="158" t="s">
        <v>9948</v>
      </c>
      <c r="B4959" s="69" t="s">
        <v>9949</v>
      </c>
      <c r="C4959" s="69"/>
      <c r="D4959" s="199">
        <v>34.9</v>
      </c>
      <c r="E4959" s="208">
        <f t="shared" si="77"/>
        <v>20.695699999999999</v>
      </c>
    </row>
    <row r="4960" spans="1:5" x14ac:dyDescent="0.25">
      <c r="A4960" s="158" t="s">
        <v>9950</v>
      </c>
      <c r="B4960" s="69" t="s">
        <v>9951</v>
      </c>
      <c r="C4960" s="69"/>
      <c r="D4960" s="199">
        <v>18.079999999999998</v>
      </c>
      <c r="E4960" s="208">
        <f t="shared" si="77"/>
        <v>10.721439999999998</v>
      </c>
    </row>
    <row r="4961" spans="1:5" x14ac:dyDescent="0.25">
      <c r="A4961" s="158" t="s">
        <v>9952</v>
      </c>
      <c r="B4961" s="69" t="s">
        <v>9953</v>
      </c>
      <c r="C4961" s="69" t="s">
        <v>9954</v>
      </c>
      <c r="D4961" s="199">
        <v>71.510000000000005</v>
      </c>
      <c r="E4961" s="208">
        <f t="shared" si="77"/>
        <v>42.405430000000003</v>
      </c>
    </row>
    <row r="4962" spans="1:5" x14ac:dyDescent="0.25">
      <c r="A4962" s="158" t="s">
        <v>9955</v>
      </c>
      <c r="B4962" s="69" t="s">
        <v>9956</v>
      </c>
      <c r="C4962" s="69" t="s">
        <v>9957</v>
      </c>
      <c r="D4962" s="199">
        <v>71.510000000000005</v>
      </c>
      <c r="E4962" s="208">
        <f t="shared" si="77"/>
        <v>42.405430000000003</v>
      </c>
    </row>
    <row r="4963" spans="1:5" x14ac:dyDescent="0.25">
      <c r="A4963" s="158" t="s">
        <v>9958</v>
      </c>
      <c r="B4963" s="69" t="s">
        <v>9959</v>
      </c>
      <c r="C4963" s="69"/>
      <c r="D4963" s="199">
        <v>71.510000000000005</v>
      </c>
      <c r="E4963" s="208">
        <f t="shared" si="77"/>
        <v>42.405430000000003</v>
      </c>
    </row>
    <row r="4964" spans="1:5" x14ac:dyDescent="0.25">
      <c r="A4964" s="158" t="s">
        <v>9960</v>
      </c>
      <c r="B4964" s="69" t="s">
        <v>9961</v>
      </c>
      <c r="C4964" s="69"/>
      <c r="D4964" s="199">
        <v>71.510000000000005</v>
      </c>
      <c r="E4964" s="208">
        <f t="shared" si="77"/>
        <v>42.405430000000003</v>
      </c>
    </row>
    <row r="4965" spans="1:5" x14ac:dyDescent="0.25">
      <c r="A4965" s="158" t="s">
        <v>9962</v>
      </c>
      <c r="B4965" s="69" t="s">
        <v>9963</v>
      </c>
      <c r="C4965" s="69"/>
      <c r="D4965" s="199">
        <v>71.510000000000005</v>
      </c>
      <c r="E4965" s="208">
        <f t="shared" si="77"/>
        <v>42.405430000000003</v>
      </c>
    </row>
    <row r="4966" spans="1:5" x14ac:dyDescent="0.25">
      <c r="A4966" s="158" t="s">
        <v>9964</v>
      </c>
      <c r="B4966" s="69" t="s">
        <v>9965</v>
      </c>
      <c r="C4966" s="69"/>
      <c r="D4966" s="199">
        <v>42.88</v>
      </c>
      <c r="E4966" s="208">
        <f t="shared" si="77"/>
        <v>25.42784</v>
      </c>
    </row>
    <row r="4967" spans="1:5" x14ac:dyDescent="0.25">
      <c r="A4967" s="158" t="s">
        <v>9966</v>
      </c>
      <c r="B4967" s="69" t="s">
        <v>9967</v>
      </c>
      <c r="C4967" s="69"/>
      <c r="D4967" s="199">
        <v>42.88</v>
      </c>
      <c r="E4967" s="208">
        <f t="shared" si="77"/>
        <v>25.42784</v>
      </c>
    </row>
    <row r="4968" spans="1:5" x14ac:dyDescent="0.25">
      <c r="A4968" s="158" t="s">
        <v>9968</v>
      </c>
      <c r="B4968" s="69" t="s">
        <v>9969</v>
      </c>
      <c r="C4968" s="69"/>
      <c r="D4968" s="199">
        <v>42.88</v>
      </c>
      <c r="E4968" s="208">
        <f t="shared" si="77"/>
        <v>25.42784</v>
      </c>
    </row>
    <row r="4969" spans="1:5" ht="24" x14ac:dyDescent="0.25">
      <c r="A4969" s="158" t="s">
        <v>9970</v>
      </c>
      <c r="B4969" s="69" t="s">
        <v>9971</v>
      </c>
      <c r="C4969" s="69"/>
      <c r="D4969" s="199">
        <v>192.64</v>
      </c>
      <c r="E4969" s="208">
        <f t="shared" si="77"/>
        <v>114.23551999999998</v>
      </c>
    </row>
    <row r="4970" spans="1:5" x14ac:dyDescent="0.25">
      <c r="A4970" s="158" t="s">
        <v>9972</v>
      </c>
      <c r="B4970" s="69" t="s">
        <v>9973</v>
      </c>
      <c r="C4970" s="69" t="s">
        <v>9974</v>
      </c>
      <c r="D4970" s="199">
        <v>42.88</v>
      </c>
      <c r="E4970" s="208">
        <f t="shared" si="77"/>
        <v>25.42784</v>
      </c>
    </row>
    <row r="4971" spans="1:5" x14ac:dyDescent="0.25">
      <c r="A4971" s="158" t="s">
        <v>9975</v>
      </c>
      <c r="B4971" s="69" t="s">
        <v>9976</v>
      </c>
      <c r="C4971" s="69" t="s">
        <v>9977</v>
      </c>
      <c r="D4971" s="199">
        <v>92.95</v>
      </c>
      <c r="E4971" s="208">
        <f t="shared" si="77"/>
        <v>55.119349999999997</v>
      </c>
    </row>
    <row r="4972" spans="1:5" x14ac:dyDescent="0.25">
      <c r="A4972" s="158" t="s">
        <v>9978</v>
      </c>
      <c r="B4972" s="69" t="s">
        <v>9979</v>
      </c>
      <c r="C4972" s="69"/>
      <c r="D4972" s="199">
        <v>42.88</v>
      </c>
      <c r="E4972" s="208">
        <f t="shared" si="77"/>
        <v>25.42784</v>
      </c>
    </row>
    <row r="4973" spans="1:5" x14ac:dyDescent="0.25">
      <c r="A4973" s="158" t="s">
        <v>9980</v>
      </c>
      <c r="B4973" s="69" t="s">
        <v>9981</v>
      </c>
      <c r="C4973" s="69"/>
      <c r="D4973" s="199">
        <v>34.9</v>
      </c>
      <c r="E4973" s="208">
        <f t="shared" si="77"/>
        <v>20.695699999999999</v>
      </c>
    </row>
    <row r="4974" spans="1:5" x14ac:dyDescent="0.25">
      <c r="A4974" s="158" t="s">
        <v>9982</v>
      </c>
      <c r="B4974" s="69" t="s">
        <v>9983</v>
      </c>
      <c r="C4974" s="69"/>
      <c r="D4974" s="199">
        <v>4.6100000000000003</v>
      </c>
      <c r="E4974" s="208">
        <f t="shared" si="77"/>
        <v>2.73373</v>
      </c>
    </row>
    <row r="4975" spans="1:5" x14ac:dyDescent="0.25">
      <c r="A4975" s="158" t="s">
        <v>9984</v>
      </c>
      <c r="B4975" s="69" t="s">
        <v>9985</v>
      </c>
      <c r="C4975" s="69"/>
      <c r="D4975" s="199">
        <v>4.6100000000000003</v>
      </c>
      <c r="E4975" s="208">
        <f t="shared" si="77"/>
        <v>2.73373</v>
      </c>
    </row>
    <row r="4976" spans="1:5" x14ac:dyDescent="0.25">
      <c r="A4976" s="158" t="s">
        <v>9986</v>
      </c>
      <c r="B4976" s="69" t="s">
        <v>9987</v>
      </c>
      <c r="C4976" s="69"/>
      <c r="D4976" s="199">
        <v>4.6100000000000003</v>
      </c>
      <c r="E4976" s="208">
        <f t="shared" si="77"/>
        <v>2.73373</v>
      </c>
    </row>
    <row r="4977" spans="1:5" x14ac:dyDescent="0.25">
      <c r="A4977" s="158" t="s">
        <v>9988</v>
      </c>
      <c r="B4977" s="69" t="s">
        <v>9989</v>
      </c>
      <c r="C4977" s="69"/>
      <c r="D4977" s="199">
        <v>9.23</v>
      </c>
      <c r="E4977" s="208">
        <f t="shared" si="77"/>
        <v>5.4733900000000002</v>
      </c>
    </row>
    <row r="4978" spans="1:5" x14ac:dyDescent="0.25">
      <c r="A4978" s="158" t="s">
        <v>9990</v>
      </c>
      <c r="B4978" s="69" t="s">
        <v>9991</v>
      </c>
      <c r="C4978" s="69"/>
      <c r="D4978" s="199">
        <v>4.6100000000000003</v>
      </c>
      <c r="E4978" s="208">
        <f t="shared" si="77"/>
        <v>2.73373</v>
      </c>
    </row>
    <row r="4979" spans="1:5" ht="24" x14ac:dyDescent="0.25">
      <c r="A4979" s="158" t="s">
        <v>9992</v>
      </c>
      <c r="B4979" s="69" t="s">
        <v>9993</v>
      </c>
      <c r="C4979" s="69" t="s">
        <v>9994</v>
      </c>
      <c r="D4979" s="199">
        <v>111.87</v>
      </c>
      <c r="E4979" s="208">
        <f t="shared" si="77"/>
        <v>66.338909999999998</v>
      </c>
    </row>
    <row r="4980" spans="1:5" x14ac:dyDescent="0.25">
      <c r="A4980" s="158" t="s">
        <v>9995</v>
      </c>
      <c r="B4980" s="69" t="s">
        <v>9996</v>
      </c>
      <c r="C4980" s="69" t="s">
        <v>9997</v>
      </c>
      <c r="D4980" s="199">
        <v>107.26</v>
      </c>
      <c r="E4980" s="208">
        <f t="shared" si="77"/>
        <v>63.605179999999997</v>
      </c>
    </row>
    <row r="4981" spans="1:5" x14ac:dyDescent="0.25">
      <c r="A4981" s="158" t="s">
        <v>9998</v>
      </c>
      <c r="B4981" s="69" t="s">
        <v>9999</v>
      </c>
      <c r="C4981" s="69"/>
      <c r="D4981" s="199">
        <v>64.349999999999994</v>
      </c>
      <c r="E4981" s="208">
        <f t="shared" si="77"/>
        <v>38.159549999999996</v>
      </c>
    </row>
    <row r="4982" spans="1:5" x14ac:dyDescent="0.25">
      <c r="A4982" s="158" t="s">
        <v>10000</v>
      </c>
      <c r="B4982" s="69" t="s">
        <v>10001</v>
      </c>
      <c r="C4982" s="69"/>
      <c r="D4982" s="199">
        <v>64.349999999999994</v>
      </c>
      <c r="E4982" s="208">
        <f t="shared" si="77"/>
        <v>38.159549999999996</v>
      </c>
    </row>
    <row r="4983" spans="1:5" x14ac:dyDescent="0.25">
      <c r="A4983" s="158" t="s">
        <v>10002</v>
      </c>
      <c r="B4983" s="69" t="s">
        <v>10003</v>
      </c>
      <c r="C4983" s="69"/>
      <c r="D4983" s="199">
        <v>35.75</v>
      </c>
      <c r="E4983" s="208">
        <f t="shared" si="77"/>
        <v>21.199749999999998</v>
      </c>
    </row>
    <row r="4984" spans="1:5" x14ac:dyDescent="0.25">
      <c r="A4984" s="158" t="s">
        <v>10004</v>
      </c>
      <c r="B4984" s="69" t="s">
        <v>10005</v>
      </c>
      <c r="C4984" s="69"/>
      <c r="D4984" s="199">
        <v>107.26</v>
      </c>
      <c r="E4984" s="208">
        <f t="shared" si="77"/>
        <v>63.605179999999997</v>
      </c>
    </row>
    <row r="4985" spans="1:5" x14ac:dyDescent="0.25">
      <c r="A4985" s="158" t="s">
        <v>10006</v>
      </c>
      <c r="B4985" s="69" t="s">
        <v>10007</v>
      </c>
      <c r="C4985" s="69"/>
      <c r="D4985" s="199">
        <v>107.26</v>
      </c>
      <c r="E4985" s="208">
        <f t="shared" si="77"/>
        <v>63.605179999999997</v>
      </c>
    </row>
    <row r="4986" spans="1:5" ht="36" x14ac:dyDescent="0.25">
      <c r="A4986" s="158" t="s">
        <v>10008</v>
      </c>
      <c r="B4986" s="69" t="s">
        <v>10009</v>
      </c>
      <c r="C4986" s="69" t="s">
        <v>15257</v>
      </c>
      <c r="D4986" s="199">
        <v>7.16</v>
      </c>
      <c r="E4986" s="208">
        <f t="shared" si="77"/>
        <v>4.2458799999999997</v>
      </c>
    </row>
    <row r="4987" spans="1:5" x14ac:dyDescent="0.25">
      <c r="A4987" s="158" t="s">
        <v>10010</v>
      </c>
      <c r="B4987" s="69" t="s">
        <v>10011</v>
      </c>
      <c r="C4987" s="69"/>
      <c r="D4987" s="199">
        <v>64.349999999999994</v>
      </c>
      <c r="E4987" s="208">
        <f t="shared" si="77"/>
        <v>38.159549999999996</v>
      </c>
    </row>
    <row r="4988" spans="1:5" x14ac:dyDescent="0.25">
      <c r="A4988" s="158" t="s">
        <v>10012</v>
      </c>
      <c r="B4988" s="69" t="s">
        <v>10013</v>
      </c>
      <c r="C4988" s="69"/>
      <c r="D4988" s="199">
        <v>53.83</v>
      </c>
      <c r="E4988" s="208">
        <f t="shared" si="77"/>
        <v>31.921189999999996</v>
      </c>
    </row>
    <row r="4989" spans="1:5" x14ac:dyDescent="0.25">
      <c r="A4989" s="158" t="s">
        <v>10014</v>
      </c>
      <c r="B4989" s="69" t="s">
        <v>10015</v>
      </c>
      <c r="C4989" s="69"/>
      <c r="D4989" s="199">
        <v>53.83</v>
      </c>
      <c r="E4989" s="208">
        <f t="shared" si="77"/>
        <v>31.921189999999996</v>
      </c>
    </row>
    <row r="4990" spans="1:5" x14ac:dyDescent="0.25">
      <c r="A4990" s="158" t="s">
        <v>10016</v>
      </c>
      <c r="B4990" s="69" t="s">
        <v>10017</v>
      </c>
      <c r="C4990" s="69"/>
      <c r="D4990" s="199">
        <v>85.79</v>
      </c>
      <c r="E4990" s="208">
        <f t="shared" si="77"/>
        <v>50.873470000000005</v>
      </c>
    </row>
    <row r="4991" spans="1:5" ht="48" x14ac:dyDescent="0.25">
      <c r="A4991" s="158" t="s">
        <v>10018</v>
      </c>
      <c r="B4991" s="69" t="s">
        <v>10019</v>
      </c>
      <c r="C4991" s="69" t="s">
        <v>10020</v>
      </c>
      <c r="D4991" s="199">
        <v>231.77</v>
      </c>
      <c r="E4991" s="208">
        <f t="shared" si="77"/>
        <v>137.43960999999999</v>
      </c>
    </row>
    <row r="4992" spans="1:5" x14ac:dyDescent="0.25">
      <c r="A4992" s="158" t="s">
        <v>10021</v>
      </c>
      <c r="B4992" s="69" t="s">
        <v>10022</v>
      </c>
      <c r="C4992" s="69"/>
      <c r="D4992" s="199">
        <v>124.91</v>
      </c>
      <c r="E4992" s="208">
        <f t="shared" si="77"/>
        <v>74.071629999999999</v>
      </c>
    </row>
    <row r="4993" spans="1:5" x14ac:dyDescent="0.25">
      <c r="A4993" s="158" t="s">
        <v>10023</v>
      </c>
      <c r="B4993" s="69" t="s">
        <v>10024</v>
      </c>
      <c r="C4993" s="69"/>
      <c r="D4993" s="199">
        <v>92.95</v>
      </c>
      <c r="E4993" s="208">
        <f t="shared" si="77"/>
        <v>55.119349999999997</v>
      </c>
    </row>
    <row r="4994" spans="1:5" x14ac:dyDescent="0.25">
      <c r="A4994" s="158" t="s">
        <v>10025</v>
      </c>
      <c r="B4994" s="69" t="s">
        <v>10026</v>
      </c>
      <c r="C4994" s="69"/>
      <c r="D4994" s="199">
        <v>25.23</v>
      </c>
      <c r="E4994" s="208">
        <f t="shared" si="77"/>
        <v>14.96139</v>
      </c>
    </row>
    <row r="4995" spans="1:5" x14ac:dyDescent="0.25">
      <c r="A4995" s="158" t="s">
        <v>10027</v>
      </c>
      <c r="B4995" s="69" t="s">
        <v>10028</v>
      </c>
      <c r="C4995" s="69"/>
      <c r="D4995" s="199">
        <v>25.23</v>
      </c>
      <c r="E4995" s="208">
        <f t="shared" si="77"/>
        <v>14.96139</v>
      </c>
    </row>
    <row r="4996" spans="1:5" x14ac:dyDescent="0.25">
      <c r="A4996" s="158" t="s">
        <v>10029</v>
      </c>
      <c r="B4996" s="69" t="s">
        <v>10030</v>
      </c>
      <c r="C4996" s="69"/>
      <c r="D4996" s="199">
        <v>25.23</v>
      </c>
      <c r="E4996" s="208">
        <f t="shared" si="77"/>
        <v>14.96139</v>
      </c>
    </row>
    <row r="4997" spans="1:5" x14ac:dyDescent="0.25">
      <c r="A4997" s="158" t="s">
        <v>10031</v>
      </c>
      <c r="B4997" s="69" t="s">
        <v>10032</v>
      </c>
      <c r="C4997" s="69" t="s">
        <v>10033</v>
      </c>
      <c r="D4997" s="199">
        <v>42.05</v>
      </c>
      <c r="E4997" s="208">
        <f t="shared" ref="E4997:E5060" si="78">D4997*0.593</f>
        <v>24.935649999999995</v>
      </c>
    </row>
    <row r="4998" spans="1:5" x14ac:dyDescent="0.25">
      <c r="A4998" s="158" t="s">
        <v>10034</v>
      </c>
      <c r="B4998" s="69" t="s">
        <v>10035</v>
      </c>
      <c r="C4998" s="69" t="s">
        <v>10036</v>
      </c>
      <c r="D4998" s="199">
        <v>42.05</v>
      </c>
      <c r="E4998" s="208">
        <f t="shared" si="78"/>
        <v>24.935649999999995</v>
      </c>
    </row>
    <row r="4999" spans="1:5" x14ac:dyDescent="0.25">
      <c r="A4999" s="158" t="s">
        <v>10037</v>
      </c>
      <c r="B4999" s="69" t="s">
        <v>10038</v>
      </c>
      <c r="C4999" s="69" t="s">
        <v>10039</v>
      </c>
      <c r="D4999" s="199">
        <v>64.349999999999994</v>
      </c>
      <c r="E4999" s="208">
        <f t="shared" si="78"/>
        <v>38.159549999999996</v>
      </c>
    </row>
    <row r="5000" spans="1:5" x14ac:dyDescent="0.25">
      <c r="A5000" s="158" t="s">
        <v>10040</v>
      </c>
      <c r="B5000" s="69" t="s">
        <v>10041</v>
      </c>
      <c r="C5000" s="69" t="s">
        <v>10042</v>
      </c>
      <c r="D5000" s="199">
        <v>64.349999999999994</v>
      </c>
      <c r="E5000" s="208">
        <f t="shared" si="78"/>
        <v>38.159549999999996</v>
      </c>
    </row>
    <row r="5001" spans="1:5" x14ac:dyDescent="0.25">
      <c r="A5001" s="158" t="s">
        <v>10043</v>
      </c>
      <c r="B5001" s="4" t="s">
        <v>10044</v>
      </c>
      <c r="C5001" s="69"/>
      <c r="D5001" s="199">
        <v>42.05</v>
      </c>
      <c r="E5001" s="208">
        <f t="shared" si="78"/>
        <v>24.935649999999995</v>
      </c>
    </row>
    <row r="5002" spans="1:5" x14ac:dyDescent="0.25">
      <c r="A5002" s="158" t="s">
        <v>10045</v>
      </c>
      <c r="B5002" s="69" t="s">
        <v>10046</v>
      </c>
      <c r="C5002" s="69"/>
      <c r="D5002" s="199">
        <v>53.83</v>
      </c>
      <c r="E5002" s="208">
        <f t="shared" si="78"/>
        <v>31.921189999999996</v>
      </c>
    </row>
    <row r="5003" spans="1:5" x14ac:dyDescent="0.25">
      <c r="A5003" s="158" t="s">
        <v>10047</v>
      </c>
      <c r="B5003" s="69" t="s">
        <v>10048</v>
      </c>
      <c r="C5003" s="69" t="s">
        <v>10049</v>
      </c>
      <c r="D5003" s="199">
        <v>21.01</v>
      </c>
      <c r="E5003" s="208">
        <f t="shared" si="78"/>
        <v>12.458930000000001</v>
      </c>
    </row>
    <row r="5004" spans="1:5" x14ac:dyDescent="0.25">
      <c r="A5004" s="158" t="s">
        <v>10050</v>
      </c>
      <c r="B5004" s="69" t="s">
        <v>10051</v>
      </c>
      <c r="C5004" s="69" t="s">
        <v>10052</v>
      </c>
      <c r="D5004" s="199">
        <v>21.01</v>
      </c>
      <c r="E5004" s="208">
        <f t="shared" si="78"/>
        <v>12.458930000000001</v>
      </c>
    </row>
    <row r="5005" spans="1:5" x14ac:dyDescent="0.25">
      <c r="A5005" s="158" t="s">
        <v>10053</v>
      </c>
      <c r="B5005" s="69" t="s">
        <v>10054</v>
      </c>
      <c r="C5005" s="69" t="s">
        <v>10055</v>
      </c>
      <c r="D5005" s="199">
        <v>14.29</v>
      </c>
      <c r="E5005" s="208">
        <f t="shared" si="78"/>
        <v>8.4739699999999996</v>
      </c>
    </row>
    <row r="5006" spans="1:5" x14ac:dyDescent="0.25">
      <c r="A5006" s="158" t="s">
        <v>10056</v>
      </c>
      <c r="B5006" s="69" t="s">
        <v>10057</v>
      </c>
      <c r="C5006" s="69" t="s">
        <v>10058</v>
      </c>
      <c r="D5006" s="199">
        <v>25.23</v>
      </c>
      <c r="E5006" s="208">
        <f t="shared" si="78"/>
        <v>14.96139</v>
      </c>
    </row>
    <row r="5007" spans="1:5" x14ac:dyDescent="0.25">
      <c r="A5007" s="158" t="s">
        <v>10059</v>
      </c>
      <c r="B5007" s="69" t="s">
        <v>10060</v>
      </c>
      <c r="C5007" s="69"/>
      <c r="D5007" s="199">
        <v>25.23</v>
      </c>
      <c r="E5007" s="208">
        <f t="shared" si="78"/>
        <v>14.96139</v>
      </c>
    </row>
    <row r="5008" spans="1:5" x14ac:dyDescent="0.25">
      <c r="A5008" s="158" t="s">
        <v>10061</v>
      </c>
      <c r="B5008" s="69" t="s">
        <v>10062</v>
      </c>
      <c r="C5008" s="69"/>
      <c r="D5008" s="199">
        <v>25.23</v>
      </c>
      <c r="E5008" s="208">
        <f t="shared" si="78"/>
        <v>14.96139</v>
      </c>
    </row>
    <row r="5009" spans="1:5" ht="36" x14ac:dyDescent="0.25">
      <c r="A5009" s="158" t="s">
        <v>10063</v>
      </c>
      <c r="B5009" s="69" t="s">
        <v>10064</v>
      </c>
      <c r="C5009" s="69" t="s">
        <v>15248</v>
      </c>
      <c r="D5009" s="199">
        <v>64.349999999999994</v>
      </c>
      <c r="E5009" s="208">
        <f t="shared" si="78"/>
        <v>38.159549999999996</v>
      </c>
    </row>
    <row r="5010" spans="1:5" x14ac:dyDescent="0.25">
      <c r="A5010" s="158" t="s">
        <v>10065</v>
      </c>
      <c r="B5010" s="69" t="s">
        <v>10066</v>
      </c>
      <c r="C5010" s="69"/>
      <c r="D5010" s="199">
        <v>27.34</v>
      </c>
      <c r="E5010" s="208">
        <f t="shared" si="78"/>
        <v>16.212619999999998</v>
      </c>
    </row>
    <row r="5011" spans="1:5" x14ac:dyDescent="0.25">
      <c r="A5011" s="158" t="s">
        <v>10067</v>
      </c>
      <c r="B5011" s="69" t="s">
        <v>10068</v>
      </c>
      <c r="C5011" s="69"/>
      <c r="D5011" s="199">
        <v>27.34</v>
      </c>
      <c r="E5011" s="208">
        <f t="shared" si="78"/>
        <v>16.212619999999998</v>
      </c>
    </row>
    <row r="5012" spans="1:5" x14ac:dyDescent="0.25">
      <c r="A5012" s="158" t="s">
        <v>10069</v>
      </c>
      <c r="B5012" s="69" t="s">
        <v>10070</v>
      </c>
      <c r="C5012" s="69"/>
      <c r="D5012" s="199">
        <v>25.23</v>
      </c>
      <c r="E5012" s="208">
        <f t="shared" si="78"/>
        <v>14.96139</v>
      </c>
    </row>
    <row r="5013" spans="1:5" x14ac:dyDescent="0.25">
      <c r="A5013" s="158" t="s">
        <v>10071</v>
      </c>
      <c r="B5013" s="69" t="s">
        <v>10072</v>
      </c>
      <c r="C5013" s="69"/>
      <c r="D5013" s="199">
        <v>4.2</v>
      </c>
      <c r="E5013" s="208">
        <f t="shared" si="78"/>
        <v>2.4906000000000001</v>
      </c>
    </row>
    <row r="5014" spans="1:5" ht="24" x14ac:dyDescent="0.25">
      <c r="A5014" s="158" t="s">
        <v>10073</v>
      </c>
      <c r="B5014" s="69" t="s">
        <v>10074</v>
      </c>
      <c r="C5014" s="69" t="s">
        <v>10075</v>
      </c>
      <c r="D5014" s="199">
        <v>8.81</v>
      </c>
      <c r="E5014" s="208">
        <f t="shared" si="78"/>
        <v>5.2243300000000001</v>
      </c>
    </row>
    <row r="5015" spans="1:5" x14ac:dyDescent="0.25">
      <c r="A5015" s="158" t="s">
        <v>10076</v>
      </c>
      <c r="B5015" s="69" t="s">
        <v>10077</v>
      </c>
      <c r="C5015" s="69" t="s">
        <v>10078</v>
      </c>
      <c r="D5015" s="199">
        <v>4.2</v>
      </c>
      <c r="E5015" s="208">
        <f t="shared" si="78"/>
        <v>2.4906000000000001</v>
      </c>
    </row>
    <row r="5016" spans="1:5" x14ac:dyDescent="0.25">
      <c r="A5016" s="158" t="s">
        <v>10079</v>
      </c>
      <c r="B5016" s="69" t="s">
        <v>10080</v>
      </c>
      <c r="C5016" s="69"/>
      <c r="D5016" s="199">
        <v>4.2</v>
      </c>
      <c r="E5016" s="208">
        <f t="shared" si="78"/>
        <v>2.4906000000000001</v>
      </c>
    </row>
    <row r="5017" spans="1:5" x14ac:dyDescent="0.25">
      <c r="A5017" s="158" t="s">
        <v>10081</v>
      </c>
      <c r="B5017" s="69" t="s">
        <v>10082</v>
      </c>
      <c r="C5017" s="69"/>
      <c r="D5017" s="199">
        <v>53.83</v>
      </c>
      <c r="E5017" s="208">
        <f t="shared" si="78"/>
        <v>31.921189999999996</v>
      </c>
    </row>
    <row r="5018" spans="1:5" x14ac:dyDescent="0.25">
      <c r="A5018" s="158" t="s">
        <v>10083</v>
      </c>
      <c r="B5018" s="4" t="s">
        <v>10084</v>
      </c>
      <c r="C5018" s="69"/>
      <c r="D5018" s="199">
        <v>10.92</v>
      </c>
      <c r="E5018" s="208">
        <f t="shared" si="78"/>
        <v>6.4755599999999998</v>
      </c>
    </row>
    <row r="5019" spans="1:5" x14ac:dyDescent="0.25">
      <c r="A5019" s="158" t="s">
        <v>10085</v>
      </c>
      <c r="B5019" s="69" t="s">
        <v>10086</v>
      </c>
      <c r="C5019" s="69"/>
      <c r="D5019" s="199">
        <v>18.079999999999998</v>
      </c>
      <c r="E5019" s="208">
        <f t="shared" si="78"/>
        <v>10.721439999999998</v>
      </c>
    </row>
    <row r="5020" spans="1:5" ht="48" x14ac:dyDescent="0.25">
      <c r="A5020" s="158" t="s">
        <v>10087</v>
      </c>
      <c r="B5020" s="69" t="s">
        <v>10088</v>
      </c>
      <c r="C5020" s="69" t="s">
        <v>15258</v>
      </c>
      <c r="D5020" s="199">
        <v>85.79</v>
      </c>
      <c r="E5020" s="208">
        <f t="shared" si="78"/>
        <v>50.873470000000005</v>
      </c>
    </row>
    <row r="5021" spans="1:5" x14ac:dyDescent="0.25">
      <c r="A5021" s="158" t="s">
        <v>10089</v>
      </c>
      <c r="B5021" s="69" t="s">
        <v>10090</v>
      </c>
      <c r="C5021" s="69"/>
      <c r="D5021" s="199">
        <v>10.92</v>
      </c>
      <c r="E5021" s="208">
        <f t="shared" si="78"/>
        <v>6.4755599999999998</v>
      </c>
    </row>
    <row r="5022" spans="1:5" x14ac:dyDescent="0.25">
      <c r="A5022" s="158" t="s">
        <v>10091</v>
      </c>
      <c r="B5022" s="69" t="s">
        <v>10092</v>
      </c>
      <c r="C5022" s="69"/>
      <c r="D5022" s="199">
        <v>5.45</v>
      </c>
      <c r="E5022" s="208">
        <f t="shared" si="78"/>
        <v>3.2318500000000001</v>
      </c>
    </row>
    <row r="5023" spans="1:5" x14ac:dyDescent="0.25">
      <c r="A5023" s="158" t="s">
        <v>10093</v>
      </c>
      <c r="B5023" s="69" t="s">
        <v>10094</v>
      </c>
      <c r="C5023" s="69"/>
      <c r="D5023" s="199">
        <v>10.92</v>
      </c>
      <c r="E5023" s="208">
        <f t="shared" si="78"/>
        <v>6.4755599999999998</v>
      </c>
    </row>
    <row r="5024" spans="1:5" x14ac:dyDescent="0.25">
      <c r="A5024" s="158" t="s">
        <v>10095</v>
      </c>
      <c r="B5024" s="69" t="s">
        <v>10096</v>
      </c>
      <c r="C5024" s="69"/>
      <c r="D5024" s="199">
        <v>18.079999999999998</v>
      </c>
      <c r="E5024" s="208">
        <f t="shared" si="78"/>
        <v>10.721439999999998</v>
      </c>
    </row>
    <row r="5025" spans="1:5" x14ac:dyDescent="0.25">
      <c r="A5025" s="158" t="s">
        <v>10097</v>
      </c>
      <c r="B5025" s="69" t="s">
        <v>10098</v>
      </c>
      <c r="C5025" s="69"/>
      <c r="D5025" s="199">
        <v>9.23</v>
      </c>
      <c r="E5025" s="208">
        <f t="shared" si="78"/>
        <v>5.4733900000000002</v>
      </c>
    </row>
    <row r="5026" spans="1:5" x14ac:dyDescent="0.25">
      <c r="A5026" s="158" t="s">
        <v>10099</v>
      </c>
      <c r="B5026" s="69" t="s">
        <v>10100</v>
      </c>
      <c r="C5026" s="69"/>
      <c r="D5026" s="199">
        <v>10.92</v>
      </c>
      <c r="E5026" s="208">
        <f t="shared" si="78"/>
        <v>6.4755599999999998</v>
      </c>
    </row>
    <row r="5027" spans="1:5" x14ac:dyDescent="0.25">
      <c r="A5027" s="158" t="s">
        <v>10101</v>
      </c>
      <c r="B5027" s="69" t="s">
        <v>10102</v>
      </c>
      <c r="C5027" s="69"/>
      <c r="D5027" s="199">
        <v>10.92</v>
      </c>
      <c r="E5027" s="208">
        <f t="shared" si="78"/>
        <v>6.4755599999999998</v>
      </c>
    </row>
    <row r="5028" spans="1:5" x14ac:dyDescent="0.25">
      <c r="A5028" s="158" t="s">
        <v>10103</v>
      </c>
      <c r="B5028" s="69" t="s">
        <v>10104</v>
      </c>
      <c r="C5028" s="69"/>
      <c r="D5028" s="199">
        <v>10.92</v>
      </c>
      <c r="E5028" s="208">
        <f t="shared" si="78"/>
        <v>6.4755599999999998</v>
      </c>
    </row>
    <row r="5029" spans="1:5" x14ac:dyDescent="0.25">
      <c r="A5029" s="158" t="s">
        <v>10105</v>
      </c>
      <c r="B5029" s="69" t="s">
        <v>10106</v>
      </c>
      <c r="C5029" s="69"/>
      <c r="D5029" s="199">
        <v>10.92</v>
      </c>
      <c r="E5029" s="208">
        <f t="shared" si="78"/>
        <v>6.4755599999999998</v>
      </c>
    </row>
    <row r="5030" spans="1:5" x14ac:dyDescent="0.25">
      <c r="A5030" s="158" t="s">
        <v>10107</v>
      </c>
      <c r="B5030" s="69" t="s">
        <v>10108</v>
      </c>
      <c r="C5030" s="69"/>
      <c r="D5030" s="199">
        <v>10.92</v>
      </c>
      <c r="E5030" s="208">
        <f t="shared" si="78"/>
        <v>6.4755599999999998</v>
      </c>
    </row>
    <row r="5031" spans="1:5" x14ac:dyDescent="0.25">
      <c r="A5031" s="158" t="s">
        <v>10109</v>
      </c>
      <c r="B5031" s="69" t="s">
        <v>10110</v>
      </c>
      <c r="C5031" s="69" t="s">
        <v>10111</v>
      </c>
      <c r="D5031" s="199">
        <v>21.45</v>
      </c>
      <c r="E5031" s="208">
        <f t="shared" si="78"/>
        <v>12.719849999999999</v>
      </c>
    </row>
    <row r="5032" spans="1:5" x14ac:dyDescent="0.25">
      <c r="A5032" s="158" t="s">
        <v>10112</v>
      </c>
      <c r="B5032" s="69" t="s">
        <v>10113</v>
      </c>
      <c r="C5032" s="69" t="s">
        <v>10114</v>
      </c>
      <c r="D5032" s="199">
        <v>21.45</v>
      </c>
      <c r="E5032" s="208">
        <f t="shared" si="78"/>
        <v>12.719849999999999</v>
      </c>
    </row>
    <row r="5033" spans="1:5" x14ac:dyDescent="0.25">
      <c r="A5033" s="158" t="s">
        <v>10115</v>
      </c>
      <c r="B5033" s="69" t="s">
        <v>10116</v>
      </c>
      <c r="C5033" s="69"/>
      <c r="D5033" s="199">
        <v>21.45</v>
      </c>
      <c r="E5033" s="208">
        <f t="shared" si="78"/>
        <v>12.719849999999999</v>
      </c>
    </row>
    <row r="5034" spans="1:5" x14ac:dyDescent="0.25">
      <c r="A5034" s="158" t="s">
        <v>10117</v>
      </c>
      <c r="B5034" s="69" t="s">
        <v>10118</v>
      </c>
      <c r="C5034" s="69"/>
      <c r="D5034" s="199">
        <v>21.45</v>
      </c>
      <c r="E5034" s="208">
        <f t="shared" si="78"/>
        <v>12.719849999999999</v>
      </c>
    </row>
    <row r="5035" spans="1:5" x14ac:dyDescent="0.25">
      <c r="A5035" s="158" t="s">
        <v>10119</v>
      </c>
      <c r="B5035" s="69" t="s">
        <v>10120</v>
      </c>
      <c r="C5035" s="69"/>
      <c r="D5035" s="199">
        <v>21.45</v>
      </c>
      <c r="E5035" s="208">
        <f t="shared" si="78"/>
        <v>12.719849999999999</v>
      </c>
    </row>
    <row r="5036" spans="1:5" ht="36" x14ac:dyDescent="0.25">
      <c r="A5036" s="158" t="s">
        <v>10121</v>
      </c>
      <c r="B5036" s="4" t="s">
        <v>10122</v>
      </c>
      <c r="C5036" s="69" t="s">
        <v>15259</v>
      </c>
      <c r="D5036" s="199">
        <v>74.86</v>
      </c>
      <c r="E5036" s="208">
        <f t="shared" si="78"/>
        <v>44.391979999999997</v>
      </c>
    </row>
    <row r="5037" spans="1:5" ht="36" x14ac:dyDescent="0.25">
      <c r="A5037" s="158" t="s">
        <v>10123</v>
      </c>
      <c r="B5037" s="4" t="s">
        <v>10124</v>
      </c>
      <c r="C5037" s="69" t="s">
        <v>15259</v>
      </c>
      <c r="D5037" s="199">
        <v>74.86</v>
      </c>
      <c r="E5037" s="208">
        <f t="shared" si="78"/>
        <v>44.391979999999997</v>
      </c>
    </row>
    <row r="5038" spans="1:5" ht="36" x14ac:dyDescent="0.25">
      <c r="A5038" s="158" t="s">
        <v>10125</v>
      </c>
      <c r="B5038" s="4" t="s">
        <v>10126</v>
      </c>
      <c r="C5038" s="69" t="s">
        <v>15259</v>
      </c>
      <c r="D5038" s="199">
        <v>74.86</v>
      </c>
      <c r="E5038" s="208">
        <f t="shared" si="78"/>
        <v>44.391979999999997</v>
      </c>
    </row>
    <row r="5039" spans="1:5" ht="36" x14ac:dyDescent="0.25">
      <c r="A5039" s="158" t="s">
        <v>10127</v>
      </c>
      <c r="B5039" s="4" t="s">
        <v>10128</v>
      </c>
      <c r="C5039" s="69" t="s">
        <v>15259</v>
      </c>
      <c r="D5039" s="199">
        <v>149.74</v>
      </c>
      <c r="E5039" s="208">
        <f t="shared" si="78"/>
        <v>88.795820000000006</v>
      </c>
    </row>
    <row r="5040" spans="1:5" ht="24" x14ac:dyDescent="0.25">
      <c r="A5040" s="158" t="s">
        <v>10129</v>
      </c>
      <c r="B5040" s="69" t="s">
        <v>10130</v>
      </c>
      <c r="C5040" s="69"/>
      <c r="D5040" s="199">
        <v>4.6100000000000003</v>
      </c>
      <c r="E5040" s="208">
        <f t="shared" si="78"/>
        <v>2.73373</v>
      </c>
    </row>
    <row r="5041" spans="1:5" ht="24" x14ac:dyDescent="0.25">
      <c r="A5041" s="158" t="s">
        <v>10131</v>
      </c>
      <c r="B5041" s="69" t="s">
        <v>10132</v>
      </c>
      <c r="C5041" s="69"/>
      <c r="D5041" s="199">
        <v>4.6100000000000003</v>
      </c>
      <c r="E5041" s="208">
        <f t="shared" si="78"/>
        <v>2.73373</v>
      </c>
    </row>
    <row r="5042" spans="1:5" x14ac:dyDescent="0.25">
      <c r="A5042" s="158" t="s">
        <v>10133</v>
      </c>
      <c r="B5042" s="69" t="s">
        <v>10134</v>
      </c>
      <c r="C5042" s="69"/>
      <c r="D5042" s="199">
        <v>34.9</v>
      </c>
      <c r="E5042" s="208">
        <f t="shared" si="78"/>
        <v>20.695699999999999</v>
      </c>
    </row>
    <row r="5043" spans="1:5" x14ac:dyDescent="0.25">
      <c r="A5043" s="158" t="s">
        <v>10135</v>
      </c>
      <c r="B5043" s="69" t="s">
        <v>10136</v>
      </c>
      <c r="C5043" s="69"/>
      <c r="D5043" s="199">
        <v>14.7</v>
      </c>
      <c r="E5043" s="208">
        <f t="shared" si="78"/>
        <v>8.7170999999999985</v>
      </c>
    </row>
    <row r="5044" spans="1:5" x14ac:dyDescent="0.25">
      <c r="A5044" s="158" t="s">
        <v>10137</v>
      </c>
      <c r="B5044" s="69" t="s">
        <v>10138</v>
      </c>
      <c r="C5044" s="69" t="s">
        <v>10139</v>
      </c>
      <c r="D5044" s="199">
        <v>16.829999999999998</v>
      </c>
      <c r="E5044" s="208">
        <f t="shared" si="78"/>
        <v>9.9801899999999986</v>
      </c>
    </row>
    <row r="5045" spans="1:5" ht="24" x14ac:dyDescent="0.25">
      <c r="A5045" s="158" t="s">
        <v>10140</v>
      </c>
      <c r="B5045" s="69" t="s">
        <v>10141</v>
      </c>
      <c r="C5045" s="69" t="s">
        <v>15260</v>
      </c>
      <c r="D5045" s="199">
        <v>71.510000000000005</v>
      </c>
      <c r="E5045" s="208">
        <f t="shared" si="78"/>
        <v>42.405430000000003</v>
      </c>
    </row>
    <row r="5046" spans="1:5" ht="24" x14ac:dyDescent="0.25">
      <c r="A5046" s="158" t="s">
        <v>10142</v>
      </c>
      <c r="B5046" s="70" t="s">
        <v>10143</v>
      </c>
      <c r="C5046" s="69" t="s">
        <v>15260</v>
      </c>
      <c r="D5046" s="199">
        <v>71.510000000000005</v>
      </c>
      <c r="E5046" s="208">
        <f t="shared" si="78"/>
        <v>42.405430000000003</v>
      </c>
    </row>
    <row r="5047" spans="1:5" ht="24" x14ac:dyDescent="0.25">
      <c r="A5047" s="158" t="s">
        <v>10144</v>
      </c>
      <c r="B5047" s="69" t="s">
        <v>10145</v>
      </c>
      <c r="C5047" s="69" t="s">
        <v>15249</v>
      </c>
      <c r="D5047" s="199">
        <v>85.79</v>
      </c>
      <c r="E5047" s="208">
        <f t="shared" si="78"/>
        <v>50.873470000000005</v>
      </c>
    </row>
    <row r="5048" spans="1:5" x14ac:dyDescent="0.25">
      <c r="A5048" s="158" t="s">
        <v>10146</v>
      </c>
      <c r="B5048" s="4" t="s">
        <v>10147</v>
      </c>
      <c r="C5048" s="69"/>
      <c r="D5048" s="199">
        <v>126.18</v>
      </c>
      <c r="E5048" s="208">
        <f t="shared" si="78"/>
        <v>74.824740000000006</v>
      </c>
    </row>
    <row r="5049" spans="1:5" x14ac:dyDescent="0.25">
      <c r="A5049" s="158" t="s">
        <v>10148</v>
      </c>
      <c r="B5049" s="69" t="s">
        <v>10149</v>
      </c>
      <c r="C5049" s="69"/>
      <c r="D5049" s="199">
        <v>50.04</v>
      </c>
      <c r="E5049" s="208">
        <f t="shared" si="78"/>
        <v>29.673719999999999</v>
      </c>
    </row>
    <row r="5050" spans="1:5" x14ac:dyDescent="0.25">
      <c r="A5050" s="158" t="s">
        <v>10150</v>
      </c>
      <c r="B5050" s="69" t="s">
        <v>10151</v>
      </c>
      <c r="C5050" s="69"/>
      <c r="D5050" s="199">
        <v>21.45</v>
      </c>
      <c r="E5050" s="208">
        <f t="shared" si="78"/>
        <v>12.719849999999999</v>
      </c>
    </row>
    <row r="5051" spans="1:5" x14ac:dyDescent="0.25">
      <c r="A5051" s="158" t="s">
        <v>10152</v>
      </c>
      <c r="B5051" s="69" t="s">
        <v>10153</v>
      </c>
      <c r="C5051" s="69"/>
      <c r="D5051" s="199">
        <v>4.2</v>
      </c>
      <c r="E5051" s="208">
        <f t="shared" si="78"/>
        <v>2.4906000000000001</v>
      </c>
    </row>
    <row r="5052" spans="1:5" ht="24" x14ac:dyDescent="0.25">
      <c r="A5052" s="158" t="s">
        <v>10154</v>
      </c>
      <c r="B5052" s="69" t="s">
        <v>10155</v>
      </c>
      <c r="C5052" s="69" t="s">
        <v>10156</v>
      </c>
      <c r="D5052" s="199">
        <v>8.81</v>
      </c>
      <c r="E5052" s="208">
        <f t="shared" si="78"/>
        <v>5.2243300000000001</v>
      </c>
    </row>
    <row r="5053" spans="1:5" x14ac:dyDescent="0.25">
      <c r="A5053" s="158" t="s">
        <v>10157</v>
      </c>
      <c r="B5053" s="69" t="s">
        <v>10158</v>
      </c>
      <c r="C5053" s="69" t="s">
        <v>10159</v>
      </c>
      <c r="D5053" s="199">
        <v>4.2</v>
      </c>
      <c r="E5053" s="208">
        <f t="shared" si="78"/>
        <v>2.4906000000000001</v>
      </c>
    </row>
    <row r="5054" spans="1:5" x14ac:dyDescent="0.25">
      <c r="A5054" s="158" t="s">
        <v>10160</v>
      </c>
      <c r="B5054" s="69" t="s">
        <v>10161</v>
      </c>
      <c r="C5054" s="69"/>
      <c r="D5054" s="199">
        <v>4.2</v>
      </c>
      <c r="E5054" s="208">
        <f t="shared" si="78"/>
        <v>2.4906000000000001</v>
      </c>
    </row>
    <row r="5055" spans="1:5" x14ac:dyDescent="0.25">
      <c r="A5055" s="158" t="s">
        <v>10162</v>
      </c>
      <c r="B5055" s="69" t="s">
        <v>10163</v>
      </c>
      <c r="C5055" s="69"/>
      <c r="D5055" s="199">
        <v>4.2</v>
      </c>
      <c r="E5055" s="208">
        <f t="shared" si="78"/>
        <v>2.4906000000000001</v>
      </c>
    </row>
    <row r="5056" spans="1:5" x14ac:dyDescent="0.25">
      <c r="A5056" s="158" t="s">
        <v>10164</v>
      </c>
      <c r="B5056" s="69" t="s">
        <v>10165</v>
      </c>
      <c r="C5056" s="69"/>
      <c r="D5056" s="199">
        <v>4.2</v>
      </c>
      <c r="E5056" s="208">
        <f t="shared" si="78"/>
        <v>2.4906000000000001</v>
      </c>
    </row>
    <row r="5057" spans="1:5" x14ac:dyDescent="0.25">
      <c r="A5057" s="158" t="s">
        <v>10166</v>
      </c>
      <c r="B5057" s="69" t="s">
        <v>10167</v>
      </c>
      <c r="C5057" s="69"/>
      <c r="D5057" s="199">
        <v>4.2</v>
      </c>
      <c r="E5057" s="208">
        <f t="shared" si="78"/>
        <v>2.4906000000000001</v>
      </c>
    </row>
    <row r="5058" spans="1:5" x14ac:dyDescent="0.25">
      <c r="A5058" s="158" t="s">
        <v>10168</v>
      </c>
      <c r="B5058" s="4" t="s">
        <v>10169</v>
      </c>
      <c r="C5058" s="69"/>
      <c r="D5058" s="199">
        <v>10.92</v>
      </c>
      <c r="E5058" s="208">
        <f t="shared" si="78"/>
        <v>6.4755599999999998</v>
      </c>
    </row>
    <row r="5059" spans="1:5" ht="24" x14ac:dyDescent="0.25">
      <c r="A5059" s="158" t="s">
        <v>10170</v>
      </c>
      <c r="B5059" s="4" t="s">
        <v>10171</v>
      </c>
      <c r="C5059" s="69"/>
      <c r="D5059" s="199">
        <v>18.079999999999998</v>
      </c>
      <c r="E5059" s="208">
        <f t="shared" si="78"/>
        <v>10.721439999999998</v>
      </c>
    </row>
    <row r="5060" spans="1:5" ht="24" x14ac:dyDescent="0.25">
      <c r="A5060" s="158" t="s">
        <v>10172</v>
      </c>
      <c r="B5060" s="4" t="s">
        <v>10173</v>
      </c>
      <c r="C5060" s="69"/>
      <c r="D5060" s="199">
        <v>18.079999999999998</v>
      </c>
      <c r="E5060" s="208">
        <f t="shared" si="78"/>
        <v>10.721439999999998</v>
      </c>
    </row>
    <row r="5061" spans="1:5" ht="48" x14ac:dyDescent="0.25">
      <c r="A5061" s="158" t="s">
        <v>10174</v>
      </c>
      <c r="B5061" s="69" t="s">
        <v>10175</v>
      </c>
      <c r="C5061" s="69" t="s">
        <v>15261</v>
      </c>
      <c r="D5061" s="199">
        <v>53.83</v>
      </c>
      <c r="E5061" s="208">
        <f t="shared" ref="E5061:E5124" si="79">D5061*0.593</f>
        <v>31.921189999999996</v>
      </c>
    </row>
    <row r="5062" spans="1:5" ht="48" x14ac:dyDescent="0.25">
      <c r="A5062" s="158" t="s">
        <v>10176</v>
      </c>
      <c r="B5062" s="69" t="s">
        <v>10177</v>
      </c>
      <c r="C5062" s="69" t="s">
        <v>15261</v>
      </c>
      <c r="D5062" s="199">
        <v>53.83</v>
      </c>
      <c r="E5062" s="208">
        <f t="shared" si="79"/>
        <v>31.921189999999996</v>
      </c>
    </row>
    <row r="5063" spans="1:5" ht="48" x14ac:dyDescent="0.25">
      <c r="A5063" s="158" t="s">
        <v>10178</v>
      </c>
      <c r="B5063" s="69" t="s">
        <v>10179</v>
      </c>
      <c r="C5063" s="69" t="s">
        <v>15261</v>
      </c>
      <c r="D5063" s="199">
        <v>53.83</v>
      </c>
      <c r="E5063" s="208">
        <f t="shared" si="79"/>
        <v>31.921189999999996</v>
      </c>
    </row>
    <row r="5064" spans="1:5" x14ac:dyDescent="0.25">
      <c r="A5064" s="158" t="s">
        <v>10180</v>
      </c>
      <c r="B5064" s="69" t="s">
        <v>10181</v>
      </c>
      <c r="C5064" s="69"/>
      <c r="D5064" s="199">
        <v>34.9</v>
      </c>
      <c r="E5064" s="208">
        <f t="shared" si="79"/>
        <v>20.695699999999999</v>
      </c>
    </row>
    <row r="5065" spans="1:5" x14ac:dyDescent="0.25">
      <c r="A5065" s="158" t="s">
        <v>10182</v>
      </c>
      <c r="B5065" s="69" t="s">
        <v>10183</v>
      </c>
      <c r="C5065" s="69"/>
      <c r="D5065" s="199">
        <v>4.99</v>
      </c>
      <c r="E5065" s="208">
        <f t="shared" si="79"/>
        <v>2.9590700000000001</v>
      </c>
    </row>
    <row r="5066" spans="1:5" x14ac:dyDescent="0.25">
      <c r="A5066" s="158" t="s">
        <v>10184</v>
      </c>
      <c r="B5066" s="69" t="s">
        <v>10185</v>
      </c>
      <c r="C5066" s="69"/>
      <c r="D5066" s="199">
        <v>21.45</v>
      </c>
      <c r="E5066" s="208">
        <f t="shared" si="79"/>
        <v>12.719849999999999</v>
      </c>
    </row>
    <row r="5067" spans="1:5" x14ac:dyDescent="0.25">
      <c r="A5067" s="158" t="s">
        <v>10186</v>
      </c>
      <c r="B5067" s="69" t="s">
        <v>10187</v>
      </c>
      <c r="C5067" s="69"/>
      <c r="D5067" s="199">
        <v>6.72</v>
      </c>
      <c r="E5067" s="208">
        <f t="shared" si="79"/>
        <v>3.9849599999999996</v>
      </c>
    </row>
    <row r="5068" spans="1:5" x14ac:dyDescent="0.25">
      <c r="A5068" s="158" t="s">
        <v>10188</v>
      </c>
      <c r="B5068" s="69" t="s">
        <v>10189</v>
      </c>
      <c r="C5068" s="69"/>
      <c r="D5068" s="199">
        <v>14.29</v>
      </c>
      <c r="E5068" s="208">
        <f t="shared" si="79"/>
        <v>8.4739699999999996</v>
      </c>
    </row>
    <row r="5069" spans="1:5" ht="36" x14ac:dyDescent="0.25">
      <c r="A5069" s="158" t="s">
        <v>10190</v>
      </c>
      <c r="B5069" s="4" t="s">
        <v>10191</v>
      </c>
      <c r="C5069" s="69" t="s">
        <v>15262</v>
      </c>
      <c r="D5069" s="199">
        <v>85.79</v>
      </c>
      <c r="E5069" s="208">
        <f t="shared" si="79"/>
        <v>50.873470000000005</v>
      </c>
    </row>
    <row r="5070" spans="1:5" ht="36" x14ac:dyDescent="0.25">
      <c r="A5070" s="158" t="s">
        <v>10192</v>
      </c>
      <c r="B5070" s="4" t="s">
        <v>10193</v>
      </c>
      <c r="C5070" s="69" t="s">
        <v>15262</v>
      </c>
      <c r="D5070" s="199">
        <v>85.79</v>
      </c>
      <c r="E5070" s="208">
        <f t="shared" si="79"/>
        <v>50.873470000000005</v>
      </c>
    </row>
    <row r="5071" spans="1:5" ht="36" x14ac:dyDescent="0.25">
      <c r="A5071" s="158" t="s">
        <v>10194</v>
      </c>
      <c r="B5071" s="4" t="s">
        <v>10195</v>
      </c>
      <c r="C5071" s="69" t="s">
        <v>15262</v>
      </c>
      <c r="D5071" s="199">
        <v>85.79</v>
      </c>
      <c r="E5071" s="208">
        <f t="shared" si="79"/>
        <v>50.873470000000005</v>
      </c>
    </row>
    <row r="5072" spans="1:5" ht="36" x14ac:dyDescent="0.25">
      <c r="A5072" s="158" t="s">
        <v>10196</v>
      </c>
      <c r="B5072" s="4" t="s">
        <v>10197</v>
      </c>
      <c r="C5072" s="69" t="s">
        <v>15262</v>
      </c>
      <c r="D5072" s="199">
        <v>160.68</v>
      </c>
      <c r="E5072" s="208">
        <f t="shared" si="79"/>
        <v>95.283240000000006</v>
      </c>
    </row>
    <row r="5073" spans="1:5" ht="36" x14ac:dyDescent="0.25">
      <c r="A5073" s="158" t="s">
        <v>10198</v>
      </c>
      <c r="B5073" s="4" t="s">
        <v>10199</v>
      </c>
      <c r="C5073" s="69" t="s">
        <v>15262</v>
      </c>
      <c r="D5073" s="199">
        <v>85.79</v>
      </c>
      <c r="E5073" s="208">
        <f t="shared" si="79"/>
        <v>50.873470000000005</v>
      </c>
    </row>
    <row r="5074" spans="1:5" x14ac:dyDescent="0.25">
      <c r="A5074" s="158" t="s">
        <v>10200</v>
      </c>
      <c r="B5074" s="69" t="s">
        <v>10201</v>
      </c>
      <c r="C5074" s="69"/>
      <c r="D5074" s="199">
        <v>3.76</v>
      </c>
      <c r="E5074" s="208">
        <f t="shared" si="79"/>
        <v>2.2296799999999997</v>
      </c>
    </row>
    <row r="5075" spans="1:5" x14ac:dyDescent="0.25">
      <c r="A5075" s="158" t="s">
        <v>10202</v>
      </c>
      <c r="B5075" s="69" t="s">
        <v>10203</v>
      </c>
      <c r="C5075" s="69"/>
      <c r="D5075" s="199">
        <v>107.26</v>
      </c>
      <c r="E5075" s="208">
        <f t="shared" si="79"/>
        <v>63.605179999999997</v>
      </c>
    </row>
    <row r="5076" spans="1:5" x14ac:dyDescent="0.25">
      <c r="A5076" s="158" t="s">
        <v>10204</v>
      </c>
      <c r="B5076" s="69" t="s">
        <v>10205</v>
      </c>
      <c r="C5076" s="69"/>
      <c r="D5076" s="199">
        <v>160.68</v>
      </c>
      <c r="E5076" s="208">
        <f t="shared" si="79"/>
        <v>95.283240000000006</v>
      </c>
    </row>
    <row r="5077" spans="1:5" x14ac:dyDescent="0.25">
      <c r="A5077" s="158" t="s">
        <v>10206</v>
      </c>
      <c r="B5077" s="69" t="s">
        <v>10207</v>
      </c>
      <c r="C5077" s="69"/>
      <c r="D5077" s="199">
        <v>160.68</v>
      </c>
      <c r="E5077" s="208">
        <f t="shared" si="79"/>
        <v>95.283240000000006</v>
      </c>
    </row>
    <row r="5078" spans="1:5" x14ac:dyDescent="0.25">
      <c r="A5078" s="158" t="s">
        <v>10208</v>
      </c>
      <c r="B5078" s="69" t="s">
        <v>10209</v>
      </c>
      <c r="C5078" s="69"/>
      <c r="D5078" s="199">
        <v>25.23</v>
      </c>
      <c r="E5078" s="208">
        <f t="shared" si="79"/>
        <v>14.96139</v>
      </c>
    </row>
    <row r="5079" spans="1:5" ht="24" x14ac:dyDescent="0.25">
      <c r="A5079" s="158" t="s">
        <v>10210</v>
      </c>
      <c r="B5079" s="69" t="s">
        <v>10211</v>
      </c>
      <c r="C5079" s="69" t="s">
        <v>10212</v>
      </c>
      <c r="D5079" s="199">
        <v>29.85</v>
      </c>
      <c r="E5079" s="208">
        <f t="shared" si="79"/>
        <v>17.701049999999999</v>
      </c>
    </row>
    <row r="5080" spans="1:5" x14ac:dyDescent="0.25">
      <c r="A5080" s="158" t="s">
        <v>10213</v>
      </c>
      <c r="B5080" s="69" t="s">
        <v>10214</v>
      </c>
      <c r="C5080" s="69" t="s">
        <v>10215</v>
      </c>
      <c r="D5080" s="199">
        <v>25.23</v>
      </c>
      <c r="E5080" s="208">
        <f t="shared" si="79"/>
        <v>14.96139</v>
      </c>
    </row>
    <row r="5081" spans="1:5" x14ac:dyDescent="0.25">
      <c r="A5081" s="158" t="s">
        <v>10216</v>
      </c>
      <c r="B5081" s="69" t="s">
        <v>10217</v>
      </c>
      <c r="C5081" s="69"/>
      <c r="D5081" s="199">
        <v>57.19</v>
      </c>
      <c r="E5081" s="208">
        <f t="shared" si="79"/>
        <v>33.913669999999996</v>
      </c>
    </row>
    <row r="5082" spans="1:5" ht="24" x14ac:dyDescent="0.25">
      <c r="A5082" s="158" t="s">
        <v>10218</v>
      </c>
      <c r="B5082" s="69" t="s">
        <v>10219</v>
      </c>
      <c r="C5082" s="69" t="s">
        <v>10220</v>
      </c>
      <c r="D5082" s="199">
        <v>124.91</v>
      </c>
      <c r="E5082" s="208">
        <f t="shared" si="79"/>
        <v>74.071629999999999</v>
      </c>
    </row>
    <row r="5083" spans="1:5" ht="24" x14ac:dyDescent="0.25">
      <c r="A5083" s="158" t="s">
        <v>10221</v>
      </c>
      <c r="B5083" s="69" t="s">
        <v>10222</v>
      </c>
      <c r="C5083" s="69" t="s">
        <v>10220</v>
      </c>
      <c r="D5083" s="199">
        <v>57.19</v>
      </c>
      <c r="E5083" s="208">
        <f t="shared" si="79"/>
        <v>33.913669999999996</v>
      </c>
    </row>
    <row r="5084" spans="1:5" ht="24" x14ac:dyDescent="0.25">
      <c r="A5084" s="158" t="s">
        <v>10223</v>
      </c>
      <c r="B5084" s="69" t="s">
        <v>10224</v>
      </c>
      <c r="C5084" s="69" t="s">
        <v>10220</v>
      </c>
      <c r="D5084" s="199">
        <v>57.19</v>
      </c>
      <c r="E5084" s="208">
        <f t="shared" si="79"/>
        <v>33.913669999999996</v>
      </c>
    </row>
    <row r="5085" spans="1:5" ht="24" x14ac:dyDescent="0.25">
      <c r="A5085" s="158" t="s">
        <v>10225</v>
      </c>
      <c r="B5085" s="69" t="s">
        <v>10226</v>
      </c>
      <c r="C5085" s="69" t="s">
        <v>10220</v>
      </c>
      <c r="D5085" s="199">
        <v>57.19</v>
      </c>
      <c r="E5085" s="208">
        <f t="shared" si="79"/>
        <v>33.913669999999996</v>
      </c>
    </row>
    <row r="5086" spans="1:5" ht="24" x14ac:dyDescent="0.25">
      <c r="A5086" s="158" t="s">
        <v>10227</v>
      </c>
      <c r="B5086" s="69" t="s">
        <v>10228</v>
      </c>
      <c r="C5086" s="69" t="s">
        <v>10220</v>
      </c>
      <c r="D5086" s="199">
        <v>57.19</v>
      </c>
      <c r="E5086" s="208">
        <f t="shared" si="79"/>
        <v>33.913669999999996</v>
      </c>
    </row>
    <row r="5087" spans="1:5" ht="24" x14ac:dyDescent="0.25">
      <c r="A5087" s="158" t="s">
        <v>10229</v>
      </c>
      <c r="B5087" s="69" t="s">
        <v>10230</v>
      </c>
      <c r="C5087" s="69" t="s">
        <v>10220</v>
      </c>
      <c r="D5087" s="199">
        <v>57.19</v>
      </c>
      <c r="E5087" s="208">
        <f t="shared" si="79"/>
        <v>33.913669999999996</v>
      </c>
    </row>
    <row r="5088" spans="1:5" ht="108" x14ac:dyDescent="0.25">
      <c r="A5088" s="158" t="s">
        <v>10231</v>
      </c>
      <c r="B5088" s="69" t="s">
        <v>10232</v>
      </c>
      <c r="C5088" s="69" t="s">
        <v>10233</v>
      </c>
      <c r="D5088" s="199">
        <v>147.22999999999999</v>
      </c>
      <c r="E5088" s="208">
        <f t="shared" si="79"/>
        <v>87.307389999999984</v>
      </c>
    </row>
    <row r="5089" spans="1:5" ht="96" x14ac:dyDescent="0.25">
      <c r="A5089" s="158" t="s">
        <v>10234</v>
      </c>
      <c r="B5089" s="69" t="s">
        <v>10235</v>
      </c>
      <c r="C5089" s="69" t="s">
        <v>10236</v>
      </c>
      <c r="D5089" s="199">
        <v>420.62</v>
      </c>
      <c r="E5089" s="208">
        <f t="shared" si="79"/>
        <v>249.42766</v>
      </c>
    </row>
    <row r="5090" spans="1:5" ht="96" x14ac:dyDescent="0.25">
      <c r="A5090" s="158" t="s">
        <v>10237</v>
      </c>
      <c r="B5090" s="69" t="s">
        <v>10238</v>
      </c>
      <c r="C5090" s="69" t="s">
        <v>10236</v>
      </c>
      <c r="D5090" s="199">
        <v>420.62</v>
      </c>
      <c r="E5090" s="208">
        <f t="shared" si="79"/>
        <v>249.42766</v>
      </c>
    </row>
    <row r="5091" spans="1:5" ht="96" x14ac:dyDescent="0.25">
      <c r="A5091" s="158" t="s">
        <v>10239</v>
      </c>
      <c r="B5091" s="69" t="s">
        <v>10240</v>
      </c>
      <c r="C5091" s="69" t="s">
        <v>10236</v>
      </c>
      <c r="D5091" s="199">
        <v>420.62</v>
      </c>
      <c r="E5091" s="208">
        <f t="shared" si="79"/>
        <v>249.42766</v>
      </c>
    </row>
    <row r="5092" spans="1:5" ht="96" x14ac:dyDescent="0.25">
      <c r="A5092" s="158" t="s">
        <v>10241</v>
      </c>
      <c r="B5092" s="69" t="s">
        <v>10242</v>
      </c>
      <c r="C5092" s="69" t="s">
        <v>10236</v>
      </c>
      <c r="D5092" s="199">
        <v>420.62</v>
      </c>
      <c r="E5092" s="208">
        <f t="shared" si="79"/>
        <v>249.42766</v>
      </c>
    </row>
    <row r="5093" spans="1:5" ht="96" x14ac:dyDescent="0.25">
      <c r="A5093" s="158" t="s">
        <v>10243</v>
      </c>
      <c r="B5093" s="69" t="s">
        <v>10244</v>
      </c>
      <c r="C5093" s="69" t="s">
        <v>10236</v>
      </c>
      <c r="D5093" s="199">
        <v>420.62</v>
      </c>
      <c r="E5093" s="208">
        <f t="shared" si="79"/>
        <v>249.42766</v>
      </c>
    </row>
    <row r="5094" spans="1:5" ht="96" x14ac:dyDescent="0.25">
      <c r="A5094" s="158" t="s">
        <v>10245</v>
      </c>
      <c r="B5094" s="69" t="s">
        <v>10246</v>
      </c>
      <c r="C5094" s="69" t="s">
        <v>10236</v>
      </c>
      <c r="D5094" s="199">
        <v>420.62</v>
      </c>
      <c r="E5094" s="208">
        <f t="shared" si="79"/>
        <v>249.42766</v>
      </c>
    </row>
    <row r="5095" spans="1:5" ht="96" x14ac:dyDescent="0.25">
      <c r="A5095" s="158" t="s">
        <v>10247</v>
      </c>
      <c r="B5095" s="69" t="s">
        <v>10248</v>
      </c>
      <c r="C5095" s="69" t="s">
        <v>10236</v>
      </c>
      <c r="D5095" s="199">
        <v>420.62</v>
      </c>
      <c r="E5095" s="208">
        <f t="shared" si="79"/>
        <v>249.42766</v>
      </c>
    </row>
    <row r="5096" spans="1:5" ht="96" x14ac:dyDescent="0.25">
      <c r="A5096" s="158" t="s">
        <v>10249</v>
      </c>
      <c r="B5096" s="69" t="s">
        <v>10250</v>
      </c>
      <c r="C5096" s="69" t="s">
        <v>10236</v>
      </c>
      <c r="D5096" s="199">
        <v>420.62</v>
      </c>
      <c r="E5096" s="208">
        <f t="shared" si="79"/>
        <v>249.42766</v>
      </c>
    </row>
    <row r="5097" spans="1:5" ht="96" x14ac:dyDescent="0.25">
      <c r="A5097" s="158" t="s">
        <v>10251</v>
      </c>
      <c r="B5097" s="69" t="s">
        <v>10252</v>
      </c>
      <c r="C5097" s="69" t="s">
        <v>10236</v>
      </c>
      <c r="D5097" s="199">
        <v>420.62</v>
      </c>
      <c r="E5097" s="208">
        <f t="shared" si="79"/>
        <v>249.42766</v>
      </c>
    </row>
    <row r="5098" spans="1:5" ht="96" x14ac:dyDescent="0.25">
      <c r="A5098" s="158" t="s">
        <v>10253</v>
      </c>
      <c r="B5098" s="69" t="s">
        <v>10254</v>
      </c>
      <c r="C5098" s="69" t="s">
        <v>10236</v>
      </c>
      <c r="D5098" s="199">
        <v>420.62</v>
      </c>
      <c r="E5098" s="208">
        <f t="shared" si="79"/>
        <v>249.42766</v>
      </c>
    </row>
    <row r="5099" spans="1:5" ht="96" x14ac:dyDescent="0.25">
      <c r="A5099" s="158" t="s">
        <v>10255</v>
      </c>
      <c r="B5099" s="69" t="s">
        <v>10256</v>
      </c>
      <c r="C5099" s="69" t="s">
        <v>10236</v>
      </c>
      <c r="D5099" s="199">
        <v>567.85</v>
      </c>
      <c r="E5099" s="208">
        <f t="shared" si="79"/>
        <v>336.73505</v>
      </c>
    </row>
    <row r="5100" spans="1:5" ht="96" x14ac:dyDescent="0.25">
      <c r="A5100" s="158" t="s">
        <v>10257</v>
      </c>
      <c r="B5100" s="69" t="s">
        <v>10258</v>
      </c>
      <c r="C5100" s="69" t="s">
        <v>10236</v>
      </c>
      <c r="D5100" s="199">
        <v>567.85</v>
      </c>
      <c r="E5100" s="208">
        <f t="shared" si="79"/>
        <v>336.73505</v>
      </c>
    </row>
    <row r="5101" spans="1:5" ht="96" x14ac:dyDescent="0.25">
      <c r="A5101" s="158" t="s">
        <v>10259</v>
      </c>
      <c r="B5101" s="69" t="s">
        <v>10260</v>
      </c>
      <c r="C5101" s="69" t="s">
        <v>10236</v>
      </c>
      <c r="D5101" s="199">
        <v>567.85</v>
      </c>
      <c r="E5101" s="208">
        <f t="shared" si="79"/>
        <v>336.73505</v>
      </c>
    </row>
    <row r="5102" spans="1:5" ht="96" x14ac:dyDescent="0.25">
      <c r="A5102" s="158" t="s">
        <v>10261</v>
      </c>
      <c r="B5102" s="69" t="s">
        <v>10262</v>
      </c>
      <c r="C5102" s="69" t="s">
        <v>10236</v>
      </c>
      <c r="D5102" s="199">
        <v>567.85</v>
      </c>
      <c r="E5102" s="208">
        <f t="shared" si="79"/>
        <v>336.73505</v>
      </c>
    </row>
    <row r="5103" spans="1:5" ht="96" x14ac:dyDescent="0.25">
      <c r="A5103" s="158" t="s">
        <v>10263</v>
      </c>
      <c r="B5103" s="69" t="s">
        <v>10264</v>
      </c>
      <c r="C5103" s="69" t="s">
        <v>10236</v>
      </c>
      <c r="D5103" s="199">
        <v>567.85</v>
      </c>
      <c r="E5103" s="208">
        <f t="shared" si="79"/>
        <v>336.73505</v>
      </c>
    </row>
    <row r="5104" spans="1:5" ht="96" x14ac:dyDescent="0.25">
      <c r="A5104" s="158" t="s">
        <v>10265</v>
      </c>
      <c r="B5104" s="69" t="s">
        <v>10266</v>
      </c>
      <c r="C5104" s="69" t="s">
        <v>10236</v>
      </c>
      <c r="D5104" s="199">
        <v>567.85</v>
      </c>
      <c r="E5104" s="208">
        <f t="shared" si="79"/>
        <v>336.73505</v>
      </c>
    </row>
    <row r="5105" spans="1:5" ht="96" x14ac:dyDescent="0.25">
      <c r="A5105" s="158" t="s">
        <v>10267</v>
      </c>
      <c r="B5105" s="69" t="s">
        <v>10268</v>
      </c>
      <c r="C5105" s="69" t="s">
        <v>10269</v>
      </c>
      <c r="D5105" s="199">
        <v>567.85</v>
      </c>
      <c r="E5105" s="208">
        <f t="shared" si="79"/>
        <v>336.73505</v>
      </c>
    </row>
    <row r="5106" spans="1:5" ht="96" x14ac:dyDescent="0.25">
      <c r="A5106" s="158" t="s">
        <v>10270</v>
      </c>
      <c r="B5106" s="69" t="s">
        <v>10271</v>
      </c>
      <c r="C5106" s="69" t="s">
        <v>10236</v>
      </c>
      <c r="D5106" s="199">
        <v>567.85</v>
      </c>
      <c r="E5106" s="208">
        <f t="shared" si="79"/>
        <v>336.73505</v>
      </c>
    </row>
    <row r="5107" spans="1:5" ht="96" x14ac:dyDescent="0.25">
      <c r="A5107" s="158" t="s">
        <v>10272</v>
      </c>
      <c r="B5107" s="69" t="s">
        <v>10273</v>
      </c>
      <c r="C5107" s="69" t="s">
        <v>10236</v>
      </c>
      <c r="D5107" s="199">
        <v>567.85</v>
      </c>
      <c r="E5107" s="208">
        <f t="shared" si="79"/>
        <v>336.73505</v>
      </c>
    </row>
    <row r="5108" spans="1:5" ht="96" x14ac:dyDescent="0.25">
      <c r="A5108" s="158" t="s">
        <v>10274</v>
      </c>
      <c r="B5108" s="69" t="s">
        <v>10275</v>
      </c>
      <c r="C5108" s="69" t="s">
        <v>10236</v>
      </c>
      <c r="D5108" s="199">
        <v>567.85</v>
      </c>
      <c r="E5108" s="208">
        <f t="shared" si="79"/>
        <v>336.73505</v>
      </c>
    </row>
    <row r="5109" spans="1:5" ht="96" x14ac:dyDescent="0.25">
      <c r="A5109" s="158" t="s">
        <v>10276</v>
      </c>
      <c r="B5109" s="69" t="s">
        <v>10277</v>
      </c>
      <c r="C5109" s="69" t="s">
        <v>10236</v>
      </c>
      <c r="D5109" s="199">
        <v>1782.67</v>
      </c>
      <c r="E5109" s="208">
        <f t="shared" si="79"/>
        <v>1057.1233099999999</v>
      </c>
    </row>
    <row r="5110" spans="1:5" ht="96" x14ac:dyDescent="0.25">
      <c r="A5110" s="158" t="s">
        <v>10278</v>
      </c>
      <c r="B5110" s="69" t="s">
        <v>10279</v>
      </c>
      <c r="C5110" s="69" t="s">
        <v>10236</v>
      </c>
      <c r="D5110" s="199">
        <v>1782.67</v>
      </c>
      <c r="E5110" s="208">
        <f t="shared" si="79"/>
        <v>1057.1233099999999</v>
      </c>
    </row>
    <row r="5111" spans="1:5" ht="96" x14ac:dyDescent="0.25">
      <c r="A5111" s="158" t="s">
        <v>10280</v>
      </c>
      <c r="B5111" s="69" t="s">
        <v>10281</v>
      </c>
      <c r="C5111" s="69" t="s">
        <v>10236</v>
      </c>
      <c r="D5111" s="199">
        <v>1782.67</v>
      </c>
      <c r="E5111" s="208">
        <f t="shared" si="79"/>
        <v>1057.1233099999999</v>
      </c>
    </row>
    <row r="5112" spans="1:5" ht="96" x14ac:dyDescent="0.25">
      <c r="A5112" s="158" t="s">
        <v>10282</v>
      </c>
      <c r="B5112" s="69" t="s">
        <v>10283</v>
      </c>
      <c r="C5112" s="69" t="s">
        <v>10236</v>
      </c>
      <c r="D5112" s="199">
        <v>1782.67</v>
      </c>
      <c r="E5112" s="208">
        <f t="shared" si="79"/>
        <v>1057.1233099999999</v>
      </c>
    </row>
    <row r="5113" spans="1:5" ht="96" x14ac:dyDescent="0.25">
      <c r="A5113" s="158" t="s">
        <v>10284</v>
      </c>
      <c r="B5113" s="69" t="s">
        <v>10285</v>
      </c>
      <c r="C5113" s="69" t="s">
        <v>10236</v>
      </c>
      <c r="D5113" s="199">
        <v>1782.67</v>
      </c>
      <c r="E5113" s="208">
        <f t="shared" si="79"/>
        <v>1057.1233099999999</v>
      </c>
    </row>
    <row r="5114" spans="1:5" x14ac:dyDescent="0.25">
      <c r="A5114" s="158" t="s">
        <v>10286</v>
      </c>
      <c r="B5114" s="4" t="s">
        <v>10287</v>
      </c>
      <c r="C5114" s="69"/>
      <c r="D5114" s="199">
        <v>7.16</v>
      </c>
      <c r="E5114" s="208">
        <f t="shared" si="79"/>
        <v>4.2458799999999997</v>
      </c>
    </row>
    <row r="5115" spans="1:5" x14ac:dyDescent="0.25">
      <c r="A5115" s="158" t="s">
        <v>10288</v>
      </c>
      <c r="B5115" s="69" t="s">
        <v>10289</v>
      </c>
      <c r="C5115" s="69" t="s">
        <v>10290</v>
      </c>
      <c r="D5115" s="199">
        <v>39.520000000000003</v>
      </c>
      <c r="E5115" s="208">
        <f t="shared" si="79"/>
        <v>23.435359999999999</v>
      </c>
    </row>
    <row r="5116" spans="1:5" x14ac:dyDescent="0.25">
      <c r="A5116" s="158" t="s">
        <v>10291</v>
      </c>
      <c r="B5116" s="69" t="s">
        <v>10292</v>
      </c>
      <c r="C5116" s="69" t="s">
        <v>10290</v>
      </c>
      <c r="D5116" s="199">
        <v>37.86</v>
      </c>
      <c r="E5116" s="208">
        <f t="shared" si="79"/>
        <v>22.450979999999998</v>
      </c>
    </row>
    <row r="5117" spans="1:5" x14ac:dyDescent="0.25">
      <c r="A5117" s="158" t="s">
        <v>10293</v>
      </c>
      <c r="B5117" s="69" t="s">
        <v>10294</v>
      </c>
      <c r="C5117" s="69" t="s">
        <v>10290</v>
      </c>
      <c r="D5117" s="199">
        <v>71.5</v>
      </c>
      <c r="E5117" s="208">
        <f t="shared" si="79"/>
        <v>42.399499999999996</v>
      </c>
    </row>
    <row r="5118" spans="1:5" x14ac:dyDescent="0.25">
      <c r="A5118" s="158" t="s">
        <v>10295</v>
      </c>
      <c r="B5118" s="69" t="s">
        <v>10296</v>
      </c>
      <c r="C5118" s="69" t="s">
        <v>10297</v>
      </c>
      <c r="D5118" s="199">
        <v>5.05</v>
      </c>
      <c r="E5118" s="208">
        <f t="shared" si="79"/>
        <v>2.9946499999999996</v>
      </c>
    </row>
    <row r="5119" spans="1:5" x14ac:dyDescent="0.25">
      <c r="A5119" s="158" t="s">
        <v>10298</v>
      </c>
      <c r="B5119" s="69" t="s">
        <v>10299</v>
      </c>
      <c r="C5119" s="69" t="s">
        <v>10297</v>
      </c>
      <c r="D5119" s="199">
        <v>7.56</v>
      </c>
      <c r="E5119" s="208">
        <f t="shared" si="79"/>
        <v>4.4830799999999993</v>
      </c>
    </row>
    <row r="5120" spans="1:5" ht="36" x14ac:dyDescent="0.25">
      <c r="A5120" s="158" t="s">
        <v>10300</v>
      </c>
      <c r="B5120" s="4" t="s">
        <v>10301</v>
      </c>
      <c r="C5120" s="69" t="s">
        <v>15263</v>
      </c>
      <c r="D5120" s="199">
        <v>28.59</v>
      </c>
      <c r="E5120" s="208">
        <f t="shared" si="79"/>
        <v>16.953869999999998</v>
      </c>
    </row>
    <row r="5121" spans="1:5" ht="36" x14ac:dyDescent="0.25">
      <c r="A5121" s="158" t="s">
        <v>10302</v>
      </c>
      <c r="B5121" s="4" t="s">
        <v>10303</v>
      </c>
      <c r="C5121" s="69" t="s">
        <v>15264</v>
      </c>
      <c r="D5121" s="199">
        <v>28.59</v>
      </c>
      <c r="E5121" s="208">
        <f t="shared" si="79"/>
        <v>16.953869999999998</v>
      </c>
    </row>
    <row r="5122" spans="1:5" ht="36" x14ac:dyDescent="0.25">
      <c r="A5122" s="158" t="s">
        <v>10304</v>
      </c>
      <c r="B5122" s="4" t="s">
        <v>10305</v>
      </c>
      <c r="C5122" s="69" t="s">
        <v>15264</v>
      </c>
      <c r="D5122" s="199">
        <v>28.59</v>
      </c>
      <c r="E5122" s="208">
        <f t="shared" si="79"/>
        <v>16.953869999999998</v>
      </c>
    </row>
    <row r="5123" spans="1:5" ht="36" x14ac:dyDescent="0.25">
      <c r="A5123" s="158" t="s">
        <v>10306</v>
      </c>
      <c r="B5123" s="4" t="s">
        <v>10307</v>
      </c>
      <c r="C5123" s="69" t="s">
        <v>15264</v>
      </c>
      <c r="D5123" s="199">
        <v>103.47</v>
      </c>
      <c r="E5123" s="208">
        <f t="shared" si="79"/>
        <v>61.357709999999997</v>
      </c>
    </row>
    <row r="5124" spans="1:5" ht="72" x14ac:dyDescent="0.25">
      <c r="A5124" s="158" t="s">
        <v>10308</v>
      </c>
      <c r="B5124" s="69" t="s">
        <v>10309</v>
      </c>
      <c r="C5124" s="69" t="s">
        <v>10310</v>
      </c>
      <c r="D5124" s="199">
        <v>89.18</v>
      </c>
      <c r="E5124" s="208">
        <f t="shared" si="79"/>
        <v>52.883740000000003</v>
      </c>
    </row>
    <row r="5125" spans="1:5" x14ac:dyDescent="0.25">
      <c r="A5125" s="158" t="s">
        <v>10311</v>
      </c>
      <c r="B5125" s="4" t="s">
        <v>10312</v>
      </c>
      <c r="C5125" s="69"/>
      <c r="D5125" s="199">
        <v>64.349999999999994</v>
      </c>
      <c r="E5125" s="208">
        <f t="shared" ref="E5125:E5188" si="80">D5125*0.593</f>
        <v>38.159549999999996</v>
      </c>
    </row>
    <row r="5126" spans="1:5" x14ac:dyDescent="0.25">
      <c r="A5126" s="158" t="s">
        <v>10313</v>
      </c>
      <c r="B5126" s="4" t="s">
        <v>10314</v>
      </c>
      <c r="C5126" s="69"/>
      <c r="D5126" s="199">
        <v>64.349999999999994</v>
      </c>
      <c r="E5126" s="208">
        <f t="shared" si="80"/>
        <v>38.159549999999996</v>
      </c>
    </row>
    <row r="5127" spans="1:5" x14ac:dyDescent="0.25">
      <c r="A5127" s="158" t="s">
        <v>10315</v>
      </c>
      <c r="B5127" s="4" t="s">
        <v>10316</v>
      </c>
      <c r="C5127" s="69"/>
      <c r="D5127" s="199">
        <v>64.349999999999994</v>
      </c>
      <c r="E5127" s="208">
        <f t="shared" si="80"/>
        <v>38.159549999999996</v>
      </c>
    </row>
    <row r="5128" spans="1:5" x14ac:dyDescent="0.25">
      <c r="A5128" s="158" t="s">
        <v>10317</v>
      </c>
      <c r="B5128" s="4" t="s">
        <v>10318</v>
      </c>
      <c r="C5128" s="69"/>
      <c r="D5128" s="199">
        <v>64.349999999999994</v>
      </c>
      <c r="E5128" s="208">
        <f t="shared" si="80"/>
        <v>38.159549999999996</v>
      </c>
    </row>
    <row r="5129" spans="1:5" ht="24" x14ac:dyDescent="0.25">
      <c r="A5129" s="158" t="s">
        <v>10319</v>
      </c>
      <c r="B5129" s="4" t="s">
        <v>10320</v>
      </c>
      <c r="C5129" s="69"/>
      <c r="D5129" s="199">
        <v>64.349999999999994</v>
      </c>
      <c r="E5129" s="208">
        <f t="shared" si="80"/>
        <v>38.159549999999996</v>
      </c>
    </row>
    <row r="5130" spans="1:5" ht="24" x14ac:dyDescent="0.25">
      <c r="A5130" s="158" t="s">
        <v>10321</v>
      </c>
      <c r="B5130" s="4" t="s">
        <v>10322</v>
      </c>
      <c r="C5130" s="69"/>
      <c r="D5130" s="199">
        <v>64.349999999999994</v>
      </c>
      <c r="E5130" s="208">
        <f t="shared" si="80"/>
        <v>38.159549999999996</v>
      </c>
    </row>
    <row r="5131" spans="1:5" ht="24" x14ac:dyDescent="0.25">
      <c r="A5131" s="158" t="s">
        <v>10323</v>
      </c>
      <c r="B5131" s="4" t="s">
        <v>10324</v>
      </c>
      <c r="C5131" s="69"/>
      <c r="D5131" s="199">
        <v>64.349999999999994</v>
      </c>
      <c r="E5131" s="208">
        <f t="shared" si="80"/>
        <v>38.159549999999996</v>
      </c>
    </row>
    <row r="5132" spans="1:5" ht="24" x14ac:dyDescent="0.25">
      <c r="A5132" s="158" t="s">
        <v>10325</v>
      </c>
      <c r="B5132" s="4" t="s">
        <v>10326</v>
      </c>
      <c r="C5132" s="69"/>
      <c r="D5132" s="199">
        <v>64.349999999999994</v>
      </c>
      <c r="E5132" s="208">
        <f t="shared" si="80"/>
        <v>38.159549999999996</v>
      </c>
    </row>
    <row r="5133" spans="1:5" ht="24" x14ac:dyDescent="0.25">
      <c r="A5133" s="158" t="s">
        <v>10327</v>
      </c>
      <c r="B5133" s="69" t="s">
        <v>10328</v>
      </c>
      <c r="C5133" s="69"/>
      <c r="D5133" s="199">
        <v>231.77</v>
      </c>
      <c r="E5133" s="208">
        <f t="shared" si="80"/>
        <v>137.43960999999999</v>
      </c>
    </row>
    <row r="5134" spans="1:5" x14ac:dyDescent="0.25">
      <c r="A5134" s="158" t="s">
        <v>10329</v>
      </c>
      <c r="B5134" s="69" t="s">
        <v>10330</v>
      </c>
      <c r="C5134" s="69"/>
      <c r="D5134" s="199">
        <v>214.1</v>
      </c>
      <c r="E5134" s="208">
        <f t="shared" si="80"/>
        <v>126.96129999999999</v>
      </c>
    </row>
    <row r="5135" spans="1:5" ht="24" x14ac:dyDescent="0.25">
      <c r="A5135" s="158" t="s">
        <v>10331</v>
      </c>
      <c r="B5135" s="69" t="s">
        <v>10332</v>
      </c>
      <c r="C5135" s="69"/>
      <c r="D5135" s="199">
        <v>142.58000000000001</v>
      </c>
      <c r="E5135" s="208">
        <f t="shared" si="80"/>
        <v>84.549940000000007</v>
      </c>
    </row>
    <row r="5136" spans="1:5" ht="24" x14ac:dyDescent="0.25">
      <c r="A5136" s="158" t="s">
        <v>10333</v>
      </c>
      <c r="B5136" s="69" t="s">
        <v>10334</v>
      </c>
      <c r="C5136" s="69"/>
      <c r="D5136" s="199">
        <v>142.58000000000001</v>
      </c>
      <c r="E5136" s="208">
        <f t="shared" si="80"/>
        <v>84.549940000000007</v>
      </c>
    </row>
    <row r="5137" spans="1:5" ht="24" x14ac:dyDescent="0.25">
      <c r="A5137" s="158" t="s">
        <v>10335</v>
      </c>
      <c r="B5137" s="69" t="s">
        <v>10336</v>
      </c>
      <c r="C5137" s="69"/>
      <c r="D5137" s="199">
        <v>142.58000000000001</v>
      </c>
      <c r="E5137" s="208">
        <f t="shared" si="80"/>
        <v>84.549940000000007</v>
      </c>
    </row>
    <row r="5138" spans="1:5" x14ac:dyDescent="0.25">
      <c r="A5138" s="158" t="s">
        <v>10337</v>
      </c>
      <c r="B5138" s="4" t="s">
        <v>10338</v>
      </c>
      <c r="C5138" s="69"/>
      <c r="D5138" s="199">
        <v>89.18</v>
      </c>
      <c r="E5138" s="208">
        <f t="shared" si="80"/>
        <v>52.883740000000003</v>
      </c>
    </row>
    <row r="5139" spans="1:5" x14ac:dyDescent="0.25">
      <c r="A5139" s="158" t="s">
        <v>10339</v>
      </c>
      <c r="B5139" s="4" t="s">
        <v>10340</v>
      </c>
      <c r="C5139" s="69"/>
      <c r="D5139" s="199">
        <v>89.18</v>
      </c>
      <c r="E5139" s="208">
        <f t="shared" si="80"/>
        <v>52.883740000000003</v>
      </c>
    </row>
    <row r="5140" spans="1:5" x14ac:dyDescent="0.25">
      <c r="A5140" s="158" t="s">
        <v>10341</v>
      </c>
      <c r="B5140" s="4" t="s">
        <v>10342</v>
      </c>
      <c r="C5140" s="69"/>
      <c r="D5140" s="199">
        <v>21.45</v>
      </c>
      <c r="E5140" s="208">
        <f t="shared" si="80"/>
        <v>12.719849999999999</v>
      </c>
    </row>
    <row r="5141" spans="1:5" x14ac:dyDescent="0.25">
      <c r="A5141" s="158" t="s">
        <v>10343</v>
      </c>
      <c r="B5141" s="4" t="s">
        <v>10344</v>
      </c>
      <c r="C5141" s="69"/>
      <c r="D5141" s="199">
        <v>21.45</v>
      </c>
      <c r="E5141" s="208">
        <f t="shared" si="80"/>
        <v>12.719849999999999</v>
      </c>
    </row>
    <row r="5142" spans="1:5" ht="24" x14ac:dyDescent="0.25">
      <c r="A5142" s="158" t="s">
        <v>10345</v>
      </c>
      <c r="B5142" s="69" t="s">
        <v>10346</v>
      </c>
      <c r="C5142" s="69"/>
      <c r="D5142" s="199">
        <v>71.5</v>
      </c>
      <c r="E5142" s="208">
        <f t="shared" si="80"/>
        <v>42.399499999999996</v>
      </c>
    </row>
    <row r="5143" spans="1:5" ht="24" x14ac:dyDescent="0.25">
      <c r="A5143" s="158" t="s">
        <v>10347</v>
      </c>
      <c r="B5143" s="69" t="s">
        <v>10348</v>
      </c>
      <c r="C5143" s="69"/>
      <c r="D5143" s="199">
        <v>53.83</v>
      </c>
      <c r="E5143" s="208">
        <f t="shared" si="80"/>
        <v>31.921189999999996</v>
      </c>
    </row>
    <row r="5144" spans="1:5" x14ac:dyDescent="0.25">
      <c r="A5144" s="158" t="s">
        <v>10349</v>
      </c>
      <c r="B5144" s="69" t="s">
        <v>10350</v>
      </c>
      <c r="C5144" s="69"/>
      <c r="D5144" s="199">
        <v>530.48</v>
      </c>
      <c r="E5144" s="208">
        <f t="shared" si="80"/>
        <v>314.57463999999999</v>
      </c>
    </row>
    <row r="5145" spans="1:5" x14ac:dyDescent="0.25">
      <c r="A5145" s="158" t="s">
        <v>10351</v>
      </c>
      <c r="B5145" s="69" t="s">
        <v>10352</v>
      </c>
      <c r="C5145" s="69" t="s">
        <v>10353</v>
      </c>
      <c r="D5145" s="199">
        <v>10.92</v>
      </c>
      <c r="E5145" s="208">
        <f t="shared" si="80"/>
        <v>6.4755599999999998</v>
      </c>
    </row>
    <row r="5146" spans="1:5" x14ac:dyDescent="0.25">
      <c r="A5146" s="158" t="s">
        <v>10354</v>
      </c>
      <c r="B5146" s="69" t="s">
        <v>10355</v>
      </c>
      <c r="C5146" s="69" t="s">
        <v>10356</v>
      </c>
      <c r="D5146" s="199">
        <v>10.92</v>
      </c>
      <c r="E5146" s="208">
        <f t="shared" si="80"/>
        <v>6.4755599999999998</v>
      </c>
    </row>
    <row r="5147" spans="1:5" x14ac:dyDescent="0.25">
      <c r="A5147" s="158" t="s">
        <v>10357</v>
      </c>
      <c r="B5147" s="69" t="s">
        <v>10358</v>
      </c>
      <c r="C5147" s="69"/>
      <c r="D5147" s="199">
        <v>50.04</v>
      </c>
      <c r="E5147" s="208">
        <f t="shared" si="80"/>
        <v>29.673719999999999</v>
      </c>
    </row>
    <row r="5148" spans="1:5" x14ac:dyDescent="0.25">
      <c r="A5148" s="158" t="s">
        <v>10359</v>
      </c>
      <c r="B5148" s="69" t="s">
        <v>10360</v>
      </c>
      <c r="C5148" s="69"/>
      <c r="D5148" s="199">
        <v>53.83</v>
      </c>
      <c r="E5148" s="208">
        <f t="shared" si="80"/>
        <v>31.921189999999996</v>
      </c>
    </row>
    <row r="5149" spans="1:5" x14ac:dyDescent="0.25">
      <c r="A5149" s="158" t="s">
        <v>10361</v>
      </c>
      <c r="B5149" s="69" t="s">
        <v>10362</v>
      </c>
      <c r="C5149" s="69"/>
      <c r="D5149" s="199">
        <v>4.6100000000000003</v>
      </c>
      <c r="E5149" s="208">
        <f t="shared" si="80"/>
        <v>2.73373</v>
      </c>
    </row>
    <row r="5150" spans="1:5" ht="24" x14ac:dyDescent="0.25">
      <c r="A5150" s="158" t="s">
        <v>10363</v>
      </c>
      <c r="B5150" s="69" t="s">
        <v>10364</v>
      </c>
      <c r="C5150" s="69" t="s">
        <v>10365</v>
      </c>
      <c r="D5150" s="199">
        <v>9.23</v>
      </c>
      <c r="E5150" s="208">
        <f t="shared" si="80"/>
        <v>5.4733900000000002</v>
      </c>
    </row>
    <row r="5151" spans="1:5" x14ac:dyDescent="0.25">
      <c r="A5151" s="158" t="s">
        <v>10366</v>
      </c>
      <c r="B5151" s="69" t="s">
        <v>10367</v>
      </c>
      <c r="C5151" s="69" t="s">
        <v>10368</v>
      </c>
      <c r="D5151" s="199">
        <v>4.6100000000000003</v>
      </c>
      <c r="E5151" s="208">
        <f t="shared" si="80"/>
        <v>2.73373</v>
      </c>
    </row>
    <row r="5152" spans="1:5" x14ac:dyDescent="0.25">
      <c r="A5152" s="158" t="s">
        <v>10369</v>
      </c>
      <c r="B5152" s="69" t="s">
        <v>10370</v>
      </c>
      <c r="C5152" s="69"/>
      <c r="D5152" s="199">
        <v>4.6100000000000003</v>
      </c>
      <c r="E5152" s="208">
        <f t="shared" si="80"/>
        <v>2.73373</v>
      </c>
    </row>
    <row r="5153" spans="1:5" ht="36" x14ac:dyDescent="0.25">
      <c r="A5153" s="158" t="s">
        <v>10371</v>
      </c>
      <c r="B5153" s="69" t="s">
        <v>10372</v>
      </c>
      <c r="C5153" s="69" t="s">
        <v>10373</v>
      </c>
      <c r="D5153" s="199">
        <v>21.45</v>
      </c>
      <c r="E5153" s="208">
        <f t="shared" si="80"/>
        <v>12.719849999999999</v>
      </c>
    </row>
    <row r="5154" spans="1:5" ht="36" x14ac:dyDescent="0.25">
      <c r="A5154" s="158" t="s">
        <v>10374</v>
      </c>
      <c r="B5154" s="69" t="s">
        <v>10375</v>
      </c>
      <c r="C5154" s="69" t="s">
        <v>10376</v>
      </c>
      <c r="D5154" s="199">
        <v>34.9</v>
      </c>
      <c r="E5154" s="208">
        <f t="shared" si="80"/>
        <v>20.695699999999999</v>
      </c>
    </row>
    <row r="5155" spans="1:5" x14ac:dyDescent="0.25">
      <c r="A5155" s="158" t="s">
        <v>10377</v>
      </c>
      <c r="B5155" s="69" t="s">
        <v>10378</v>
      </c>
      <c r="C5155" s="69"/>
      <c r="D5155" s="199">
        <v>7.16</v>
      </c>
      <c r="E5155" s="208">
        <f t="shared" si="80"/>
        <v>4.2458799999999997</v>
      </c>
    </row>
    <row r="5156" spans="1:5" x14ac:dyDescent="0.25">
      <c r="A5156" s="158" t="s">
        <v>10379</v>
      </c>
      <c r="B5156" s="69" t="s">
        <v>10380</v>
      </c>
      <c r="C5156" s="69"/>
      <c r="D5156" s="199">
        <v>53.83</v>
      </c>
      <c r="E5156" s="208">
        <f t="shared" si="80"/>
        <v>31.921189999999996</v>
      </c>
    </row>
    <row r="5157" spans="1:5" x14ac:dyDescent="0.25">
      <c r="A5157" s="158" t="s">
        <v>10381</v>
      </c>
      <c r="B5157" s="69" t="s">
        <v>10382</v>
      </c>
      <c r="C5157" s="69"/>
      <c r="D5157" s="199">
        <v>53.83</v>
      </c>
      <c r="E5157" s="208">
        <f t="shared" si="80"/>
        <v>31.921189999999996</v>
      </c>
    </row>
    <row r="5158" spans="1:5" x14ac:dyDescent="0.25">
      <c r="A5158" s="158" t="s">
        <v>10383</v>
      </c>
      <c r="B5158" s="69" t="s">
        <v>10384</v>
      </c>
      <c r="C5158" s="69"/>
      <c r="D5158" s="199">
        <v>53.83</v>
      </c>
      <c r="E5158" s="208">
        <f t="shared" si="80"/>
        <v>31.921189999999996</v>
      </c>
    </row>
    <row r="5159" spans="1:5" ht="36" x14ac:dyDescent="0.25">
      <c r="A5159" s="158" t="s">
        <v>10385</v>
      </c>
      <c r="B5159" s="69" t="s">
        <v>10386</v>
      </c>
      <c r="C5159" s="69" t="s">
        <v>15265</v>
      </c>
      <c r="D5159" s="199">
        <v>14.29</v>
      </c>
      <c r="E5159" s="208">
        <f t="shared" si="80"/>
        <v>8.4739699999999996</v>
      </c>
    </row>
    <row r="5160" spans="1:5" ht="36" x14ac:dyDescent="0.25">
      <c r="A5160" s="158" t="s">
        <v>10387</v>
      </c>
      <c r="B5160" s="69" t="s">
        <v>10388</v>
      </c>
      <c r="C5160" s="69" t="s">
        <v>15265</v>
      </c>
      <c r="D5160" s="199">
        <v>14.29</v>
      </c>
      <c r="E5160" s="208">
        <f t="shared" si="80"/>
        <v>8.4739699999999996</v>
      </c>
    </row>
    <row r="5161" spans="1:5" ht="36" x14ac:dyDescent="0.25">
      <c r="A5161" s="158" t="s">
        <v>10389</v>
      </c>
      <c r="B5161" s="69" t="s">
        <v>10390</v>
      </c>
      <c r="C5161" s="69" t="s">
        <v>15265</v>
      </c>
      <c r="D5161" s="199">
        <v>14.29</v>
      </c>
      <c r="E5161" s="208">
        <f t="shared" si="80"/>
        <v>8.4739699999999996</v>
      </c>
    </row>
    <row r="5162" spans="1:5" ht="36" x14ac:dyDescent="0.25">
      <c r="A5162" s="158" t="s">
        <v>10391</v>
      </c>
      <c r="B5162" s="69" t="s">
        <v>10392</v>
      </c>
      <c r="C5162" s="69" t="s">
        <v>15265</v>
      </c>
      <c r="D5162" s="199">
        <v>82.02</v>
      </c>
      <c r="E5162" s="208">
        <f t="shared" si="80"/>
        <v>48.637859999999996</v>
      </c>
    </row>
    <row r="5163" spans="1:5" ht="36" x14ac:dyDescent="0.25">
      <c r="A5163" s="158" t="s">
        <v>10393</v>
      </c>
      <c r="B5163" s="69" t="s">
        <v>10394</v>
      </c>
      <c r="C5163" s="69" t="s">
        <v>15266</v>
      </c>
      <c r="D5163" s="199">
        <v>82.02</v>
      </c>
      <c r="E5163" s="208">
        <f t="shared" si="80"/>
        <v>48.637859999999996</v>
      </c>
    </row>
    <row r="5164" spans="1:5" ht="36" x14ac:dyDescent="0.25">
      <c r="A5164" s="158" t="s">
        <v>10395</v>
      </c>
      <c r="B5164" s="69" t="s">
        <v>10396</v>
      </c>
      <c r="C5164" s="69" t="s">
        <v>15265</v>
      </c>
      <c r="D5164" s="199">
        <v>82.02</v>
      </c>
      <c r="E5164" s="208">
        <f t="shared" si="80"/>
        <v>48.637859999999996</v>
      </c>
    </row>
    <row r="5165" spans="1:5" ht="24" x14ac:dyDescent="0.25">
      <c r="A5165" s="158" t="s">
        <v>10397</v>
      </c>
      <c r="B5165" s="69" t="s">
        <v>10398</v>
      </c>
      <c r="C5165" s="69"/>
      <c r="D5165" s="199">
        <v>29.43</v>
      </c>
      <c r="E5165" s="208">
        <f t="shared" si="80"/>
        <v>17.451989999999999</v>
      </c>
    </row>
    <row r="5166" spans="1:5" ht="24" x14ac:dyDescent="0.25">
      <c r="A5166" s="158" t="s">
        <v>10399</v>
      </c>
      <c r="B5166" s="69" t="s">
        <v>10400</v>
      </c>
      <c r="C5166" s="69"/>
      <c r="D5166" s="199">
        <v>29.43</v>
      </c>
      <c r="E5166" s="208">
        <f t="shared" si="80"/>
        <v>17.451989999999999</v>
      </c>
    </row>
    <row r="5167" spans="1:5" x14ac:dyDescent="0.25">
      <c r="A5167" s="158" t="s">
        <v>10401</v>
      </c>
      <c r="B5167" s="4" t="s">
        <v>10402</v>
      </c>
      <c r="C5167" s="69" t="s">
        <v>10403</v>
      </c>
      <c r="D5167" s="199">
        <v>85.79</v>
      </c>
      <c r="E5167" s="208">
        <f t="shared" si="80"/>
        <v>50.873470000000005</v>
      </c>
    </row>
    <row r="5168" spans="1:5" ht="24" x14ac:dyDescent="0.25">
      <c r="A5168" s="158" t="s">
        <v>10404</v>
      </c>
      <c r="B5168" s="4" t="s">
        <v>10405</v>
      </c>
      <c r="C5168" s="69" t="s">
        <v>10406</v>
      </c>
      <c r="D5168" s="199">
        <v>90.41</v>
      </c>
      <c r="E5168" s="208">
        <f t="shared" si="80"/>
        <v>53.613129999999998</v>
      </c>
    </row>
    <row r="5169" spans="1:5" ht="24" x14ac:dyDescent="0.25">
      <c r="A5169" s="158" t="s">
        <v>10407</v>
      </c>
      <c r="B5169" s="4" t="s">
        <v>10408</v>
      </c>
      <c r="C5169" s="69" t="s">
        <v>10409</v>
      </c>
      <c r="D5169" s="199">
        <v>85.79</v>
      </c>
      <c r="E5169" s="208">
        <f t="shared" si="80"/>
        <v>50.873470000000005</v>
      </c>
    </row>
    <row r="5170" spans="1:5" x14ac:dyDescent="0.25">
      <c r="A5170" s="158" t="s">
        <v>10410</v>
      </c>
      <c r="B5170" s="4" t="s">
        <v>10411</v>
      </c>
      <c r="C5170" s="69" t="s">
        <v>10412</v>
      </c>
      <c r="D5170" s="199">
        <v>85.79</v>
      </c>
      <c r="E5170" s="208">
        <f t="shared" si="80"/>
        <v>50.873470000000005</v>
      </c>
    </row>
    <row r="5171" spans="1:5" x14ac:dyDescent="0.25">
      <c r="A5171" s="158" t="s">
        <v>10413</v>
      </c>
      <c r="B5171" s="4" t="s">
        <v>10414</v>
      </c>
      <c r="C5171" s="69" t="s">
        <v>10403</v>
      </c>
      <c r="D5171" s="199">
        <v>85.79</v>
      </c>
      <c r="E5171" s="208">
        <f t="shared" si="80"/>
        <v>50.873470000000005</v>
      </c>
    </row>
    <row r="5172" spans="1:5" ht="24" x14ac:dyDescent="0.25">
      <c r="A5172" s="158" t="s">
        <v>10415</v>
      </c>
      <c r="B5172" s="4" t="s">
        <v>10416</v>
      </c>
      <c r="C5172" s="69" t="s">
        <v>10417</v>
      </c>
      <c r="D5172" s="199">
        <v>90.44</v>
      </c>
      <c r="E5172" s="208">
        <f t="shared" si="80"/>
        <v>53.630919999999996</v>
      </c>
    </row>
    <row r="5173" spans="1:5" ht="24" x14ac:dyDescent="0.25">
      <c r="A5173" s="158" t="s">
        <v>10418</v>
      </c>
      <c r="B5173" s="4" t="s">
        <v>10419</v>
      </c>
      <c r="C5173" s="69" t="s">
        <v>10420</v>
      </c>
      <c r="D5173" s="199">
        <v>85.79</v>
      </c>
      <c r="E5173" s="208">
        <f t="shared" si="80"/>
        <v>50.873470000000005</v>
      </c>
    </row>
    <row r="5174" spans="1:5" x14ac:dyDescent="0.25">
      <c r="A5174" s="158" t="s">
        <v>10421</v>
      </c>
      <c r="B5174" s="4" t="s">
        <v>10422</v>
      </c>
      <c r="C5174" s="69" t="s">
        <v>10403</v>
      </c>
      <c r="D5174" s="199">
        <v>85.79</v>
      </c>
      <c r="E5174" s="208">
        <f t="shared" si="80"/>
        <v>50.873470000000005</v>
      </c>
    </row>
    <row r="5175" spans="1:5" x14ac:dyDescent="0.25">
      <c r="A5175" s="158" t="s">
        <v>10423</v>
      </c>
      <c r="B5175" s="69" t="s">
        <v>10424</v>
      </c>
      <c r="C5175" s="69" t="s">
        <v>10425</v>
      </c>
      <c r="D5175" s="199">
        <v>14.29</v>
      </c>
      <c r="E5175" s="208">
        <f t="shared" si="80"/>
        <v>8.4739699999999996</v>
      </c>
    </row>
    <row r="5176" spans="1:5" x14ac:dyDescent="0.25">
      <c r="A5176" s="158" t="s">
        <v>10426</v>
      </c>
      <c r="B5176" s="69" t="s">
        <v>10427</v>
      </c>
      <c r="C5176" s="69" t="s">
        <v>10428</v>
      </c>
      <c r="D5176" s="199">
        <v>14.29</v>
      </c>
      <c r="E5176" s="208">
        <f t="shared" si="80"/>
        <v>8.4739699999999996</v>
      </c>
    </row>
    <row r="5177" spans="1:5" x14ac:dyDescent="0.25">
      <c r="A5177" s="158" t="s">
        <v>10429</v>
      </c>
      <c r="B5177" s="69" t="s">
        <v>10430</v>
      </c>
      <c r="C5177" s="69" t="s">
        <v>10431</v>
      </c>
      <c r="D5177" s="199">
        <v>14.29</v>
      </c>
      <c r="E5177" s="208">
        <f t="shared" si="80"/>
        <v>8.4739699999999996</v>
      </c>
    </row>
    <row r="5178" spans="1:5" x14ac:dyDescent="0.25">
      <c r="A5178" s="158" t="s">
        <v>10432</v>
      </c>
      <c r="B5178" s="69" t="s">
        <v>10433</v>
      </c>
      <c r="C5178" s="69" t="s">
        <v>10434</v>
      </c>
      <c r="D5178" s="199">
        <v>14.29</v>
      </c>
      <c r="E5178" s="208">
        <f t="shared" si="80"/>
        <v>8.4739699999999996</v>
      </c>
    </row>
    <row r="5179" spans="1:5" x14ac:dyDescent="0.25">
      <c r="A5179" s="158" t="s">
        <v>10435</v>
      </c>
      <c r="B5179" s="69" t="s">
        <v>10436</v>
      </c>
      <c r="C5179" s="69"/>
      <c r="D5179" s="199">
        <v>14.29</v>
      </c>
      <c r="E5179" s="208">
        <f t="shared" si="80"/>
        <v>8.4739699999999996</v>
      </c>
    </row>
    <row r="5180" spans="1:5" x14ac:dyDescent="0.25">
      <c r="A5180" s="158" t="s">
        <v>10437</v>
      </c>
      <c r="B5180" s="69" t="s">
        <v>10438</v>
      </c>
      <c r="C5180" s="69"/>
      <c r="D5180" s="199">
        <v>4.2</v>
      </c>
      <c r="E5180" s="208">
        <f t="shared" si="80"/>
        <v>2.4906000000000001</v>
      </c>
    </row>
    <row r="5181" spans="1:5" ht="24" x14ac:dyDescent="0.25">
      <c r="A5181" s="158" t="s">
        <v>10439</v>
      </c>
      <c r="B5181" s="69" t="s">
        <v>10440</v>
      </c>
      <c r="C5181" s="69" t="s">
        <v>10441</v>
      </c>
      <c r="D5181" s="199">
        <v>8.81</v>
      </c>
      <c r="E5181" s="208">
        <f t="shared" si="80"/>
        <v>5.2243300000000001</v>
      </c>
    </row>
    <row r="5182" spans="1:5" x14ac:dyDescent="0.25">
      <c r="A5182" s="158" t="s">
        <v>10442</v>
      </c>
      <c r="B5182" s="69" t="s">
        <v>10443</v>
      </c>
      <c r="C5182" s="69" t="s">
        <v>10444</v>
      </c>
      <c r="D5182" s="199">
        <v>4.2</v>
      </c>
      <c r="E5182" s="208">
        <f t="shared" si="80"/>
        <v>2.4906000000000001</v>
      </c>
    </row>
    <row r="5183" spans="1:5" x14ac:dyDescent="0.25">
      <c r="A5183" s="158" t="s">
        <v>10445</v>
      </c>
      <c r="B5183" s="69" t="s">
        <v>10446</v>
      </c>
      <c r="C5183" s="69"/>
      <c r="D5183" s="199">
        <v>4.2</v>
      </c>
      <c r="E5183" s="208">
        <f t="shared" si="80"/>
        <v>2.4906000000000001</v>
      </c>
    </row>
    <row r="5184" spans="1:5" x14ac:dyDescent="0.25">
      <c r="A5184" s="158" t="s">
        <v>10447</v>
      </c>
      <c r="B5184" s="69" t="s">
        <v>10448</v>
      </c>
      <c r="C5184" s="69"/>
      <c r="D5184" s="199">
        <v>4.2</v>
      </c>
      <c r="E5184" s="208">
        <f t="shared" si="80"/>
        <v>2.4906000000000001</v>
      </c>
    </row>
    <row r="5185" spans="1:5" x14ac:dyDescent="0.25">
      <c r="A5185" s="158" t="s">
        <v>10449</v>
      </c>
      <c r="B5185" s="69" t="s">
        <v>10450</v>
      </c>
      <c r="C5185" s="69"/>
      <c r="D5185" s="199">
        <v>85.79</v>
      </c>
      <c r="E5185" s="208">
        <f t="shared" si="80"/>
        <v>50.873470000000005</v>
      </c>
    </row>
    <row r="5186" spans="1:5" x14ac:dyDescent="0.25">
      <c r="A5186" s="158" t="s">
        <v>10451</v>
      </c>
      <c r="B5186" s="69" t="s">
        <v>10452</v>
      </c>
      <c r="C5186" s="69"/>
      <c r="D5186" s="199">
        <v>85.79</v>
      </c>
      <c r="E5186" s="208">
        <f t="shared" si="80"/>
        <v>50.873470000000005</v>
      </c>
    </row>
    <row r="5187" spans="1:5" x14ac:dyDescent="0.25">
      <c r="A5187" s="158" t="s">
        <v>10453</v>
      </c>
      <c r="B5187" s="69" t="s">
        <v>10454</v>
      </c>
      <c r="C5187" s="69"/>
      <c r="D5187" s="199">
        <v>85.79</v>
      </c>
      <c r="E5187" s="208">
        <f t="shared" si="80"/>
        <v>50.873470000000005</v>
      </c>
    </row>
    <row r="5188" spans="1:5" x14ac:dyDescent="0.25">
      <c r="A5188" s="158" t="s">
        <v>10455</v>
      </c>
      <c r="B5188" s="69" t="s">
        <v>10456</v>
      </c>
      <c r="C5188" s="69"/>
      <c r="D5188" s="199">
        <v>85.79</v>
      </c>
      <c r="E5188" s="208">
        <f t="shared" si="80"/>
        <v>50.873470000000005</v>
      </c>
    </row>
    <row r="5189" spans="1:5" x14ac:dyDescent="0.25">
      <c r="A5189" s="158" t="s">
        <v>10457</v>
      </c>
      <c r="B5189" s="69" t="s">
        <v>10458</v>
      </c>
      <c r="C5189" s="69"/>
      <c r="D5189" s="199">
        <v>85.79</v>
      </c>
      <c r="E5189" s="208">
        <f t="shared" ref="E5189:E5252" si="81">D5189*0.593</f>
        <v>50.873470000000005</v>
      </c>
    </row>
    <row r="5190" spans="1:5" x14ac:dyDescent="0.25">
      <c r="A5190" s="158" t="s">
        <v>10459</v>
      </c>
      <c r="B5190" s="69" t="s">
        <v>10460</v>
      </c>
      <c r="C5190" s="69"/>
      <c r="D5190" s="199">
        <v>85.79</v>
      </c>
      <c r="E5190" s="208">
        <f t="shared" si="81"/>
        <v>50.873470000000005</v>
      </c>
    </row>
    <row r="5191" spans="1:5" x14ac:dyDescent="0.25">
      <c r="A5191" s="158" t="s">
        <v>10461</v>
      </c>
      <c r="B5191" s="69" t="s">
        <v>10462</v>
      </c>
      <c r="C5191" s="69"/>
      <c r="D5191" s="199">
        <v>85.79</v>
      </c>
      <c r="E5191" s="208">
        <f t="shared" si="81"/>
        <v>50.873470000000005</v>
      </c>
    </row>
    <row r="5192" spans="1:5" x14ac:dyDescent="0.25">
      <c r="A5192" s="158" t="s">
        <v>10463</v>
      </c>
      <c r="B5192" s="69" t="s">
        <v>10464</v>
      </c>
      <c r="C5192" s="69"/>
      <c r="D5192" s="199">
        <v>85.79</v>
      </c>
      <c r="E5192" s="208">
        <f t="shared" si="81"/>
        <v>50.873470000000005</v>
      </c>
    </row>
    <row r="5193" spans="1:5" x14ac:dyDescent="0.25">
      <c r="A5193" s="158" t="s">
        <v>10465</v>
      </c>
      <c r="B5193" s="69" t="s">
        <v>10466</v>
      </c>
      <c r="C5193" s="69"/>
      <c r="D5193" s="199">
        <v>71.5</v>
      </c>
      <c r="E5193" s="208">
        <f t="shared" si="81"/>
        <v>42.399499999999996</v>
      </c>
    </row>
    <row r="5194" spans="1:5" x14ac:dyDescent="0.25">
      <c r="A5194" s="158" t="s">
        <v>10467</v>
      </c>
      <c r="B5194" s="69" t="s">
        <v>10468</v>
      </c>
      <c r="C5194" s="69"/>
      <c r="D5194" s="199">
        <v>71.5</v>
      </c>
      <c r="E5194" s="208">
        <f t="shared" si="81"/>
        <v>42.399499999999996</v>
      </c>
    </row>
    <row r="5195" spans="1:5" x14ac:dyDescent="0.25">
      <c r="A5195" s="158" t="s">
        <v>10469</v>
      </c>
      <c r="B5195" s="69" t="s">
        <v>10470</v>
      </c>
      <c r="C5195" s="69"/>
      <c r="D5195" s="199">
        <v>71.5</v>
      </c>
      <c r="E5195" s="208">
        <f t="shared" si="81"/>
        <v>42.399499999999996</v>
      </c>
    </row>
    <row r="5196" spans="1:5" x14ac:dyDescent="0.25">
      <c r="A5196" s="158" t="s">
        <v>10471</v>
      </c>
      <c r="B5196" s="69" t="s">
        <v>10472</v>
      </c>
      <c r="C5196" s="69"/>
      <c r="D5196" s="199">
        <v>71.5</v>
      </c>
      <c r="E5196" s="208">
        <f t="shared" si="81"/>
        <v>42.399499999999996</v>
      </c>
    </row>
    <row r="5197" spans="1:5" x14ac:dyDescent="0.25">
      <c r="A5197" s="158" t="s">
        <v>10473</v>
      </c>
      <c r="B5197" s="69" t="s">
        <v>10474</v>
      </c>
      <c r="C5197" s="69"/>
      <c r="D5197" s="199">
        <v>71.5</v>
      </c>
      <c r="E5197" s="208">
        <f t="shared" si="81"/>
        <v>42.399499999999996</v>
      </c>
    </row>
    <row r="5198" spans="1:5" x14ac:dyDescent="0.25">
      <c r="A5198" s="158" t="s">
        <v>10475</v>
      </c>
      <c r="B5198" s="69" t="s">
        <v>10476</v>
      </c>
      <c r="C5198" s="69"/>
      <c r="D5198" s="199">
        <v>71.5</v>
      </c>
      <c r="E5198" s="208">
        <f t="shared" si="81"/>
        <v>42.399499999999996</v>
      </c>
    </row>
    <row r="5199" spans="1:5" x14ac:dyDescent="0.25">
      <c r="A5199" s="158" t="s">
        <v>10477</v>
      </c>
      <c r="B5199" s="69" t="s">
        <v>10478</v>
      </c>
      <c r="C5199" s="69"/>
      <c r="D5199" s="199">
        <v>71.5</v>
      </c>
      <c r="E5199" s="208">
        <f t="shared" si="81"/>
        <v>42.399499999999996</v>
      </c>
    </row>
    <row r="5200" spans="1:5" x14ac:dyDescent="0.25">
      <c r="A5200" s="158" t="s">
        <v>10479</v>
      </c>
      <c r="B5200" s="69" t="s">
        <v>10480</v>
      </c>
      <c r="C5200" s="69"/>
      <c r="D5200" s="199">
        <v>71.5</v>
      </c>
      <c r="E5200" s="208">
        <f t="shared" si="81"/>
        <v>42.399499999999996</v>
      </c>
    </row>
    <row r="5201" spans="1:5" x14ac:dyDescent="0.25">
      <c r="A5201" s="158" t="s">
        <v>10481</v>
      </c>
      <c r="B5201" s="69" t="s">
        <v>10482</v>
      </c>
      <c r="C5201" s="69"/>
      <c r="D5201" s="199">
        <v>85.79</v>
      </c>
      <c r="E5201" s="208">
        <f t="shared" si="81"/>
        <v>50.873470000000005</v>
      </c>
    </row>
    <row r="5202" spans="1:5" x14ac:dyDescent="0.25">
      <c r="A5202" s="158" t="s">
        <v>10483</v>
      </c>
      <c r="B5202" s="69" t="s">
        <v>10484</v>
      </c>
      <c r="C5202" s="69"/>
      <c r="D5202" s="199">
        <v>50.04</v>
      </c>
      <c r="E5202" s="208">
        <f t="shared" si="81"/>
        <v>29.673719999999999</v>
      </c>
    </row>
    <row r="5203" spans="1:5" x14ac:dyDescent="0.25">
      <c r="A5203" s="158" t="s">
        <v>10485</v>
      </c>
      <c r="B5203" s="69" t="s">
        <v>10486</v>
      </c>
      <c r="C5203" s="69"/>
      <c r="D5203" s="199">
        <v>50.04</v>
      </c>
      <c r="E5203" s="208">
        <f t="shared" si="81"/>
        <v>29.673719999999999</v>
      </c>
    </row>
    <row r="5204" spans="1:5" x14ac:dyDescent="0.25">
      <c r="A5204" s="158" t="s">
        <v>10487</v>
      </c>
      <c r="B5204" s="4" t="s">
        <v>10488</v>
      </c>
      <c r="C5204" s="69"/>
      <c r="D5204" s="199">
        <v>124.91</v>
      </c>
      <c r="E5204" s="208">
        <f t="shared" si="81"/>
        <v>74.071629999999999</v>
      </c>
    </row>
    <row r="5205" spans="1:5" ht="24" x14ac:dyDescent="0.25">
      <c r="A5205" s="158" t="s">
        <v>10489</v>
      </c>
      <c r="B5205" s="4" t="s">
        <v>10490</v>
      </c>
      <c r="C5205" s="69" t="s">
        <v>10491</v>
      </c>
      <c r="D5205" s="199">
        <v>129.54</v>
      </c>
      <c r="E5205" s="208">
        <f t="shared" si="81"/>
        <v>76.817219999999992</v>
      </c>
    </row>
    <row r="5206" spans="1:5" x14ac:dyDescent="0.25">
      <c r="A5206" s="158" t="s">
        <v>10492</v>
      </c>
      <c r="B5206" s="4" t="s">
        <v>10493</v>
      </c>
      <c r="C5206" s="69" t="s">
        <v>10494</v>
      </c>
      <c r="D5206" s="199">
        <v>124.91</v>
      </c>
      <c r="E5206" s="208">
        <f t="shared" si="81"/>
        <v>74.071629999999999</v>
      </c>
    </row>
    <row r="5207" spans="1:5" x14ac:dyDescent="0.25">
      <c r="A5207" s="158" t="s">
        <v>10495</v>
      </c>
      <c r="B5207" s="4" t="s">
        <v>10496</v>
      </c>
      <c r="C5207" s="69"/>
      <c r="D5207" s="199">
        <v>124.91</v>
      </c>
      <c r="E5207" s="208">
        <f t="shared" si="81"/>
        <v>74.071629999999999</v>
      </c>
    </row>
    <row r="5208" spans="1:5" ht="24" x14ac:dyDescent="0.25">
      <c r="A5208" s="158" t="s">
        <v>10497</v>
      </c>
      <c r="B5208" s="4" t="s">
        <v>10498</v>
      </c>
      <c r="C5208" s="69" t="s">
        <v>10499</v>
      </c>
      <c r="D5208" s="199">
        <v>129.54</v>
      </c>
      <c r="E5208" s="208">
        <f t="shared" si="81"/>
        <v>76.817219999999992</v>
      </c>
    </row>
    <row r="5209" spans="1:5" x14ac:dyDescent="0.25">
      <c r="A5209" s="158" t="s">
        <v>10500</v>
      </c>
      <c r="B5209" s="4" t="s">
        <v>10501</v>
      </c>
      <c r="C5209" s="69" t="s">
        <v>10502</v>
      </c>
      <c r="D5209" s="199">
        <v>124.91</v>
      </c>
      <c r="E5209" s="208">
        <f t="shared" si="81"/>
        <v>74.071629999999999</v>
      </c>
    </row>
    <row r="5210" spans="1:5" x14ac:dyDescent="0.25">
      <c r="A5210" s="158" t="s">
        <v>10503</v>
      </c>
      <c r="B5210" s="69" t="s">
        <v>10504</v>
      </c>
      <c r="C5210" s="69"/>
      <c r="D5210" s="199">
        <v>149.74</v>
      </c>
      <c r="E5210" s="208">
        <f t="shared" si="81"/>
        <v>88.795820000000006</v>
      </c>
    </row>
    <row r="5211" spans="1:5" ht="24" x14ac:dyDescent="0.25">
      <c r="A5211" s="158" t="s">
        <v>10505</v>
      </c>
      <c r="B5211" s="69" t="s">
        <v>10506</v>
      </c>
      <c r="C5211" s="69"/>
      <c r="D5211" s="199">
        <v>149.74</v>
      </c>
      <c r="E5211" s="208">
        <f t="shared" si="81"/>
        <v>88.795820000000006</v>
      </c>
    </row>
    <row r="5212" spans="1:5" x14ac:dyDescent="0.25">
      <c r="A5212" s="158" t="s">
        <v>10507</v>
      </c>
      <c r="B5212" s="69" t="s">
        <v>10508</v>
      </c>
      <c r="C5212" s="69"/>
      <c r="D5212" s="199">
        <v>96.31</v>
      </c>
      <c r="E5212" s="208">
        <f t="shared" si="81"/>
        <v>57.111829999999998</v>
      </c>
    </row>
    <row r="5213" spans="1:5" ht="24" x14ac:dyDescent="0.25">
      <c r="A5213" s="158" t="s">
        <v>10509</v>
      </c>
      <c r="B5213" s="69" t="s">
        <v>10510</v>
      </c>
      <c r="C5213" s="69" t="s">
        <v>15249</v>
      </c>
      <c r="D5213" s="199">
        <v>42.88</v>
      </c>
      <c r="E5213" s="208">
        <f t="shared" si="81"/>
        <v>25.42784</v>
      </c>
    </row>
    <row r="5214" spans="1:5" x14ac:dyDescent="0.25">
      <c r="A5214" s="158" t="s">
        <v>10511</v>
      </c>
      <c r="B5214" s="69" t="s">
        <v>10512</v>
      </c>
      <c r="C5214" s="69"/>
      <c r="D5214" s="199">
        <v>4.6100000000000003</v>
      </c>
      <c r="E5214" s="208">
        <f t="shared" si="81"/>
        <v>2.73373</v>
      </c>
    </row>
    <row r="5215" spans="1:5" x14ac:dyDescent="0.25">
      <c r="A5215" s="158" t="s">
        <v>10513</v>
      </c>
      <c r="B5215" s="69" t="s">
        <v>10514</v>
      </c>
      <c r="C5215" s="69"/>
      <c r="D5215" s="199">
        <v>4.6100000000000003</v>
      </c>
      <c r="E5215" s="208">
        <f t="shared" si="81"/>
        <v>2.73373</v>
      </c>
    </row>
    <row r="5216" spans="1:5" x14ac:dyDescent="0.25">
      <c r="A5216" s="158" t="s">
        <v>10515</v>
      </c>
      <c r="B5216" s="69" t="s">
        <v>10516</v>
      </c>
      <c r="C5216" s="69"/>
      <c r="D5216" s="199">
        <v>21.45</v>
      </c>
      <c r="E5216" s="208">
        <f t="shared" si="81"/>
        <v>12.719849999999999</v>
      </c>
    </row>
    <row r="5217" spans="1:5" x14ac:dyDescent="0.25">
      <c r="A5217" s="158" t="s">
        <v>10517</v>
      </c>
      <c r="B5217" s="69" t="s">
        <v>10518</v>
      </c>
      <c r="C5217" s="69"/>
      <c r="D5217" s="199">
        <v>21.45</v>
      </c>
      <c r="E5217" s="208">
        <f t="shared" si="81"/>
        <v>12.719849999999999</v>
      </c>
    </row>
    <row r="5218" spans="1:5" x14ac:dyDescent="0.25">
      <c r="A5218" s="158" t="s">
        <v>10519</v>
      </c>
      <c r="B5218" s="69" t="s">
        <v>10520</v>
      </c>
      <c r="C5218" s="69"/>
      <c r="D5218" s="199">
        <v>21.45</v>
      </c>
      <c r="E5218" s="208">
        <f t="shared" si="81"/>
        <v>12.719849999999999</v>
      </c>
    </row>
    <row r="5219" spans="1:5" x14ac:dyDescent="0.25">
      <c r="A5219" s="158" t="s">
        <v>10521</v>
      </c>
      <c r="B5219" s="69" t="s">
        <v>10522</v>
      </c>
      <c r="C5219" s="69"/>
      <c r="D5219" s="199">
        <v>21.45</v>
      </c>
      <c r="E5219" s="208">
        <f t="shared" si="81"/>
        <v>12.719849999999999</v>
      </c>
    </row>
    <row r="5220" spans="1:5" x14ac:dyDescent="0.25">
      <c r="A5220" s="158" t="s">
        <v>10523</v>
      </c>
      <c r="B5220" s="69" t="s">
        <v>10524</v>
      </c>
      <c r="C5220" s="69"/>
      <c r="D5220" s="199">
        <v>21.45</v>
      </c>
      <c r="E5220" s="208">
        <f t="shared" si="81"/>
        <v>12.719849999999999</v>
      </c>
    </row>
    <row r="5221" spans="1:5" x14ac:dyDescent="0.25">
      <c r="A5221" s="158" t="s">
        <v>10525</v>
      </c>
      <c r="B5221" s="69" t="s">
        <v>10526</v>
      </c>
      <c r="C5221" s="69"/>
      <c r="D5221" s="199">
        <v>21.45</v>
      </c>
      <c r="E5221" s="208">
        <f t="shared" si="81"/>
        <v>12.719849999999999</v>
      </c>
    </row>
    <row r="5222" spans="1:5" x14ac:dyDescent="0.25">
      <c r="A5222" s="158" t="s">
        <v>10527</v>
      </c>
      <c r="B5222" s="69" t="s">
        <v>10528</v>
      </c>
      <c r="C5222" s="69"/>
      <c r="D5222" s="199">
        <v>21.45</v>
      </c>
      <c r="E5222" s="208">
        <f t="shared" si="81"/>
        <v>12.719849999999999</v>
      </c>
    </row>
    <row r="5223" spans="1:5" x14ac:dyDescent="0.25">
      <c r="A5223" s="158" t="s">
        <v>10529</v>
      </c>
      <c r="B5223" s="69" t="s">
        <v>10530</v>
      </c>
      <c r="C5223" s="69"/>
      <c r="D5223" s="199">
        <v>21.45</v>
      </c>
      <c r="E5223" s="208">
        <f t="shared" si="81"/>
        <v>12.719849999999999</v>
      </c>
    </row>
    <row r="5224" spans="1:5" x14ac:dyDescent="0.25">
      <c r="A5224" s="158" t="s">
        <v>10531</v>
      </c>
      <c r="B5224" s="69" t="s">
        <v>10532</v>
      </c>
      <c r="C5224" s="69"/>
      <c r="D5224" s="199">
        <v>21.45</v>
      </c>
      <c r="E5224" s="208">
        <f t="shared" si="81"/>
        <v>12.719849999999999</v>
      </c>
    </row>
    <row r="5225" spans="1:5" x14ac:dyDescent="0.25">
      <c r="A5225" s="158" t="s">
        <v>10533</v>
      </c>
      <c r="B5225" s="69" t="s">
        <v>10534</v>
      </c>
      <c r="C5225" s="69"/>
      <c r="D5225" s="199">
        <v>32.39</v>
      </c>
      <c r="E5225" s="208">
        <f t="shared" si="81"/>
        <v>19.207270000000001</v>
      </c>
    </row>
    <row r="5226" spans="1:5" x14ac:dyDescent="0.25">
      <c r="A5226" s="158" t="s">
        <v>10535</v>
      </c>
      <c r="B5226" s="69" t="s">
        <v>10536</v>
      </c>
      <c r="C5226" s="69"/>
      <c r="D5226" s="199">
        <v>18.079999999999998</v>
      </c>
      <c r="E5226" s="208">
        <f t="shared" si="81"/>
        <v>10.721439999999998</v>
      </c>
    </row>
    <row r="5227" spans="1:5" x14ac:dyDescent="0.25">
      <c r="A5227" s="158" t="s">
        <v>10537</v>
      </c>
      <c r="B5227" s="69" t="s">
        <v>10538</v>
      </c>
      <c r="C5227" s="69"/>
      <c r="D5227" s="199">
        <v>18.079999999999998</v>
      </c>
      <c r="E5227" s="208">
        <f t="shared" si="81"/>
        <v>10.721439999999998</v>
      </c>
    </row>
    <row r="5228" spans="1:5" x14ac:dyDescent="0.25">
      <c r="A5228" s="158" t="s">
        <v>10539</v>
      </c>
      <c r="B5228" s="69" t="s">
        <v>10540</v>
      </c>
      <c r="C5228" s="69"/>
      <c r="D5228" s="199">
        <v>18.079999999999998</v>
      </c>
      <c r="E5228" s="208">
        <f t="shared" si="81"/>
        <v>10.721439999999998</v>
      </c>
    </row>
    <row r="5229" spans="1:5" x14ac:dyDescent="0.25">
      <c r="A5229" s="158" t="s">
        <v>10541</v>
      </c>
      <c r="B5229" s="69" t="s">
        <v>10542</v>
      </c>
      <c r="C5229" s="69" t="s">
        <v>10543</v>
      </c>
      <c r="D5229" s="199">
        <v>27.34</v>
      </c>
      <c r="E5229" s="208">
        <f t="shared" si="81"/>
        <v>16.212619999999998</v>
      </c>
    </row>
    <row r="5230" spans="1:5" x14ac:dyDescent="0.25">
      <c r="A5230" s="158" t="s">
        <v>10544</v>
      </c>
      <c r="B5230" s="69" t="s">
        <v>10545</v>
      </c>
      <c r="C5230" s="69" t="s">
        <v>10546</v>
      </c>
      <c r="D5230" s="199">
        <v>27.34</v>
      </c>
      <c r="E5230" s="208">
        <f t="shared" si="81"/>
        <v>16.212619999999998</v>
      </c>
    </row>
    <row r="5231" spans="1:5" x14ac:dyDescent="0.25">
      <c r="A5231" s="158" t="s">
        <v>10547</v>
      </c>
      <c r="B5231" s="69" t="s">
        <v>10548</v>
      </c>
      <c r="C5231" s="69" t="s">
        <v>10546</v>
      </c>
      <c r="D5231" s="199">
        <v>27.34</v>
      </c>
      <c r="E5231" s="208">
        <f t="shared" si="81"/>
        <v>16.212619999999998</v>
      </c>
    </row>
    <row r="5232" spans="1:5" ht="24" x14ac:dyDescent="0.25">
      <c r="A5232" s="158" t="s">
        <v>10549</v>
      </c>
      <c r="B5232" s="69" t="s">
        <v>10550</v>
      </c>
      <c r="C5232" s="69" t="s">
        <v>10551</v>
      </c>
      <c r="D5232" s="199">
        <v>31.96</v>
      </c>
      <c r="E5232" s="208">
        <f t="shared" si="81"/>
        <v>18.952279999999998</v>
      </c>
    </row>
    <row r="5233" spans="1:5" x14ac:dyDescent="0.25">
      <c r="A5233" s="158" t="s">
        <v>10552</v>
      </c>
      <c r="B5233" s="69" t="s">
        <v>10553</v>
      </c>
      <c r="C5233" s="69" t="s">
        <v>10554</v>
      </c>
      <c r="D5233" s="199">
        <v>27.34</v>
      </c>
      <c r="E5233" s="208">
        <f t="shared" si="81"/>
        <v>16.212619999999998</v>
      </c>
    </row>
    <row r="5234" spans="1:5" x14ac:dyDescent="0.25">
      <c r="A5234" s="158" t="s">
        <v>10555</v>
      </c>
      <c r="B5234" s="69" t="s">
        <v>10556</v>
      </c>
      <c r="C5234" s="69"/>
      <c r="D5234" s="199">
        <v>27.34</v>
      </c>
      <c r="E5234" s="208">
        <f t="shared" si="81"/>
        <v>16.212619999999998</v>
      </c>
    </row>
    <row r="5235" spans="1:5" x14ac:dyDescent="0.25">
      <c r="A5235" s="158" t="s">
        <v>10557</v>
      </c>
      <c r="B5235" s="69" t="s">
        <v>10558</v>
      </c>
      <c r="C5235" s="69"/>
      <c r="D5235" s="199">
        <v>5.87</v>
      </c>
      <c r="E5235" s="208">
        <f t="shared" si="81"/>
        <v>3.4809099999999997</v>
      </c>
    </row>
    <row r="5236" spans="1:5" x14ac:dyDescent="0.25">
      <c r="A5236" s="158" t="s">
        <v>10559</v>
      </c>
      <c r="B5236" s="69" t="s">
        <v>10560</v>
      </c>
      <c r="C5236" s="69"/>
      <c r="D5236" s="199">
        <v>5.87</v>
      </c>
      <c r="E5236" s="208">
        <f t="shared" si="81"/>
        <v>3.4809099999999997</v>
      </c>
    </row>
    <row r="5237" spans="1:5" x14ac:dyDescent="0.25">
      <c r="A5237" s="158" t="s">
        <v>10561</v>
      </c>
      <c r="B5237" s="69" t="s">
        <v>10562</v>
      </c>
      <c r="C5237" s="69"/>
      <c r="D5237" s="199">
        <v>85.79</v>
      </c>
      <c r="E5237" s="208">
        <f t="shared" si="81"/>
        <v>50.873470000000005</v>
      </c>
    </row>
    <row r="5238" spans="1:5" x14ac:dyDescent="0.25">
      <c r="A5238" s="158" t="s">
        <v>10563</v>
      </c>
      <c r="B5238" s="69" t="s">
        <v>10564</v>
      </c>
      <c r="C5238" s="69"/>
      <c r="D5238" s="199">
        <v>21.01</v>
      </c>
      <c r="E5238" s="208">
        <f t="shared" si="81"/>
        <v>12.458930000000001</v>
      </c>
    </row>
    <row r="5239" spans="1:5" x14ac:dyDescent="0.25">
      <c r="A5239" s="158" t="s">
        <v>10565</v>
      </c>
      <c r="B5239" s="69" t="s">
        <v>10566</v>
      </c>
      <c r="C5239" s="69"/>
      <c r="D5239" s="199">
        <v>42.88</v>
      </c>
      <c r="E5239" s="208">
        <f t="shared" si="81"/>
        <v>25.42784</v>
      </c>
    </row>
    <row r="5240" spans="1:5" x14ac:dyDescent="0.25">
      <c r="A5240" s="158" t="s">
        <v>10567</v>
      </c>
      <c r="B5240" s="69" t="s">
        <v>10568</v>
      </c>
      <c r="C5240" s="69"/>
      <c r="D5240" s="199">
        <v>4.6100000000000003</v>
      </c>
      <c r="E5240" s="208">
        <f t="shared" si="81"/>
        <v>2.73373</v>
      </c>
    </row>
    <row r="5241" spans="1:5" x14ac:dyDescent="0.25">
      <c r="A5241" s="158" t="s">
        <v>10569</v>
      </c>
      <c r="B5241" s="69" t="s">
        <v>10570</v>
      </c>
      <c r="C5241" s="69" t="s">
        <v>10571</v>
      </c>
      <c r="D5241" s="199">
        <v>4.6100000000000003</v>
      </c>
      <c r="E5241" s="208">
        <f t="shared" si="81"/>
        <v>2.73373</v>
      </c>
    </row>
    <row r="5242" spans="1:5" x14ac:dyDescent="0.25">
      <c r="A5242" s="158" t="s">
        <v>10572</v>
      </c>
      <c r="B5242" s="69" t="s">
        <v>10573</v>
      </c>
      <c r="C5242" s="69" t="s">
        <v>10574</v>
      </c>
      <c r="D5242" s="199">
        <v>4.6100000000000003</v>
      </c>
      <c r="E5242" s="208">
        <f t="shared" si="81"/>
        <v>2.73373</v>
      </c>
    </row>
    <row r="5243" spans="1:5" x14ac:dyDescent="0.25">
      <c r="A5243" s="158" t="s">
        <v>10575</v>
      </c>
      <c r="B5243" s="69" t="s">
        <v>10576</v>
      </c>
      <c r="C5243" s="69"/>
      <c r="D5243" s="199">
        <v>4.6100000000000003</v>
      </c>
      <c r="E5243" s="208">
        <f t="shared" si="81"/>
        <v>2.73373</v>
      </c>
    </row>
    <row r="5244" spans="1:5" x14ac:dyDescent="0.25">
      <c r="A5244" s="158" t="s">
        <v>10577</v>
      </c>
      <c r="B5244" s="69" t="s">
        <v>10578</v>
      </c>
      <c r="C5244" s="69"/>
      <c r="D5244" s="199">
        <v>14.29</v>
      </c>
      <c r="E5244" s="208">
        <f t="shared" si="81"/>
        <v>8.4739699999999996</v>
      </c>
    </row>
    <row r="5245" spans="1:5" x14ac:dyDescent="0.25">
      <c r="A5245" s="158" t="s">
        <v>10579</v>
      </c>
      <c r="B5245" s="69" t="s">
        <v>10580</v>
      </c>
      <c r="C5245" s="69"/>
      <c r="D5245" s="199">
        <v>21.45</v>
      </c>
      <c r="E5245" s="208">
        <f t="shared" si="81"/>
        <v>12.719849999999999</v>
      </c>
    </row>
    <row r="5246" spans="1:5" x14ac:dyDescent="0.25">
      <c r="A5246" s="158" t="s">
        <v>10581</v>
      </c>
      <c r="B5246" s="69" t="s">
        <v>10582</v>
      </c>
      <c r="C5246" s="69"/>
      <c r="D5246" s="199">
        <v>21.45</v>
      </c>
      <c r="E5246" s="208">
        <f t="shared" si="81"/>
        <v>12.719849999999999</v>
      </c>
    </row>
    <row r="5247" spans="1:5" x14ac:dyDescent="0.25">
      <c r="A5247" s="158" t="s">
        <v>10583</v>
      </c>
      <c r="B5247" s="69" t="s">
        <v>10584</v>
      </c>
      <c r="C5247" s="69"/>
      <c r="D5247" s="199">
        <v>71.510000000000005</v>
      </c>
      <c r="E5247" s="208">
        <f t="shared" si="81"/>
        <v>42.405430000000003</v>
      </c>
    </row>
    <row r="5248" spans="1:5" x14ac:dyDescent="0.25">
      <c r="A5248" s="158" t="s">
        <v>10585</v>
      </c>
      <c r="B5248" s="69" t="s">
        <v>10586</v>
      </c>
      <c r="C5248" s="69" t="s">
        <v>10587</v>
      </c>
      <c r="D5248" s="199">
        <v>42.88</v>
      </c>
      <c r="E5248" s="208">
        <f t="shared" si="81"/>
        <v>25.42784</v>
      </c>
    </row>
    <row r="5249" spans="1:5" x14ac:dyDescent="0.25">
      <c r="A5249" s="158" t="s">
        <v>10588</v>
      </c>
      <c r="B5249" s="69" t="s">
        <v>10589</v>
      </c>
      <c r="C5249" s="69" t="s">
        <v>10590</v>
      </c>
      <c r="D5249" s="199">
        <v>42.88</v>
      </c>
      <c r="E5249" s="208">
        <f t="shared" si="81"/>
        <v>25.42784</v>
      </c>
    </row>
    <row r="5250" spans="1:5" x14ac:dyDescent="0.25">
      <c r="A5250" s="158" t="s">
        <v>10591</v>
      </c>
      <c r="B5250" s="69" t="s">
        <v>10592</v>
      </c>
      <c r="C5250" s="69"/>
      <c r="D5250" s="199">
        <v>42.88</v>
      </c>
      <c r="E5250" s="208">
        <f t="shared" si="81"/>
        <v>25.42784</v>
      </c>
    </row>
    <row r="5251" spans="1:5" x14ac:dyDescent="0.25">
      <c r="A5251" s="158" t="s">
        <v>10593</v>
      </c>
      <c r="B5251" s="69" t="s">
        <v>10594</v>
      </c>
      <c r="C5251" s="69" t="s">
        <v>10595</v>
      </c>
      <c r="D5251" s="199">
        <v>28.59</v>
      </c>
      <c r="E5251" s="208">
        <f t="shared" si="81"/>
        <v>16.953869999999998</v>
      </c>
    </row>
    <row r="5252" spans="1:5" x14ac:dyDescent="0.25">
      <c r="A5252" s="158" t="s">
        <v>10596</v>
      </c>
      <c r="B5252" s="69" t="s">
        <v>10597</v>
      </c>
      <c r="C5252" s="69" t="s">
        <v>10598</v>
      </c>
      <c r="D5252" s="199">
        <v>28.59</v>
      </c>
      <c r="E5252" s="208">
        <f t="shared" si="81"/>
        <v>16.953869999999998</v>
      </c>
    </row>
    <row r="5253" spans="1:5" x14ac:dyDescent="0.25">
      <c r="A5253" s="158" t="s">
        <v>10599</v>
      </c>
      <c r="B5253" s="69" t="s">
        <v>10600</v>
      </c>
      <c r="C5253" s="69"/>
      <c r="D5253" s="199">
        <v>28.59</v>
      </c>
      <c r="E5253" s="208">
        <f t="shared" ref="E5253:E5316" si="82">D5253*0.593</f>
        <v>16.953869999999998</v>
      </c>
    </row>
    <row r="5254" spans="1:5" x14ac:dyDescent="0.25">
      <c r="A5254" s="158" t="s">
        <v>10601</v>
      </c>
      <c r="B5254" s="69" t="s">
        <v>10602</v>
      </c>
      <c r="C5254" s="69"/>
      <c r="D5254" s="199">
        <v>4.2</v>
      </c>
      <c r="E5254" s="208">
        <f t="shared" si="82"/>
        <v>2.4906000000000001</v>
      </c>
    </row>
    <row r="5255" spans="1:5" x14ac:dyDescent="0.25">
      <c r="A5255" s="158" t="s">
        <v>10603</v>
      </c>
      <c r="B5255" s="69" t="s">
        <v>10604</v>
      </c>
      <c r="C5255" s="69"/>
      <c r="D5255" s="199">
        <v>4.2</v>
      </c>
      <c r="E5255" s="208">
        <f t="shared" si="82"/>
        <v>2.4906000000000001</v>
      </c>
    </row>
    <row r="5256" spans="1:5" x14ac:dyDescent="0.25">
      <c r="A5256" s="158" t="s">
        <v>10605</v>
      </c>
      <c r="B5256" s="69" t="s">
        <v>10606</v>
      </c>
      <c r="C5256" s="69"/>
      <c r="D5256" s="199">
        <v>4.2</v>
      </c>
      <c r="E5256" s="208">
        <f t="shared" si="82"/>
        <v>2.4906000000000001</v>
      </c>
    </row>
    <row r="5257" spans="1:5" ht="24" x14ac:dyDescent="0.25">
      <c r="A5257" s="158" t="s">
        <v>10607</v>
      </c>
      <c r="B5257" s="69" t="s">
        <v>10608</v>
      </c>
      <c r="C5257" s="69"/>
      <c r="D5257" s="199">
        <v>96.31</v>
      </c>
      <c r="E5257" s="208">
        <f t="shared" si="82"/>
        <v>57.111829999999998</v>
      </c>
    </row>
    <row r="5258" spans="1:5" x14ac:dyDescent="0.25">
      <c r="A5258" s="158" t="s">
        <v>10609</v>
      </c>
      <c r="B5258" s="4" t="s">
        <v>10610</v>
      </c>
      <c r="C5258" s="69"/>
      <c r="D5258" s="199">
        <v>10.92</v>
      </c>
      <c r="E5258" s="208">
        <f t="shared" si="82"/>
        <v>6.4755599999999998</v>
      </c>
    </row>
    <row r="5259" spans="1:5" x14ac:dyDescent="0.25">
      <c r="A5259" s="158" t="s">
        <v>10611</v>
      </c>
      <c r="B5259" s="69" t="s">
        <v>10612</v>
      </c>
      <c r="C5259" s="69"/>
      <c r="D5259" s="199">
        <v>53.83</v>
      </c>
      <c r="E5259" s="208">
        <f t="shared" si="82"/>
        <v>31.921189999999996</v>
      </c>
    </row>
    <row r="5260" spans="1:5" x14ac:dyDescent="0.25">
      <c r="A5260" s="158" t="s">
        <v>10613</v>
      </c>
      <c r="B5260" s="69" t="s">
        <v>10614</v>
      </c>
      <c r="C5260" s="69"/>
      <c r="D5260" s="199">
        <v>53.83</v>
      </c>
      <c r="E5260" s="208">
        <f t="shared" si="82"/>
        <v>31.921189999999996</v>
      </c>
    </row>
    <row r="5261" spans="1:5" x14ac:dyDescent="0.25">
      <c r="A5261" s="158" t="s">
        <v>10615</v>
      </c>
      <c r="B5261" s="69" t="s">
        <v>10616</v>
      </c>
      <c r="C5261" s="69"/>
      <c r="D5261" s="199">
        <v>53.83</v>
      </c>
      <c r="E5261" s="208">
        <f t="shared" si="82"/>
        <v>31.921189999999996</v>
      </c>
    </row>
    <row r="5262" spans="1:5" x14ac:dyDescent="0.25">
      <c r="A5262" s="158" t="s">
        <v>10617</v>
      </c>
      <c r="B5262" s="69" t="s">
        <v>10618</v>
      </c>
      <c r="C5262" s="69"/>
      <c r="D5262" s="199">
        <v>10.52</v>
      </c>
      <c r="E5262" s="208">
        <f t="shared" si="82"/>
        <v>6.2383599999999992</v>
      </c>
    </row>
    <row r="5263" spans="1:5" ht="36" x14ac:dyDescent="0.25">
      <c r="A5263" s="158" t="s">
        <v>10619</v>
      </c>
      <c r="B5263" s="69" t="s">
        <v>10620</v>
      </c>
      <c r="C5263" s="69" t="s">
        <v>10621</v>
      </c>
      <c r="D5263" s="199">
        <v>356.7</v>
      </c>
      <c r="E5263" s="208">
        <f t="shared" si="82"/>
        <v>211.52309999999997</v>
      </c>
    </row>
    <row r="5264" spans="1:5" x14ac:dyDescent="0.25">
      <c r="A5264" s="158" t="s">
        <v>10622</v>
      </c>
      <c r="B5264" s="69" t="s">
        <v>10623</v>
      </c>
      <c r="C5264" s="69"/>
      <c r="D5264" s="199">
        <v>50.04</v>
      </c>
      <c r="E5264" s="208">
        <f t="shared" si="82"/>
        <v>29.673719999999999</v>
      </c>
    </row>
    <row r="5265" spans="1:5" ht="24" x14ac:dyDescent="0.25">
      <c r="A5265" s="158" t="s">
        <v>10624</v>
      </c>
      <c r="B5265" s="69" t="s">
        <v>10625</v>
      </c>
      <c r="C5265" s="69"/>
      <c r="D5265" s="199">
        <v>50.04</v>
      </c>
      <c r="E5265" s="208">
        <f t="shared" si="82"/>
        <v>29.673719999999999</v>
      </c>
    </row>
    <row r="5266" spans="1:5" ht="24" x14ac:dyDescent="0.25">
      <c r="A5266" s="158" t="s">
        <v>10626</v>
      </c>
      <c r="B5266" s="69" t="s">
        <v>10627</v>
      </c>
      <c r="C5266" s="69"/>
      <c r="D5266" s="199">
        <v>50.04</v>
      </c>
      <c r="E5266" s="208">
        <f t="shared" si="82"/>
        <v>29.673719999999999</v>
      </c>
    </row>
    <row r="5267" spans="1:5" ht="24" x14ac:dyDescent="0.25">
      <c r="A5267" s="158" t="s">
        <v>10628</v>
      </c>
      <c r="B5267" s="69" t="s">
        <v>10629</v>
      </c>
      <c r="C5267" s="69" t="s">
        <v>15267</v>
      </c>
      <c r="D5267" s="199">
        <v>28.59</v>
      </c>
      <c r="E5267" s="208">
        <f t="shared" si="82"/>
        <v>16.953869999999998</v>
      </c>
    </row>
    <row r="5268" spans="1:5" ht="36" x14ac:dyDescent="0.25">
      <c r="A5268" s="158" t="s">
        <v>10630</v>
      </c>
      <c r="B5268" s="4" t="s">
        <v>10631</v>
      </c>
      <c r="C5268" s="69" t="s">
        <v>15264</v>
      </c>
      <c r="D5268" s="199">
        <v>28.59</v>
      </c>
      <c r="E5268" s="208">
        <f t="shared" si="82"/>
        <v>16.953869999999998</v>
      </c>
    </row>
    <row r="5269" spans="1:5" ht="36" x14ac:dyDescent="0.25">
      <c r="A5269" s="158" t="s">
        <v>10632</v>
      </c>
      <c r="B5269" s="4" t="s">
        <v>10633</v>
      </c>
      <c r="C5269" s="69" t="s">
        <v>15264</v>
      </c>
      <c r="D5269" s="199">
        <v>28.59</v>
      </c>
      <c r="E5269" s="208">
        <f t="shared" si="82"/>
        <v>16.953869999999998</v>
      </c>
    </row>
    <row r="5270" spans="1:5" ht="36" x14ac:dyDescent="0.25">
      <c r="A5270" s="158" t="s">
        <v>10634</v>
      </c>
      <c r="B5270" s="4" t="s">
        <v>10635</v>
      </c>
      <c r="C5270" s="69" t="s">
        <v>15264</v>
      </c>
      <c r="D5270" s="199">
        <v>28.59</v>
      </c>
      <c r="E5270" s="208">
        <f t="shared" si="82"/>
        <v>16.953869999999998</v>
      </c>
    </row>
    <row r="5271" spans="1:5" ht="36" x14ac:dyDescent="0.25">
      <c r="A5271" s="158" t="s">
        <v>10636</v>
      </c>
      <c r="B5271" s="4" t="s">
        <v>10637</v>
      </c>
      <c r="C5271" s="69" t="s">
        <v>15264</v>
      </c>
      <c r="D5271" s="199">
        <v>103.47</v>
      </c>
      <c r="E5271" s="208">
        <f t="shared" si="82"/>
        <v>61.357709999999997</v>
      </c>
    </row>
    <row r="5272" spans="1:5" x14ac:dyDescent="0.25">
      <c r="A5272" s="158" t="s">
        <v>10638</v>
      </c>
      <c r="B5272" s="69" t="s">
        <v>10639</v>
      </c>
      <c r="C5272" s="69"/>
      <c r="D5272" s="199">
        <v>8.81</v>
      </c>
      <c r="E5272" s="208">
        <f t="shared" si="82"/>
        <v>5.2243300000000001</v>
      </c>
    </row>
    <row r="5273" spans="1:5" x14ac:dyDescent="0.25">
      <c r="A5273" s="158" t="s">
        <v>10640</v>
      </c>
      <c r="B5273" s="69" t="s">
        <v>10641</v>
      </c>
      <c r="C5273" s="69"/>
      <c r="D5273" s="199">
        <v>8.81</v>
      </c>
      <c r="E5273" s="208">
        <f t="shared" si="82"/>
        <v>5.2243300000000001</v>
      </c>
    </row>
    <row r="5274" spans="1:5" x14ac:dyDescent="0.25">
      <c r="A5274" s="158" t="s">
        <v>10642</v>
      </c>
      <c r="B5274" s="69" t="s">
        <v>10643</v>
      </c>
      <c r="C5274" s="69"/>
      <c r="D5274" s="199">
        <v>8.81</v>
      </c>
      <c r="E5274" s="208">
        <f t="shared" si="82"/>
        <v>5.2243300000000001</v>
      </c>
    </row>
    <row r="5275" spans="1:5" x14ac:dyDescent="0.25">
      <c r="A5275" s="158" t="s">
        <v>10644</v>
      </c>
      <c r="B5275" s="69" t="s">
        <v>10645</v>
      </c>
      <c r="C5275" s="69"/>
      <c r="D5275" s="199">
        <v>28.59</v>
      </c>
      <c r="E5275" s="208">
        <f t="shared" si="82"/>
        <v>16.953869999999998</v>
      </c>
    </row>
    <row r="5276" spans="1:5" x14ac:dyDescent="0.25">
      <c r="A5276" s="158" t="s">
        <v>10646</v>
      </c>
      <c r="B5276" s="69" t="s">
        <v>10647</v>
      </c>
      <c r="C5276" s="69"/>
      <c r="D5276" s="199">
        <v>21.45</v>
      </c>
      <c r="E5276" s="208">
        <f t="shared" si="82"/>
        <v>12.719849999999999</v>
      </c>
    </row>
    <row r="5277" spans="1:5" ht="60" x14ac:dyDescent="0.25">
      <c r="A5277" s="158" t="s">
        <v>10648</v>
      </c>
      <c r="B5277" s="4" t="s">
        <v>10649</v>
      </c>
      <c r="C5277" s="69" t="s">
        <v>15268</v>
      </c>
      <c r="D5277" s="199">
        <v>429.04</v>
      </c>
      <c r="E5277" s="208">
        <f t="shared" si="82"/>
        <v>254.42071999999999</v>
      </c>
    </row>
    <row r="5278" spans="1:5" ht="60" x14ac:dyDescent="0.25">
      <c r="A5278" s="158" t="s">
        <v>10650</v>
      </c>
      <c r="B5278" s="4" t="s">
        <v>10651</v>
      </c>
      <c r="C5278" s="69" t="s">
        <v>15269</v>
      </c>
      <c r="D5278" s="199">
        <v>429.04</v>
      </c>
      <c r="E5278" s="208">
        <f t="shared" si="82"/>
        <v>254.42071999999999</v>
      </c>
    </row>
    <row r="5279" spans="1:5" ht="60" x14ac:dyDescent="0.25">
      <c r="A5279" s="158" t="s">
        <v>10652</v>
      </c>
      <c r="B5279" s="4" t="s">
        <v>10653</v>
      </c>
      <c r="C5279" s="69" t="s">
        <v>15270</v>
      </c>
      <c r="D5279" s="199">
        <v>429.04</v>
      </c>
      <c r="E5279" s="208">
        <f t="shared" si="82"/>
        <v>254.42071999999999</v>
      </c>
    </row>
    <row r="5280" spans="1:5" ht="60" x14ac:dyDescent="0.25">
      <c r="A5280" s="158" t="s">
        <v>10654</v>
      </c>
      <c r="B5280" s="4" t="s">
        <v>10655</v>
      </c>
      <c r="C5280" s="69" t="s">
        <v>15271</v>
      </c>
      <c r="D5280" s="199">
        <v>429.04</v>
      </c>
      <c r="E5280" s="208">
        <f t="shared" si="82"/>
        <v>254.42071999999999</v>
      </c>
    </row>
    <row r="5281" spans="1:5" x14ac:dyDescent="0.25">
      <c r="A5281" s="158" t="s">
        <v>10656</v>
      </c>
      <c r="B5281" s="69" t="s">
        <v>10657</v>
      </c>
      <c r="C5281" s="69"/>
      <c r="D5281" s="199">
        <v>7.16</v>
      </c>
      <c r="E5281" s="208">
        <f t="shared" si="82"/>
        <v>4.2458799999999997</v>
      </c>
    </row>
    <row r="5282" spans="1:5" x14ac:dyDescent="0.25">
      <c r="A5282" s="158" t="s">
        <v>10658</v>
      </c>
      <c r="B5282" s="69" t="s">
        <v>10659</v>
      </c>
      <c r="C5282" s="69"/>
      <c r="D5282" s="199">
        <v>25.23</v>
      </c>
      <c r="E5282" s="208">
        <f t="shared" si="82"/>
        <v>14.96139</v>
      </c>
    </row>
    <row r="5283" spans="1:5" x14ac:dyDescent="0.25">
      <c r="A5283" s="158" t="s">
        <v>10660</v>
      </c>
      <c r="B5283" s="69" t="s">
        <v>10661</v>
      </c>
      <c r="C5283" s="69"/>
      <c r="D5283" s="199">
        <v>85.79</v>
      </c>
      <c r="E5283" s="208">
        <f t="shared" si="82"/>
        <v>50.873470000000005</v>
      </c>
    </row>
    <row r="5284" spans="1:5" x14ac:dyDescent="0.25">
      <c r="A5284" s="158" t="s">
        <v>10662</v>
      </c>
      <c r="B5284" s="4" t="s">
        <v>10663</v>
      </c>
      <c r="C5284" s="69"/>
      <c r="D5284" s="199">
        <v>25.23</v>
      </c>
      <c r="E5284" s="208">
        <f t="shared" si="82"/>
        <v>14.96139</v>
      </c>
    </row>
    <row r="5285" spans="1:5" x14ac:dyDescent="0.25">
      <c r="A5285" s="158" t="s">
        <v>10664</v>
      </c>
      <c r="B5285" s="69" t="s">
        <v>10665</v>
      </c>
      <c r="C5285" s="69"/>
      <c r="D5285" s="199">
        <v>10.92</v>
      </c>
      <c r="E5285" s="208">
        <f t="shared" si="82"/>
        <v>6.4755599999999998</v>
      </c>
    </row>
    <row r="5286" spans="1:5" x14ac:dyDescent="0.25">
      <c r="A5286" s="158" t="s">
        <v>10666</v>
      </c>
      <c r="B5286" s="69" t="s">
        <v>10667</v>
      </c>
      <c r="C5286" s="69"/>
      <c r="D5286" s="199">
        <v>10.92</v>
      </c>
      <c r="E5286" s="208">
        <f t="shared" si="82"/>
        <v>6.4755599999999998</v>
      </c>
    </row>
    <row r="5287" spans="1:5" x14ac:dyDescent="0.25">
      <c r="A5287" s="158" t="s">
        <v>10668</v>
      </c>
      <c r="B5287" s="69" t="s">
        <v>10669</v>
      </c>
      <c r="C5287" s="69"/>
      <c r="D5287" s="199">
        <v>85.79</v>
      </c>
      <c r="E5287" s="208">
        <f t="shared" si="82"/>
        <v>50.873470000000005</v>
      </c>
    </row>
    <row r="5288" spans="1:5" x14ac:dyDescent="0.25">
      <c r="A5288" s="158" t="s">
        <v>10670</v>
      </c>
      <c r="B5288" s="69" t="s">
        <v>10671</v>
      </c>
      <c r="C5288" s="69"/>
      <c r="D5288" s="199">
        <v>53.83</v>
      </c>
      <c r="E5288" s="208">
        <f t="shared" si="82"/>
        <v>31.921189999999996</v>
      </c>
    </row>
    <row r="5289" spans="1:5" x14ac:dyDescent="0.25">
      <c r="A5289" s="158" t="s">
        <v>10672</v>
      </c>
      <c r="B5289" s="4" t="s">
        <v>10673</v>
      </c>
      <c r="C5289" s="69"/>
      <c r="D5289" s="199">
        <v>42.05</v>
      </c>
      <c r="E5289" s="208">
        <f t="shared" si="82"/>
        <v>24.935649999999995</v>
      </c>
    </row>
    <row r="5290" spans="1:5" x14ac:dyDescent="0.25">
      <c r="A5290" s="158" t="s">
        <v>10674</v>
      </c>
      <c r="B5290" s="69" t="s">
        <v>10675</v>
      </c>
      <c r="C5290" s="69"/>
      <c r="D5290" s="199">
        <v>9.23</v>
      </c>
      <c r="E5290" s="208">
        <f t="shared" si="82"/>
        <v>5.4733900000000002</v>
      </c>
    </row>
    <row r="5291" spans="1:5" ht="24" x14ac:dyDescent="0.25">
      <c r="A5291" s="158" t="s">
        <v>10676</v>
      </c>
      <c r="B5291" s="69" t="s">
        <v>10677</v>
      </c>
      <c r="C5291" s="69" t="s">
        <v>10678</v>
      </c>
      <c r="D5291" s="199">
        <v>13.88</v>
      </c>
      <c r="E5291" s="208">
        <f t="shared" si="82"/>
        <v>8.2308400000000006</v>
      </c>
    </row>
    <row r="5292" spans="1:5" x14ac:dyDescent="0.25">
      <c r="A5292" s="158" t="s">
        <v>10679</v>
      </c>
      <c r="B5292" s="69" t="s">
        <v>10680</v>
      </c>
      <c r="C5292" s="69" t="s">
        <v>10681</v>
      </c>
      <c r="D5292" s="199">
        <v>9.23</v>
      </c>
      <c r="E5292" s="208">
        <f t="shared" si="82"/>
        <v>5.4733900000000002</v>
      </c>
    </row>
    <row r="5293" spans="1:5" ht="24" x14ac:dyDescent="0.25">
      <c r="A5293" s="158" t="s">
        <v>10682</v>
      </c>
      <c r="B5293" s="4" t="s">
        <v>10683</v>
      </c>
      <c r="C5293" s="69" t="s">
        <v>15249</v>
      </c>
      <c r="D5293" s="199">
        <v>126.18</v>
      </c>
      <c r="E5293" s="208">
        <f t="shared" si="82"/>
        <v>74.824740000000006</v>
      </c>
    </row>
    <row r="5294" spans="1:5" x14ac:dyDescent="0.25">
      <c r="A5294" s="158" t="s">
        <v>10684</v>
      </c>
      <c r="B5294" s="69" t="s">
        <v>10685</v>
      </c>
      <c r="C5294" s="69"/>
      <c r="D5294" s="199">
        <v>42.88</v>
      </c>
      <c r="E5294" s="208">
        <f t="shared" si="82"/>
        <v>25.42784</v>
      </c>
    </row>
    <row r="5295" spans="1:5" x14ac:dyDescent="0.25">
      <c r="A5295" s="158" t="s">
        <v>10686</v>
      </c>
      <c r="B5295" s="69" t="s">
        <v>10687</v>
      </c>
      <c r="C5295" s="69"/>
      <c r="D5295" s="199">
        <v>42.88</v>
      </c>
      <c r="E5295" s="208">
        <f t="shared" si="82"/>
        <v>25.42784</v>
      </c>
    </row>
    <row r="5296" spans="1:5" ht="36" x14ac:dyDescent="0.25">
      <c r="A5296" s="158" t="s">
        <v>10688</v>
      </c>
      <c r="B5296" s="4" t="s">
        <v>10689</v>
      </c>
      <c r="C5296" s="69" t="s">
        <v>15264</v>
      </c>
      <c r="D5296" s="199">
        <v>34.9</v>
      </c>
      <c r="E5296" s="208">
        <f t="shared" si="82"/>
        <v>20.695699999999999</v>
      </c>
    </row>
    <row r="5297" spans="1:5" ht="36" x14ac:dyDescent="0.25">
      <c r="A5297" s="158" t="s">
        <v>10690</v>
      </c>
      <c r="B5297" s="4" t="s">
        <v>10691</v>
      </c>
      <c r="C5297" s="69" t="s">
        <v>15264</v>
      </c>
      <c r="D5297" s="199">
        <v>109.77</v>
      </c>
      <c r="E5297" s="208">
        <f t="shared" si="82"/>
        <v>65.093609999999998</v>
      </c>
    </row>
    <row r="5298" spans="1:5" ht="36" x14ac:dyDescent="0.25">
      <c r="A5298" s="158" t="s">
        <v>10692</v>
      </c>
      <c r="B5298" s="4" t="s">
        <v>10693</v>
      </c>
      <c r="C5298" s="69" t="s">
        <v>15264</v>
      </c>
      <c r="D5298" s="199">
        <v>34.9</v>
      </c>
      <c r="E5298" s="208">
        <f t="shared" si="82"/>
        <v>20.695699999999999</v>
      </c>
    </row>
    <row r="5299" spans="1:5" ht="36" x14ac:dyDescent="0.25">
      <c r="A5299" s="158" t="s">
        <v>10694</v>
      </c>
      <c r="B5299" s="4" t="s">
        <v>10695</v>
      </c>
      <c r="C5299" s="69" t="s">
        <v>15264</v>
      </c>
      <c r="D5299" s="199">
        <v>34.9</v>
      </c>
      <c r="E5299" s="208">
        <f t="shared" si="82"/>
        <v>20.695699999999999</v>
      </c>
    </row>
    <row r="5300" spans="1:5" ht="36" x14ac:dyDescent="0.25">
      <c r="A5300" s="158" t="s">
        <v>10696</v>
      </c>
      <c r="B5300" s="4" t="s">
        <v>10697</v>
      </c>
      <c r="C5300" s="69" t="s">
        <v>15264</v>
      </c>
      <c r="D5300" s="199">
        <v>34.9</v>
      </c>
      <c r="E5300" s="208">
        <f t="shared" si="82"/>
        <v>20.695699999999999</v>
      </c>
    </row>
    <row r="5301" spans="1:5" ht="36" x14ac:dyDescent="0.25">
      <c r="A5301" s="158" t="s">
        <v>10698</v>
      </c>
      <c r="B5301" s="4" t="s">
        <v>10699</v>
      </c>
      <c r="C5301" s="69" t="s">
        <v>15264</v>
      </c>
      <c r="D5301" s="199">
        <v>109.77</v>
      </c>
      <c r="E5301" s="208">
        <f t="shared" si="82"/>
        <v>65.093609999999998</v>
      </c>
    </row>
    <row r="5302" spans="1:5" x14ac:dyDescent="0.25">
      <c r="A5302" s="158" t="s">
        <v>10700</v>
      </c>
      <c r="B5302" s="69" t="s">
        <v>10701</v>
      </c>
      <c r="C5302" s="69"/>
      <c r="D5302" s="199">
        <v>16.39</v>
      </c>
      <c r="E5302" s="208">
        <f t="shared" si="82"/>
        <v>9.7192699999999999</v>
      </c>
    </row>
    <row r="5303" spans="1:5" x14ac:dyDescent="0.25">
      <c r="A5303" s="158" t="s">
        <v>10702</v>
      </c>
      <c r="B5303" s="69" t="s">
        <v>10703</v>
      </c>
      <c r="C5303" s="69"/>
      <c r="D5303" s="199">
        <v>25.23</v>
      </c>
      <c r="E5303" s="208">
        <f t="shared" si="82"/>
        <v>14.96139</v>
      </c>
    </row>
    <row r="5304" spans="1:5" x14ac:dyDescent="0.25">
      <c r="A5304" s="158" t="s">
        <v>10704</v>
      </c>
      <c r="B5304" s="69" t="s">
        <v>10705</v>
      </c>
      <c r="C5304" s="69" t="s">
        <v>10706</v>
      </c>
      <c r="D5304" s="199">
        <v>128.71</v>
      </c>
      <c r="E5304" s="208">
        <f t="shared" si="82"/>
        <v>76.325029999999998</v>
      </c>
    </row>
    <row r="5305" spans="1:5" x14ac:dyDescent="0.25">
      <c r="A5305" s="158" t="s">
        <v>10707</v>
      </c>
      <c r="B5305" s="69" t="s">
        <v>10708</v>
      </c>
      <c r="C5305" s="69" t="s">
        <v>10709</v>
      </c>
      <c r="D5305" s="199">
        <v>128.71</v>
      </c>
      <c r="E5305" s="208">
        <f t="shared" si="82"/>
        <v>76.325029999999998</v>
      </c>
    </row>
    <row r="5306" spans="1:5" ht="24" x14ac:dyDescent="0.25">
      <c r="A5306" s="158" t="s">
        <v>10710</v>
      </c>
      <c r="B5306" s="69" t="s">
        <v>10711</v>
      </c>
      <c r="C5306" s="69" t="s">
        <v>10712</v>
      </c>
      <c r="D5306" s="199">
        <v>133.34</v>
      </c>
      <c r="E5306" s="208">
        <f t="shared" si="82"/>
        <v>79.070620000000005</v>
      </c>
    </row>
    <row r="5307" spans="1:5" x14ac:dyDescent="0.25">
      <c r="A5307" s="158" t="s">
        <v>10713</v>
      </c>
      <c r="B5307" s="69" t="s">
        <v>10714</v>
      </c>
      <c r="C5307" s="69" t="s">
        <v>10715</v>
      </c>
      <c r="D5307" s="199">
        <v>128.71</v>
      </c>
      <c r="E5307" s="208">
        <f t="shared" si="82"/>
        <v>76.325029999999998</v>
      </c>
    </row>
    <row r="5308" spans="1:5" x14ac:dyDescent="0.25">
      <c r="A5308" s="158" t="s">
        <v>10716</v>
      </c>
      <c r="B5308" s="69" t="s">
        <v>10717</v>
      </c>
      <c r="C5308" s="69"/>
      <c r="D5308" s="199">
        <v>128.71</v>
      </c>
      <c r="E5308" s="208">
        <f t="shared" si="82"/>
        <v>76.325029999999998</v>
      </c>
    </row>
    <row r="5309" spans="1:5" x14ac:dyDescent="0.25">
      <c r="A5309" s="158" t="s">
        <v>10718</v>
      </c>
      <c r="B5309" s="69" t="s">
        <v>10719</v>
      </c>
      <c r="C5309" s="69"/>
      <c r="D5309" s="199">
        <v>128.71</v>
      </c>
      <c r="E5309" s="208">
        <f t="shared" si="82"/>
        <v>76.325029999999998</v>
      </c>
    </row>
    <row r="5310" spans="1:5" x14ac:dyDescent="0.25">
      <c r="A5310" s="158" t="s">
        <v>10720</v>
      </c>
      <c r="B5310" s="69" t="s">
        <v>10721</v>
      </c>
      <c r="C5310" s="69" t="s">
        <v>10722</v>
      </c>
      <c r="D5310" s="199">
        <v>14.29</v>
      </c>
      <c r="E5310" s="208">
        <f t="shared" si="82"/>
        <v>8.4739699999999996</v>
      </c>
    </row>
    <row r="5311" spans="1:5" x14ac:dyDescent="0.25">
      <c r="A5311" s="158" t="s">
        <v>10723</v>
      </c>
      <c r="B5311" s="69" t="s">
        <v>10724</v>
      </c>
      <c r="C5311" s="69" t="s">
        <v>10725</v>
      </c>
      <c r="D5311" s="199">
        <v>42.88</v>
      </c>
      <c r="E5311" s="208">
        <f t="shared" si="82"/>
        <v>25.42784</v>
      </c>
    </row>
    <row r="5312" spans="1:5" x14ac:dyDescent="0.25">
      <c r="A5312" s="158" t="s">
        <v>10726</v>
      </c>
      <c r="B5312" s="69" t="s">
        <v>10727</v>
      </c>
      <c r="C5312" s="69"/>
      <c r="D5312" s="199">
        <v>9.23</v>
      </c>
      <c r="E5312" s="208">
        <f t="shared" si="82"/>
        <v>5.4733900000000002</v>
      </c>
    </row>
    <row r="5313" spans="1:5" ht="24" x14ac:dyDescent="0.25">
      <c r="A5313" s="158" t="s">
        <v>10728</v>
      </c>
      <c r="B5313" s="69" t="s">
        <v>10729</v>
      </c>
      <c r="C5313" s="69" t="s">
        <v>10730</v>
      </c>
      <c r="D5313" s="199">
        <v>49.87</v>
      </c>
      <c r="E5313" s="208">
        <f t="shared" si="82"/>
        <v>29.572909999999997</v>
      </c>
    </row>
    <row r="5314" spans="1:5" x14ac:dyDescent="0.25">
      <c r="A5314" s="158" t="s">
        <v>10731</v>
      </c>
      <c r="B5314" s="69" t="s">
        <v>10732</v>
      </c>
      <c r="C5314" s="69"/>
      <c r="D5314" s="199">
        <v>53.83</v>
      </c>
      <c r="E5314" s="208">
        <f t="shared" si="82"/>
        <v>31.921189999999996</v>
      </c>
    </row>
    <row r="5315" spans="1:5" x14ac:dyDescent="0.25">
      <c r="A5315" s="158" t="s">
        <v>10733</v>
      </c>
      <c r="B5315" s="69" t="s">
        <v>10734</v>
      </c>
      <c r="C5315" s="69"/>
      <c r="D5315" s="199">
        <v>53.83</v>
      </c>
      <c r="E5315" s="208">
        <f t="shared" si="82"/>
        <v>31.921189999999996</v>
      </c>
    </row>
    <row r="5316" spans="1:5" ht="24" x14ac:dyDescent="0.25">
      <c r="A5316" s="158" t="s">
        <v>10735</v>
      </c>
      <c r="B5316" s="69" t="s">
        <v>10736</v>
      </c>
      <c r="C5316" s="69" t="s">
        <v>10737</v>
      </c>
      <c r="D5316" s="199">
        <v>142.58000000000001</v>
      </c>
      <c r="E5316" s="208">
        <f t="shared" si="82"/>
        <v>84.549940000000007</v>
      </c>
    </row>
    <row r="5317" spans="1:5" ht="24" x14ac:dyDescent="0.25">
      <c r="A5317" s="158" t="s">
        <v>10738</v>
      </c>
      <c r="B5317" s="69" t="s">
        <v>10739</v>
      </c>
      <c r="C5317" s="69" t="s">
        <v>10740</v>
      </c>
      <c r="D5317" s="199">
        <v>47.52</v>
      </c>
      <c r="E5317" s="208">
        <f t="shared" ref="E5317:E5380" si="83">D5317*0.593</f>
        <v>28.179359999999999</v>
      </c>
    </row>
    <row r="5318" spans="1:5" ht="24" x14ac:dyDescent="0.25">
      <c r="A5318" s="158" t="s">
        <v>10741</v>
      </c>
      <c r="B5318" s="69" t="s">
        <v>10742</v>
      </c>
      <c r="C5318" s="69" t="s">
        <v>10743</v>
      </c>
      <c r="D5318" s="199">
        <v>68.97</v>
      </c>
      <c r="E5318" s="208">
        <f t="shared" si="83"/>
        <v>40.899209999999997</v>
      </c>
    </row>
    <row r="5319" spans="1:5" x14ac:dyDescent="0.25">
      <c r="A5319" s="158" t="s">
        <v>10744</v>
      </c>
      <c r="B5319" s="69" t="s">
        <v>10745</v>
      </c>
      <c r="C5319" s="69" t="s">
        <v>10746</v>
      </c>
      <c r="D5319" s="199">
        <v>64.349999999999994</v>
      </c>
      <c r="E5319" s="208">
        <f t="shared" si="83"/>
        <v>38.159549999999996</v>
      </c>
    </row>
    <row r="5320" spans="1:5" ht="24" x14ac:dyDescent="0.25">
      <c r="A5320" s="158" t="s">
        <v>10747</v>
      </c>
      <c r="B5320" s="4" t="s">
        <v>10748</v>
      </c>
      <c r="C5320" s="69" t="s">
        <v>15249</v>
      </c>
      <c r="D5320" s="199">
        <v>42.88</v>
      </c>
      <c r="E5320" s="208">
        <f t="shared" si="83"/>
        <v>25.42784</v>
      </c>
    </row>
    <row r="5321" spans="1:5" x14ac:dyDescent="0.25">
      <c r="A5321" s="158" t="s">
        <v>10749</v>
      </c>
      <c r="B5321" s="4" t="s">
        <v>10750</v>
      </c>
      <c r="C5321" s="69"/>
      <c r="D5321" s="199">
        <v>34.9</v>
      </c>
      <c r="E5321" s="208">
        <f t="shared" si="83"/>
        <v>20.695699999999999</v>
      </c>
    </row>
    <row r="5322" spans="1:5" x14ac:dyDescent="0.25">
      <c r="A5322" s="158" t="s">
        <v>10751</v>
      </c>
      <c r="B5322" s="69" t="s">
        <v>10752</v>
      </c>
      <c r="C5322" s="69"/>
      <c r="D5322" s="199">
        <v>18.079999999999998</v>
      </c>
      <c r="E5322" s="208">
        <f t="shared" si="83"/>
        <v>10.721439999999998</v>
      </c>
    </row>
    <row r="5323" spans="1:5" ht="36" x14ac:dyDescent="0.25">
      <c r="A5323" s="158" t="s">
        <v>10753</v>
      </c>
      <c r="B5323" s="4" t="s">
        <v>10754</v>
      </c>
      <c r="C5323" s="69" t="s">
        <v>15272</v>
      </c>
      <c r="D5323" s="199">
        <v>192.64</v>
      </c>
      <c r="E5323" s="208">
        <f t="shared" si="83"/>
        <v>114.23551999999998</v>
      </c>
    </row>
    <row r="5324" spans="1:5" ht="36" x14ac:dyDescent="0.25">
      <c r="A5324" s="158" t="s">
        <v>10755</v>
      </c>
      <c r="B5324" s="4" t="s">
        <v>10756</v>
      </c>
      <c r="C5324" s="69" t="s">
        <v>15272</v>
      </c>
      <c r="D5324" s="199">
        <v>192.64</v>
      </c>
      <c r="E5324" s="208">
        <f t="shared" si="83"/>
        <v>114.23551999999998</v>
      </c>
    </row>
    <row r="5325" spans="1:5" ht="36" x14ac:dyDescent="0.25">
      <c r="A5325" s="158" t="s">
        <v>10757</v>
      </c>
      <c r="B5325" s="4" t="s">
        <v>10758</v>
      </c>
      <c r="C5325" s="69" t="s">
        <v>15272</v>
      </c>
      <c r="D5325" s="199">
        <v>192.64</v>
      </c>
      <c r="E5325" s="208">
        <f t="shared" si="83"/>
        <v>114.23551999999998</v>
      </c>
    </row>
    <row r="5326" spans="1:5" ht="36" x14ac:dyDescent="0.25">
      <c r="A5326" s="158" t="s">
        <v>10759</v>
      </c>
      <c r="B5326" s="4" t="s">
        <v>10760</v>
      </c>
      <c r="C5326" s="69" t="s">
        <v>15273</v>
      </c>
      <c r="D5326" s="199">
        <v>166.99</v>
      </c>
      <c r="E5326" s="208">
        <f t="shared" si="83"/>
        <v>99.025069999999999</v>
      </c>
    </row>
    <row r="5327" spans="1:5" ht="24" x14ac:dyDescent="0.25">
      <c r="A5327" s="158" t="s">
        <v>10761</v>
      </c>
      <c r="B5327" s="4" t="s">
        <v>10762</v>
      </c>
      <c r="C5327" s="69" t="s">
        <v>15249</v>
      </c>
      <c r="D5327" s="199">
        <v>13.26</v>
      </c>
      <c r="E5327" s="208">
        <f t="shared" si="83"/>
        <v>7.8631799999999998</v>
      </c>
    </row>
    <row r="5328" spans="1:5" ht="24" x14ac:dyDescent="0.25">
      <c r="A5328" s="158" t="s">
        <v>10763</v>
      </c>
      <c r="B5328" s="4" t="s">
        <v>10764</v>
      </c>
      <c r="C5328" s="69" t="s">
        <v>15274</v>
      </c>
      <c r="D5328" s="199">
        <v>13.26</v>
      </c>
      <c r="E5328" s="208">
        <f t="shared" si="83"/>
        <v>7.8631799999999998</v>
      </c>
    </row>
    <row r="5329" spans="1:5" ht="24" x14ac:dyDescent="0.25">
      <c r="A5329" s="158" t="s">
        <v>10765</v>
      </c>
      <c r="B5329" s="4" t="s">
        <v>10766</v>
      </c>
      <c r="C5329" s="69" t="s">
        <v>15249</v>
      </c>
      <c r="D5329" s="199">
        <v>9.23</v>
      </c>
      <c r="E5329" s="208">
        <f t="shared" si="83"/>
        <v>5.4733900000000002</v>
      </c>
    </row>
    <row r="5330" spans="1:5" ht="24" x14ac:dyDescent="0.25">
      <c r="A5330" s="158" t="s">
        <v>10767</v>
      </c>
      <c r="B5330" s="4" t="s">
        <v>10768</v>
      </c>
      <c r="C5330" s="69" t="s">
        <v>15249</v>
      </c>
      <c r="D5330" s="199">
        <v>9.23</v>
      </c>
      <c r="E5330" s="208">
        <f t="shared" si="83"/>
        <v>5.4733900000000002</v>
      </c>
    </row>
    <row r="5331" spans="1:5" ht="24" x14ac:dyDescent="0.25">
      <c r="A5331" s="158" t="s">
        <v>10769</v>
      </c>
      <c r="B5331" s="4" t="s">
        <v>10770</v>
      </c>
      <c r="C5331" s="69" t="s">
        <v>15249</v>
      </c>
      <c r="D5331" s="199">
        <v>9.23</v>
      </c>
      <c r="E5331" s="208">
        <f t="shared" si="83"/>
        <v>5.4733900000000002</v>
      </c>
    </row>
    <row r="5332" spans="1:5" x14ac:dyDescent="0.25">
      <c r="A5332" s="158" t="s">
        <v>10771</v>
      </c>
      <c r="B5332" s="69" t="s">
        <v>10772</v>
      </c>
      <c r="C5332" s="69"/>
      <c r="D5332" s="199">
        <v>78.66</v>
      </c>
      <c r="E5332" s="208">
        <f t="shared" si="83"/>
        <v>46.645379999999996</v>
      </c>
    </row>
    <row r="5333" spans="1:5" x14ac:dyDescent="0.25">
      <c r="A5333" s="158" t="s">
        <v>10773</v>
      </c>
      <c r="B5333" s="69" t="s">
        <v>10774</v>
      </c>
      <c r="C5333" s="69"/>
      <c r="D5333" s="199">
        <v>21.45</v>
      </c>
      <c r="E5333" s="208">
        <f t="shared" si="83"/>
        <v>12.719849999999999</v>
      </c>
    </row>
    <row r="5334" spans="1:5" x14ac:dyDescent="0.25">
      <c r="A5334" s="158" t="s">
        <v>10775</v>
      </c>
      <c r="B5334" s="69" t="s">
        <v>10776</v>
      </c>
      <c r="C5334" s="69"/>
      <c r="D5334" s="199">
        <v>7.56</v>
      </c>
      <c r="E5334" s="208">
        <f t="shared" si="83"/>
        <v>4.4830799999999993</v>
      </c>
    </row>
    <row r="5335" spans="1:5" x14ac:dyDescent="0.25">
      <c r="A5335" s="158" t="s">
        <v>10777</v>
      </c>
      <c r="B5335" s="69" t="s">
        <v>10778</v>
      </c>
      <c r="C5335" s="69" t="s">
        <v>10779</v>
      </c>
      <c r="D5335" s="199">
        <v>35.75</v>
      </c>
      <c r="E5335" s="208">
        <f t="shared" si="83"/>
        <v>21.199749999999998</v>
      </c>
    </row>
    <row r="5336" spans="1:5" x14ac:dyDescent="0.25">
      <c r="A5336" s="158" t="s">
        <v>10780</v>
      </c>
      <c r="B5336" s="69" t="s">
        <v>10781</v>
      </c>
      <c r="C5336" s="69" t="s">
        <v>10782</v>
      </c>
      <c r="D5336" s="199">
        <v>35.75</v>
      </c>
      <c r="E5336" s="208">
        <f t="shared" si="83"/>
        <v>21.199749999999998</v>
      </c>
    </row>
    <row r="5337" spans="1:5" x14ac:dyDescent="0.25">
      <c r="A5337" s="158" t="s">
        <v>10783</v>
      </c>
      <c r="B5337" s="69" t="s">
        <v>10784</v>
      </c>
      <c r="C5337" s="69" t="s">
        <v>10785</v>
      </c>
      <c r="D5337" s="199">
        <v>35.75</v>
      </c>
      <c r="E5337" s="208">
        <f t="shared" si="83"/>
        <v>21.199749999999998</v>
      </c>
    </row>
    <row r="5338" spans="1:5" ht="24" x14ac:dyDescent="0.25">
      <c r="A5338" s="158" t="s">
        <v>10786</v>
      </c>
      <c r="B5338" s="69" t="s">
        <v>10787</v>
      </c>
      <c r="C5338" s="69" t="s">
        <v>10785</v>
      </c>
      <c r="D5338" s="199">
        <v>35.75</v>
      </c>
      <c r="E5338" s="208">
        <f t="shared" si="83"/>
        <v>21.199749999999998</v>
      </c>
    </row>
    <row r="5339" spans="1:5" x14ac:dyDescent="0.25">
      <c r="A5339" s="158" t="s">
        <v>10788</v>
      </c>
      <c r="B5339" s="69" t="s">
        <v>10789</v>
      </c>
      <c r="C5339" s="69" t="s">
        <v>10785</v>
      </c>
      <c r="D5339" s="199">
        <v>35.75</v>
      </c>
      <c r="E5339" s="208">
        <f t="shared" si="83"/>
        <v>21.199749999999998</v>
      </c>
    </row>
    <row r="5340" spans="1:5" x14ac:dyDescent="0.25">
      <c r="A5340" s="158" t="s">
        <v>10790</v>
      </c>
      <c r="B5340" s="69" t="s">
        <v>10791</v>
      </c>
      <c r="C5340" s="69" t="s">
        <v>10785</v>
      </c>
      <c r="D5340" s="199">
        <v>35.75</v>
      </c>
      <c r="E5340" s="208">
        <f t="shared" si="83"/>
        <v>21.199749999999998</v>
      </c>
    </row>
    <row r="5341" spans="1:5" x14ac:dyDescent="0.25">
      <c r="A5341" s="158" t="s">
        <v>10792</v>
      </c>
      <c r="B5341" s="69" t="s">
        <v>10793</v>
      </c>
      <c r="C5341" s="69" t="s">
        <v>10785</v>
      </c>
      <c r="D5341" s="199">
        <v>35.75</v>
      </c>
      <c r="E5341" s="208">
        <f t="shared" si="83"/>
        <v>21.199749999999998</v>
      </c>
    </row>
    <row r="5342" spans="1:5" ht="24" x14ac:dyDescent="0.25">
      <c r="A5342" s="158" t="s">
        <v>10794</v>
      </c>
      <c r="B5342" s="69" t="s">
        <v>10795</v>
      </c>
      <c r="C5342" s="69" t="s">
        <v>10785</v>
      </c>
      <c r="D5342" s="199">
        <v>35.75</v>
      </c>
      <c r="E5342" s="208">
        <f t="shared" si="83"/>
        <v>21.199749999999998</v>
      </c>
    </row>
    <row r="5343" spans="1:5" ht="24" x14ac:dyDescent="0.25">
      <c r="A5343" s="158" t="s">
        <v>10796</v>
      </c>
      <c r="B5343" s="4" t="s">
        <v>10797</v>
      </c>
      <c r="C5343" s="69" t="s">
        <v>15249</v>
      </c>
      <c r="D5343" s="199">
        <v>85.79</v>
      </c>
      <c r="E5343" s="208">
        <f t="shared" si="83"/>
        <v>50.873470000000005</v>
      </c>
    </row>
    <row r="5344" spans="1:5" ht="24" x14ac:dyDescent="0.25">
      <c r="A5344" s="158" t="s">
        <v>10798</v>
      </c>
      <c r="B5344" s="4" t="s">
        <v>10799</v>
      </c>
      <c r="C5344" s="69" t="s">
        <v>15249</v>
      </c>
      <c r="D5344" s="199">
        <v>85.79</v>
      </c>
      <c r="E5344" s="208">
        <f t="shared" si="83"/>
        <v>50.873470000000005</v>
      </c>
    </row>
    <row r="5345" spans="1:5" ht="24" x14ac:dyDescent="0.25">
      <c r="A5345" s="158" t="s">
        <v>10800</v>
      </c>
      <c r="B5345" s="4" t="s">
        <v>10801</v>
      </c>
      <c r="C5345" s="69" t="s">
        <v>15249</v>
      </c>
      <c r="D5345" s="199">
        <v>85.79</v>
      </c>
      <c r="E5345" s="208">
        <f t="shared" si="83"/>
        <v>50.873470000000005</v>
      </c>
    </row>
    <row r="5346" spans="1:5" ht="24" x14ac:dyDescent="0.25">
      <c r="A5346" s="158" t="s">
        <v>10802</v>
      </c>
      <c r="B5346" s="4" t="s">
        <v>10803</v>
      </c>
      <c r="C5346" s="69" t="s">
        <v>15249</v>
      </c>
      <c r="D5346" s="199">
        <v>160.68</v>
      </c>
      <c r="E5346" s="208">
        <f t="shared" si="83"/>
        <v>95.283240000000006</v>
      </c>
    </row>
    <row r="5347" spans="1:5" ht="96" x14ac:dyDescent="0.25">
      <c r="A5347" s="158" t="s">
        <v>10804</v>
      </c>
      <c r="B5347" s="69" t="s">
        <v>10805</v>
      </c>
      <c r="C5347" s="69" t="s">
        <v>9931</v>
      </c>
      <c r="D5347" s="199">
        <v>504.75</v>
      </c>
      <c r="E5347" s="208">
        <f t="shared" si="83"/>
        <v>299.31675000000001</v>
      </c>
    </row>
    <row r="5348" spans="1:5" ht="96" x14ac:dyDescent="0.25">
      <c r="A5348" s="158" t="s">
        <v>10806</v>
      </c>
      <c r="B5348" s="69" t="s">
        <v>10807</v>
      </c>
      <c r="C5348" s="69" t="s">
        <v>9931</v>
      </c>
      <c r="D5348" s="199">
        <v>252.38</v>
      </c>
      <c r="E5348" s="208">
        <f t="shared" si="83"/>
        <v>149.66134</v>
      </c>
    </row>
    <row r="5349" spans="1:5" ht="96" x14ac:dyDescent="0.25">
      <c r="A5349" s="158" t="s">
        <v>10808</v>
      </c>
      <c r="B5349" s="69" t="s">
        <v>10809</v>
      </c>
      <c r="C5349" s="69" t="s">
        <v>10810</v>
      </c>
      <c r="D5349" s="199">
        <v>504.75</v>
      </c>
      <c r="E5349" s="208">
        <f t="shared" si="83"/>
        <v>299.31675000000001</v>
      </c>
    </row>
    <row r="5350" spans="1:5" ht="96" x14ac:dyDescent="0.25">
      <c r="A5350" s="158" t="s">
        <v>10811</v>
      </c>
      <c r="B5350" s="69" t="s">
        <v>10812</v>
      </c>
      <c r="C5350" s="69" t="s">
        <v>9931</v>
      </c>
      <c r="D5350" s="199">
        <v>252.38</v>
      </c>
      <c r="E5350" s="208">
        <f t="shared" si="83"/>
        <v>149.66134</v>
      </c>
    </row>
    <row r="5351" spans="1:5" x14ac:dyDescent="0.25">
      <c r="A5351" s="158" t="s">
        <v>10813</v>
      </c>
      <c r="B5351" s="69" t="s">
        <v>10814</v>
      </c>
      <c r="C5351" s="69"/>
      <c r="D5351" s="199">
        <v>18.079999999999998</v>
      </c>
      <c r="E5351" s="208">
        <f t="shared" si="83"/>
        <v>10.721439999999998</v>
      </c>
    </row>
    <row r="5352" spans="1:5" x14ac:dyDescent="0.25">
      <c r="A5352" s="158" t="s">
        <v>10815</v>
      </c>
      <c r="B5352" s="69" t="s">
        <v>10816</v>
      </c>
      <c r="C5352" s="69"/>
      <c r="D5352" s="199">
        <v>18.079999999999998</v>
      </c>
      <c r="E5352" s="208">
        <f t="shared" si="83"/>
        <v>10.721439999999998</v>
      </c>
    </row>
    <row r="5353" spans="1:5" x14ac:dyDescent="0.25">
      <c r="A5353" s="158" t="s">
        <v>10817</v>
      </c>
      <c r="B5353" s="69" t="s">
        <v>10818</v>
      </c>
      <c r="C5353" s="69"/>
      <c r="D5353" s="199">
        <v>16.39</v>
      </c>
      <c r="E5353" s="208">
        <f t="shared" si="83"/>
        <v>9.7192699999999999</v>
      </c>
    </row>
    <row r="5354" spans="1:5" x14ac:dyDescent="0.25">
      <c r="A5354" s="158" t="s">
        <v>10819</v>
      </c>
      <c r="B5354" s="69" t="s">
        <v>10820</v>
      </c>
      <c r="C5354" s="69"/>
      <c r="D5354" s="199">
        <v>10.92</v>
      </c>
      <c r="E5354" s="208">
        <f t="shared" si="83"/>
        <v>6.4755599999999998</v>
      </c>
    </row>
    <row r="5355" spans="1:5" ht="24" x14ac:dyDescent="0.25">
      <c r="A5355" s="158" t="s">
        <v>10821</v>
      </c>
      <c r="B5355" s="69" t="s">
        <v>10822</v>
      </c>
      <c r="C5355" s="69" t="s">
        <v>10823</v>
      </c>
      <c r="D5355" s="199">
        <v>53.83</v>
      </c>
      <c r="E5355" s="208">
        <f t="shared" si="83"/>
        <v>31.921189999999996</v>
      </c>
    </row>
    <row r="5356" spans="1:5" x14ac:dyDescent="0.25">
      <c r="A5356" s="158" t="s">
        <v>10824</v>
      </c>
      <c r="B5356" s="69" t="s">
        <v>10825</v>
      </c>
      <c r="C5356" s="69"/>
      <c r="D5356" s="199">
        <v>29.43</v>
      </c>
      <c r="E5356" s="208">
        <f t="shared" si="83"/>
        <v>17.451989999999999</v>
      </c>
    </row>
    <row r="5357" spans="1:5" x14ac:dyDescent="0.25">
      <c r="A5357" s="158" t="s">
        <v>10826</v>
      </c>
      <c r="B5357" s="69" t="s">
        <v>10827</v>
      </c>
      <c r="C5357" s="69"/>
      <c r="D5357" s="199">
        <v>29.43</v>
      </c>
      <c r="E5357" s="208">
        <f t="shared" si="83"/>
        <v>17.451989999999999</v>
      </c>
    </row>
    <row r="5358" spans="1:5" x14ac:dyDescent="0.25">
      <c r="A5358" s="158" t="s">
        <v>10828</v>
      </c>
      <c r="B5358" s="69" t="s">
        <v>10829</v>
      </c>
      <c r="C5358" s="69"/>
      <c r="D5358" s="199">
        <v>29.43</v>
      </c>
      <c r="E5358" s="208">
        <f t="shared" si="83"/>
        <v>17.451989999999999</v>
      </c>
    </row>
    <row r="5359" spans="1:5" x14ac:dyDescent="0.25">
      <c r="A5359" s="158" t="s">
        <v>10830</v>
      </c>
      <c r="B5359" s="69" t="s">
        <v>10831</v>
      </c>
      <c r="C5359" s="69"/>
      <c r="D5359" s="199">
        <v>29.43</v>
      </c>
      <c r="E5359" s="208">
        <f t="shared" si="83"/>
        <v>17.451989999999999</v>
      </c>
    </row>
    <row r="5360" spans="1:5" x14ac:dyDescent="0.25">
      <c r="A5360" s="158" t="s">
        <v>10832</v>
      </c>
      <c r="B5360" s="69" t="s">
        <v>10833</v>
      </c>
      <c r="C5360" s="69"/>
      <c r="D5360" s="199">
        <v>4.2</v>
      </c>
      <c r="E5360" s="208">
        <f t="shared" si="83"/>
        <v>2.4906000000000001</v>
      </c>
    </row>
    <row r="5361" spans="1:5" ht="36" x14ac:dyDescent="0.25">
      <c r="A5361" s="158" t="s">
        <v>10834</v>
      </c>
      <c r="B5361" s="69" t="s">
        <v>10835</v>
      </c>
      <c r="C5361" s="69" t="s">
        <v>15272</v>
      </c>
      <c r="D5361" s="199">
        <v>192.64</v>
      </c>
      <c r="E5361" s="208">
        <f t="shared" si="83"/>
        <v>114.23551999999998</v>
      </c>
    </row>
    <row r="5362" spans="1:5" ht="24" x14ac:dyDescent="0.25">
      <c r="A5362" s="158" t="s">
        <v>10836</v>
      </c>
      <c r="B5362" s="69" t="s">
        <v>10837</v>
      </c>
      <c r="C5362" s="69" t="s">
        <v>10838</v>
      </c>
      <c r="D5362" s="199">
        <v>89.31</v>
      </c>
      <c r="E5362" s="208">
        <f t="shared" si="83"/>
        <v>52.960830000000001</v>
      </c>
    </row>
    <row r="5363" spans="1:5" x14ac:dyDescent="0.25">
      <c r="A5363" s="158" t="s">
        <v>10839</v>
      </c>
      <c r="B5363" s="69" t="s">
        <v>10840</v>
      </c>
      <c r="C5363" s="69" t="s">
        <v>10841</v>
      </c>
      <c r="D5363" s="199">
        <v>84.66</v>
      </c>
      <c r="E5363" s="208">
        <f t="shared" si="83"/>
        <v>50.203379999999996</v>
      </c>
    </row>
    <row r="5364" spans="1:5" x14ac:dyDescent="0.25">
      <c r="A5364" s="158" t="s">
        <v>10842</v>
      </c>
      <c r="B5364" s="69" t="s">
        <v>10843</v>
      </c>
      <c r="C5364" s="69" t="s">
        <v>10844</v>
      </c>
      <c r="D5364" s="199">
        <v>53.83</v>
      </c>
      <c r="E5364" s="208">
        <f t="shared" si="83"/>
        <v>31.921189999999996</v>
      </c>
    </row>
    <row r="5365" spans="1:5" x14ac:dyDescent="0.25">
      <c r="A5365" s="158" t="s">
        <v>10845</v>
      </c>
      <c r="B5365" s="69" t="s">
        <v>10846</v>
      </c>
      <c r="C5365" s="69" t="s">
        <v>10847</v>
      </c>
      <c r="D5365" s="199">
        <v>53.83</v>
      </c>
      <c r="E5365" s="208">
        <f t="shared" si="83"/>
        <v>31.921189999999996</v>
      </c>
    </row>
    <row r="5366" spans="1:5" x14ac:dyDescent="0.25">
      <c r="A5366" s="158" t="s">
        <v>10848</v>
      </c>
      <c r="B5366" s="4" t="s">
        <v>10849</v>
      </c>
      <c r="C5366" s="69"/>
      <c r="D5366" s="199">
        <v>14.29</v>
      </c>
      <c r="E5366" s="208">
        <f t="shared" si="83"/>
        <v>8.4739699999999996</v>
      </c>
    </row>
    <row r="5367" spans="1:5" x14ac:dyDescent="0.25">
      <c r="A5367" s="158" t="s">
        <v>10850</v>
      </c>
      <c r="B5367" s="4" t="s">
        <v>10851</v>
      </c>
      <c r="C5367" s="69"/>
      <c r="D5367" s="199">
        <v>14.29</v>
      </c>
      <c r="E5367" s="208">
        <f t="shared" si="83"/>
        <v>8.4739699999999996</v>
      </c>
    </row>
    <row r="5368" spans="1:5" x14ac:dyDescent="0.25">
      <c r="A5368" s="158" t="s">
        <v>10852</v>
      </c>
      <c r="B5368" s="69" t="s">
        <v>10853</v>
      </c>
      <c r="C5368" s="69"/>
      <c r="D5368" s="199">
        <v>60.99</v>
      </c>
      <c r="E5368" s="208">
        <f t="shared" si="83"/>
        <v>36.167070000000002</v>
      </c>
    </row>
    <row r="5369" spans="1:5" x14ac:dyDescent="0.25">
      <c r="A5369" s="158" t="s">
        <v>10854</v>
      </c>
      <c r="B5369" s="69" t="s">
        <v>10855</v>
      </c>
      <c r="C5369" s="69" t="s">
        <v>10856</v>
      </c>
      <c r="D5369" s="199">
        <v>28.59</v>
      </c>
      <c r="E5369" s="208">
        <f t="shared" si="83"/>
        <v>16.953869999999998</v>
      </c>
    </row>
    <row r="5370" spans="1:5" ht="24" x14ac:dyDescent="0.25">
      <c r="A5370" s="158" t="s">
        <v>10857</v>
      </c>
      <c r="B5370" s="69" t="s">
        <v>10858</v>
      </c>
      <c r="C5370" s="69" t="s">
        <v>15275</v>
      </c>
      <c r="D5370" s="199">
        <v>89.18</v>
      </c>
      <c r="E5370" s="208">
        <f t="shared" si="83"/>
        <v>52.883740000000003</v>
      </c>
    </row>
    <row r="5371" spans="1:5" ht="24" x14ac:dyDescent="0.25">
      <c r="A5371" s="158" t="s">
        <v>10859</v>
      </c>
      <c r="B5371" s="69" t="s">
        <v>10860</v>
      </c>
      <c r="C5371" s="69" t="s">
        <v>15249</v>
      </c>
      <c r="D5371" s="199">
        <v>89.18</v>
      </c>
      <c r="E5371" s="208">
        <f t="shared" si="83"/>
        <v>52.883740000000003</v>
      </c>
    </row>
    <row r="5372" spans="1:5" ht="36" x14ac:dyDescent="0.25">
      <c r="A5372" s="158" t="s">
        <v>10861</v>
      </c>
      <c r="B5372" s="69" t="s">
        <v>10862</v>
      </c>
      <c r="C5372" s="69" t="s">
        <v>15276</v>
      </c>
      <c r="D5372" s="199">
        <v>93.8</v>
      </c>
      <c r="E5372" s="208">
        <f t="shared" si="83"/>
        <v>55.623399999999997</v>
      </c>
    </row>
    <row r="5373" spans="1:5" x14ac:dyDescent="0.25">
      <c r="A5373" s="158" t="s">
        <v>10863</v>
      </c>
      <c r="B5373" s="69" t="s">
        <v>10864</v>
      </c>
      <c r="C5373" s="69" t="s">
        <v>10865</v>
      </c>
      <c r="D5373" s="199">
        <v>28.59</v>
      </c>
      <c r="E5373" s="208">
        <f t="shared" si="83"/>
        <v>16.953869999999998</v>
      </c>
    </row>
    <row r="5374" spans="1:5" ht="24" x14ac:dyDescent="0.25">
      <c r="A5374" s="158" t="s">
        <v>10866</v>
      </c>
      <c r="B5374" s="69" t="s">
        <v>10867</v>
      </c>
      <c r="C5374" s="69" t="s">
        <v>15277</v>
      </c>
      <c r="D5374" s="199">
        <v>28.59</v>
      </c>
      <c r="E5374" s="208">
        <f t="shared" si="83"/>
        <v>16.953869999999998</v>
      </c>
    </row>
    <row r="5375" spans="1:5" x14ac:dyDescent="0.25">
      <c r="A5375" s="158" t="s">
        <v>10868</v>
      </c>
      <c r="B5375" s="69" t="s">
        <v>10869</v>
      </c>
      <c r="C5375" s="69" t="s">
        <v>10870</v>
      </c>
      <c r="D5375" s="199">
        <v>4.6100000000000003</v>
      </c>
      <c r="E5375" s="208">
        <f t="shared" si="83"/>
        <v>2.73373</v>
      </c>
    </row>
    <row r="5376" spans="1:5" x14ac:dyDescent="0.25">
      <c r="A5376" s="158" t="s">
        <v>10871</v>
      </c>
      <c r="B5376" s="69" t="s">
        <v>10872</v>
      </c>
      <c r="C5376" s="69" t="s">
        <v>10873</v>
      </c>
      <c r="D5376" s="199">
        <v>4.6100000000000003</v>
      </c>
      <c r="E5376" s="208">
        <f t="shared" si="83"/>
        <v>2.73373</v>
      </c>
    </row>
    <row r="5377" spans="1:5" ht="24" x14ac:dyDescent="0.25">
      <c r="A5377" s="158" t="s">
        <v>10874</v>
      </c>
      <c r="B5377" s="69" t="s">
        <v>10875</v>
      </c>
      <c r="C5377" s="69" t="s">
        <v>10876</v>
      </c>
      <c r="D5377" s="199">
        <v>9.23</v>
      </c>
      <c r="E5377" s="208">
        <f t="shared" si="83"/>
        <v>5.4733900000000002</v>
      </c>
    </row>
    <row r="5378" spans="1:5" x14ac:dyDescent="0.25">
      <c r="A5378" s="158" t="s">
        <v>10877</v>
      </c>
      <c r="B5378" s="69" t="s">
        <v>10878</v>
      </c>
      <c r="C5378" s="69" t="s">
        <v>10879</v>
      </c>
      <c r="D5378" s="199">
        <v>4.6100000000000003</v>
      </c>
      <c r="E5378" s="208">
        <f t="shared" si="83"/>
        <v>2.73373</v>
      </c>
    </row>
    <row r="5379" spans="1:5" x14ac:dyDescent="0.25">
      <c r="A5379" s="158" t="s">
        <v>10880</v>
      </c>
      <c r="B5379" s="69" t="s">
        <v>10881</v>
      </c>
      <c r="C5379" s="69"/>
      <c r="D5379" s="199">
        <v>4.6100000000000003</v>
      </c>
      <c r="E5379" s="208">
        <f t="shared" si="83"/>
        <v>2.73373</v>
      </c>
    </row>
    <row r="5380" spans="1:5" x14ac:dyDescent="0.25">
      <c r="A5380" s="158" t="s">
        <v>10882</v>
      </c>
      <c r="B5380" s="69" t="s">
        <v>10883</v>
      </c>
      <c r="C5380" s="69"/>
      <c r="D5380" s="199">
        <v>34.9</v>
      </c>
      <c r="E5380" s="208">
        <f t="shared" si="83"/>
        <v>20.695699999999999</v>
      </c>
    </row>
    <row r="5381" spans="1:5" ht="36" x14ac:dyDescent="0.25">
      <c r="A5381" s="158" t="s">
        <v>10884</v>
      </c>
      <c r="B5381" s="4" t="s">
        <v>10885</v>
      </c>
      <c r="C5381" s="69" t="s">
        <v>15248</v>
      </c>
      <c r="D5381" s="199">
        <v>64.349999999999994</v>
      </c>
      <c r="E5381" s="208">
        <f t="shared" ref="E5381:E5444" si="84">D5381*0.593</f>
        <v>38.159549999999996</v>
      </c>
    </row>
    <row r="5382" spans="1:5" ht="48" x14ac:dyDescent="0.25">
      <c r="A5382" s="158" t="s">
        <v>10886</v>
      </c>
      <c r="B5382" s="69" t="s">
        <v>10887</v>
      </c>
      <c r="C5382" s="69" t="s">
        <v>10888</v>
      </c>
      <c r="D5382" s="199">
        <v>126.18</v>
      </c>
      <c r="E5382" s="208">
        <f t="shared" si="84"/>
        <v>74.824740000000006</v>
      </c>
    </row>
    <row r="5383" spans="1:5" x14ac:dyDescent="0.25">
      <c r="A5383" s="158" t="s">
        <v>10889</v>
      </c>
      <c r="B5383" s="69" t="s">
        <v>10890</v>
      </c>
      <c r="C5383" s="69"/>
      <c r="D5383" s="199">
        <v>29.43</v>
      </c>
      <c r="E5383" s="208">
        <f t="shared" si="84"/>
        <v>17.451989999999999</v>
      </c>
    </row>
    <row r="5384" spans="1:5" x14ac:dyDescent="0.25">
      <c r="A5384" s="158" t="s">
        <v>10891</v>
      </c>
      <c r="B5384" s="69" t="s">
        <v>10892</v>
      </c>
      <c r="C5384" s="69"/>
      <c r="D5384" s="199">
        <v>107.26</v>
      </c>
      <c r="E5384" s="208">
        <f t="shared" si="84"/>
        <v>63.605179999999997</v>
      </c>
    </row>
    <row r="5385" spans="1:5" x14ac:dyDescent="0.25">
      <c r="A5385" s="158" t="s">
        <v>10893</v>
      </c>
      <c r="B5385" s="69" t="s">
        <v>10894</v>
      </c>
      <c r="C5385" s="69"/>
      <c r="D5385" s="199">
        <v>64.349999999999994</v>
      </c>
      <c r="E5385" s="208">
        <f t="shared" si="84"/>
        <v>38.159549999999996</v>
      </c>
    </row>
    <row r="5386" spans="1:5" x14ac:dyDescent="0.25">
      <c r="A5386" s="158" t="s">
        <v>10895</v>
      </c>
      <c r="B5386" s="69" t="s">
        <v>10896</v>
      </c>
      <c r="C5386" s="69"/>
      <c r="D5386" s="199">
        <v>29.43</v>
      </c>
      <c r="E5386" s="208">
        <f t="shared" si="84"/>
        <v>17.451989999999999</v>
      </c>
    </row>
    <row r="5387" spans="1:5" x14ac:dyDescent="0.25">
      <c r="A5387" s="158" t="s">
        <v>10897</v>
      </c>
      <c r="B5387" s="69" t="s">
        <v>10898</v>
      </c>
      <c r="C5387" s="69"/>
      <c r="D5387" s="199">
        <v>42.88</v>
      </c>
      <c r="E5387" s="208">
        <f t="shared" si="84"/>
        <v>25.42784</v>
      </c>
    </row>
    <row r="5388" spans="1:5" x14ac:dyDescent="0.25">
      <c r="A5388" s="158" t="s">
        <v>10899</v>
      </c>
      <c r="B5388" s="69" t="s">
        <v>10900</v>
      </c>
      <c r="C5388" s="69"/>
      <c r="D5388" s="199">
        <v>27.34</v>
      </c>
      <c r="E5388" s="208">
        <f t="shared" si="84"/>
        <v>16.212619999999998</v>
      </c>
    </row>
    <row r="5389" spans="1:5" x14ac:dyDescent="0.25">
      <c r="A5389" s="158" t="s">
        <v>10901</v>
      </c>
      <c r="B5389" s="69" t="s">
        <v>10902</v>
      </c>
      <c r="C5389" s="69"/>
      <c r="D5389" s="199">
        <v>35.75</v>
      </c>
      <c r="E5389" s="208">
        <f t="shared" si="84"/>
        <v>21.199749999999998</v>
      </c>
    </row>
    <row r="5390" spans="1:5" x14ac:dyDescent="0.25">
      <c r="A5390" s="158" t="s">
        <v>10903</v>
      </c>
      <c r="B5390" s="69" t="s">
        <v>10904</v>
      </c>
      <c r="C5390" s="69"/>
      <c r="D5390" s="199">
        <v>4.6100000000000003</v>
      </c>
      <c r="E5390" s="208">
        <f t="shared" si="84"/>
        <v>2.73373</v>
      </c>
    </row>
    <row r="5391" spans="1:5" ht="24" x14ac:dyDescent="0.25">
      <c r="A5391" s="158" t="s">
        <v>10905</v>
      </c>
      <c r="B5391" s="69" t="s">
        <v>10906</v>
      </c>
      <c r="C5391" s="69" t="s">
        <v>10907</v>
      </c>
      <c r="D5391" s="199">
        <v>11.78</v>
      </c>
      <c r="E5391" s="208">
        <f t="shared" si="84"/>
        <v>6.9855399999999994</v>
      </c>
    </row>
    <row r="5392" spans="1:5" x14ac:dyDescent="0.25">
      <c r="A5392" s="158" t="s">
        <v>10908</v>
      </c>
      <c r="B5392" s="69" t="s">
        <v>10909</v>
      </c>
      <c r="C5392" s="69" t="s">
        <v>10910</v>
      </c>
      <c r="D5392" s="199">
        <v>7.16</v>
      </c>
      <c r="E5392" s="208">
        <f t="shared" si="84"/>
        <v>4.2458799999999997</v>
      </c>
    </row>
    <row r="5393" spans="1:5" x14ac:dyDescent="0.25">
      <c r="A5393" s="158" t="s">
        <v>10911</v>
      </c>
      <c r="B5393" s="69" t="s">
        <v>10912</v>
      </c>
      <c r="C5393" s="69"/>
      <c r="D5393" s="199">
        <v>4.6100000000000003</v>
      </c>
      <c r="E5393" s="208">
        <f t="shared" si="84"/>
        <v>2.73373</v>
      </c>
    </row>
    <row r="5394" spans="1:5" x14ac:dyDescent="0.25">
      <c r="A5394" s="158" t="s">
        <v>10913</v>
      </c>
      <c r="B5394" s="69" t="s">
        <v>10914</v>
      </c>
      <c r="C5394" s="69"/>
      <c r="D5394" s="199">
        <v>160.68</v>
      </c>
      <c r="E5394" s="208">
        <f t="shared" si="84"/>
        <v>95.283240000000006</v>
      </c>
    </row>
    <row r="5395" spans="1:5" x14ac:dyDescent="0.25">
      <c r="A5395" s="158" t="s">
        <v>10915</v>
      </c>
      <c r="B5395" s="69" t="s">
        <v>10916</v>
      </c>
      <c r="C5395" s="69"/>
      <c r="D5395" s="199">
        <v>107.26</v>
      </c>
      <c r="E5395" s="208">
        <f t="shared" si="84"/>
        <v>63.605179999999997</v>
      </c>
    </row>
    <row r="5396" spans="1:5" x14ac:dyDescent="0.25">
      <c r="A5396" s="158" t="s">
        <v>10917</v>
      </c>
      <c r="B5396" s="69" t="s">
        <v>10918</v>
      </c>
      <c r="C5396" s="69"/>
      <c r="D5396" s="199">
        <v>46.68</v>
      </c>
      <c r="E5396" s="208">
        <f t="shared" si="84"/>
        <v>27.681239999999999</v>
      </c>
    </row>
    <row r="5397" spans="1:5" x14ac:dyDescent="0.25">
      <c r="A5397" s="158" t="s">
        <v>10919</v>
      </c>
      <c r="B5397" s="69" t="s">
        <v>10920</v>
      </c>
      <c r="C5397" s="69"/>
      <c r="D5397" s="199">
        <v>46.68</v>
      </c>
      <c r="E5397" s="208">
        <f t="shared" si="84"/>
        <v>27.681239999999999</v>
      </c>
    </row>
    <row r="5398" spans="1:5" x14ac:dyDescent="0.25">
      <c r="A5398" s="158" t="s">
        <v>10921</v>
      </c>
      <c r="B5398" s="69" t="s">
        <v>10922</v>
      </c>
      <c r="C5398" s="69"/>
      <c r="D5398" s="199">
        <v>46.68</v>
      </c>
      <c r="E5398" s="208">
        <f t="shared" si="84"/>
        <v>27.681239999999999</v>
      </c>
    </row>
    <row r="5399" spans="1:5" x14ac:dyDescent="0.25">
      <c r="A5399" s="158" t="s">
        <v>10923</v>
      </c>
      <c r="B5399" s="69" t="s">
        <v>10924</v>
      </c>
      <c r="C5399" s="69"/>
      <c r="D5399" s="199">
        <v>160.68</v>
      </c>
      <c r="E5399" s="208">
        <f t="shared" si="84"/>
        <v>95.283240000000006</v>
      </c>
    </row>
    <row r="5400" spans="1:5" x14ac:dyDescent="0.25">
      <c r="A5400" s="158" t="s">
        <v>10925</v>
      </c>
      <c r="B5400" s="69" t="s">
        <v>10926</v>
      </c>
      <c r="C5400" s="69"/>
      <c r="D5400" s="199">
        <v>107.26</v>
      </c>
      <c r="E5400" s="208">
        <f t="shared" si="84"/>
        <v>63.605179999999997</v>
      </c>
    </row>
    <row r="5401" spans="1:5" ht="36" x14ac:dyDescent="0.25">
      <c r="A5401" s="158" t="s">
        <v>10927</v>
      </c>
      <c r="B5401" s="69" t="s">
        <v>10928</v>
      </c>
      <c r="C5401" s="69" t="s">
        <v>15278</v>
      </c>
      <c r="D5401" s="199">
        <v>33.21</v>
      </c>
      <c r="E5401" s="208">
        <f t="shared" si="84"/>
        <v>19.693529999999999</v>
      </c>
    </row>
    <row r="5402" spans="1:5" ht="24" x14ac:dyDescent="0.25">
      <c r="A5402" s="158" t="s">
        <v>10929</v>
      </c>
      <c r="B5402" s="69" t="s">
        <v>10930</v>
      </c>
      <c r="C5402" s="69" t="s">
        <v>15279</v>
      </c>
      <c r="D5402" s="199">
        <v>28.59</v>
      </c>
      <c r="E5402" s="208">
        <f t="shared" si="84"/>
        <v>16.953869999999998</v>
      </c>
    </row>
    <row r="5403" spans="1:5" x14ac:dyDescent="0.25">
      <c r="A5403" s="158" t="s">
        <v>10931</v>
      </c>
      <c r="B5403" s="69" t="s">
        <v>10932</v>
      </c>
      <c r="C5403" s="69"/>
      <c r="D5403" s="199">
        <v>25.23</v>
      </c>
      <c r="E5403" s="208">
        <f t="shared" si="84"/>
        <v>14.96139</v>
      </c>
    </row>
    <row r="5404" spans="1:5" x14ac:dyDescent="0.25">
      <c r="A5404" s="158" t="s">
        <v>10933</v>
      </c>
      <c r="B5404" s="69" t="s">
        <v>10934</v>
      </c>
      <c r="C5404" s="69"/>
      <c r="D5404" s="199">
        <v>21.45</v>
      </c>
      <c r="E5404" s="208">
        <f t="shared" si="84"/>
        <v>12.719849999999999</v>
      </c>
    </row>
    <row r="5405" spans="1:5" ht="24" x14ac:dyDescent="0.25">
      <c r="A5405" s="158" t="s">
        <v>10935</v>
      </c>
      <c r="B5405" s="69" t="s">
        <v>10936</v>
      </c>
      <c r="C5405" s="69" t="s">
        <v>15249</v>
      </c>
      <c r="D5405" s="199">
        <v>32.39</v>
      </c>
      <c r="E5405" s="208">
        <f t="shared" si="84"/>
        <v>19.207270000000001</v>
      </c>
    </row>
    <row r="5406" spans="1:5" ht="24" x14ac:dyDescent="0.25">
      <c r="A5406" s="158" t="s">
        <v>10937</v>
      </c>
      <c r="B5406" s="69" t="s">
        <v>10938</v>
      </c>
      <c r="C5406" s="69" t="s">
        <v>15249</v>
      </c>
      <c r="D5406" s="199">
        <v>32.39</v>
      </c>
      <c r="E5406" s="208">
        <f t="shared" si="84"/>
        <v>19.207270000000001</v>
      </c>
    </row>
    <row r="5407" spans="1:5" ht="24" x14ac:dyDescent="0.25">
      <c r="A5407" s="158" t="s">
        <v>10939</v>
      </c>
      <c r="B5407" s="69" t="s">
        <v>10940</v>
      </c>
      <c r="C5407" s="69" t="s">
        <v>15249</v>
      </c>
      <c r="D5407" s="199">
        <v>32.39</v>
      </c>
      <c r="E5407" s="208">
        <f t="shared" si="84"/>
        <v>19.207270000000001</v>
      </c>
    </row>
    <row r="5408" spans="1:5" ht="24" x14ac:dyDescent="0.25">
      <c r="A5408" s="158" t="s">
        <v>10941</v>
      </c>
      <c r="B5408" s="69" t="s">
        <v>10942</v>
      </c>
      <c r="C5408" s="69" t="s">
        <v>15249</v>
      </c>
      <c r="D5408" s="199">
        <v>107.26</v>
      </c>
      <c r="E5408" s="208">
        <f t="shared" si="84"/>
        <v>63.605179999999997</v>
      </c>
    </row>
    <row r="5409" spans="1:5" x14ac:dyDescent="0.25">
      <c r="A5409" s="158" t="s">
        <v>10943</v>
      </c>
      <c r="B5409" s="69" t="s">
        <v>10944</v>
      </c>
      <c r="C5409" s="69"/>
      <c r="D5409" s="199">
        <v>53.83</v>
      </c>
      <c r="E5409" s="208">
        <f t="shared" si="84"/>
        <v>31.921189999999996</v>
      </c>
    </row>
    <row r="5410" spans="1:5" x14ac:dyDescent="0.25">
      <c r="A5410" s="158" t="s">
        <v>10945</v>
      </c>
      <c r="B5410" s="69" t="s">
        <v>10946</v>
      </c>
      <c r="C5410" s="69"/>
      <c r="D5410" s="199">
        <v>53.83</v>
      </c>
      <c r="E5410" s="208">
        <f t="shared" si="84"/>
        <v>31.921189999999996</v>
      </c>
    </row>
    <row r="5411" spans="1:5" x14ac:dyDescent="0.25">
      <c r="A5411" s="158" t="s">
        <v>10947</v>
      </c>
      <c r="B5411" s="69" t="s">
        <v>10948</v>
      </c>
      <c r="C5411" s="69"/>
      <c r="D5411" s="199">
        <v>71.5</v>
      </c>
      <c r="E5411" s="208">
        <f t="shared" si="84"/>
        <v>42.399499999999996</v>
      </c>
    </row>
    <row r="5412" spans="1:5" x14ac:dyDescent="0.25">
      <c r="A5412" s="158" t="s">
        <v>10949</v>
      </c>
      <c r="B5412" s="69" t="s">
        <v>10950</v>
      </c>
      <c r="C5412" s="69" t="s">
        <v>10951</v>
      </c>
      <c r="D5412" s="199">
        <v>14.29</v>
      </c>
      <c r="E5412" s="208">
        <f t="shared" si="84"/>
        <v>8.4739699999999996</v>
      </c>
    </row>
    <row r="5413" spans="1:5" x14ac:dyDescent="0.25">
      <c r="A5413" s="158" t="s">
        <v>10952</v>
      </c>
      <c r="B5413" s="69" t="s">
        <v>10953</v>
      </c>
      <c r="C5413" s="69" t="s">
        <v>10954</v>
      </c>
      <c r="D5413" s="199">
        <v>35.75</v>
      </c>
      <c r="E5413" s="208">
        <f t="shared" si="84"/>
        <v>21.199749999999998</v>
      </c>
    </row>
    <row r="5414" spans="1:5" ht="24" x14ac:dyDescent="0.25">
      <c r="A5414" s="158" t="s">
        <v>10955</v>
      </c>
      <c r="B5414" s="69" t="s">
        <v>10956</v>
      </c>
      <c r="C5414" s="69"/>
      <c r="D5414" s="199">
        <v>42.88</v>
      </c>
      <c r="E5414" s="208">
        <f t="shared" si="84"/>
        <v>25.42784</v>
      </c>
    </row>
    <row r="5415" spans="1:5" x14ac:dyDescent="0.25">
      <c r="A5415" s="158" t="s">
        <v>10957</v>
      </c>
      <c r="B5415" s="69" t="s">
        <v>10958</v>
      </c>
      <c r="C5415" s="69"/>
      <c r="D5415" s="199">
        <v>42.88</v>
      </c>
      <c r="E5415" s="208">
        <f t="shared" si="84"/>
        <v>25.42784</v>
      </c>
    </row>
    <row r="5416" spans="1:5" x14ac:dyDescent="0.25">
      <c r="A5416" s="158" t="s">
        <v>10959</v>
      </c>
      <c r="B5416" s="69" t="s">
        <v>10960</v>
      </c>
      <c r="C5416" s="69"/>
      <c r="D5416" s="199">
        <v>18.91</v>
      </c>
      <c r="E5416" s="208">
        <f t="shared" si="84"/>
        <v>11.21363</v>
      </c>
    </row>
    <row r="5417" spans="1:5" x14ac:dyDescent="0.25">
      <c r="A5417" s="158" t="s">
        <v>10961</v>
      </c>
      <c r="B5417" s="69" t="s">
        <v>10962</v>
      </c>
      <c r="C5417" s="69"/>
      <c r="D5417" s="199">
        <v>10.52</v>
      </c>
      <c r="E5417" s="208">
        <f t="shared" si="84"/>
        <v>6.2383599999999992</v>
      </c>
    </row>
    <row r="5418" spans="1:5" ht="24" x14ac:dyDescent="0.25">
      <c r="A5418" s="158" t="s">
        <v>10963</v>
      </c>
      <c r="B5418" s="69" t="s">
        <v>10964</v>
      </c>
      <c r="C5418" s="69"/>
      <c r="D5418" s="199">
        <v>114.42</v>
      </c>
      <c r="E5418" s="208">
        <f t="shared" si="84"/>
        <v>67.851060000000004</v>
      </c>
    </row>
    <row r="5419" spans="1:5" ht="24" x14ac:dyDescent="0.25">
      <c r="A5419" s="158" t="s">
        <v>10965</v>
      </c>
      <c r="B5419" s="69" t="s">
        <v>10966</v>
      </c>
      <c r="C5419" s="69"/>
      <c r="D5419" s="199">
        <v>114.42</v>
      </c>
      <c r="E5419" s="208">
        <f t="shared" si="84"/>
        <v>67.851060000000004</v>
      </c>
    </row>
    <row r="5420" spans="1:5" x14ac:dyDescent="0.25">
      <c r="A5420" s="158" t="s">
        <v>10967</v>
      </c>
      <c r="B5420" s="69" t="s">
        <v>10968</v>
      </c>
      <c r="C5420" s="69"/>
      <c r="D5420" s="199">
        <v>192.64</v>
      </c>
      <c r="E5420" s="208">
        <f t="shared" si="84"/>
        <v>114.23551999999998</v>
      </c>
    </row>
    <row r="5421" spans="1:5" x14ac:dyDescent="0.25">
      <c r="A5421" s="158" t="s">
        <v>10969</v>
      </c>
      <c r="B5421" s="69" t="s">
        <v>10970</v>
      </c>
      <c r="C5421" s="69"/>
      <c r="D5421" s="199">
        <v>192.64</v>
      </c>
      <c r="E5421" s="208">
        <f t="shared" si="84"/>
        <v>114.23551999999998</v>
      </c>
    </row>
    <row r="5422" spans="1:5" ht="24" x14ac:dyDescent="0.25">
      <c r="A5422" s="158" t="s">
        <v>10971</v>
      </c>
      <c r="B5422" s="4" t="s">
        <v>10972</v>
      </c>
      <c r="C5422" s="69" t="s">
        <v>15249</v>
      </c>
      <c r="D5422" s="199">
        <v>192.64</v>
      </c>
      <c r="E5422" s="208">
        <f t="shared" si="84"/>
        <v>114.23551999999998</v>
      </c>
    </row>
    <row r="5423" spans="1:5" ht="24" x14ac:dyDescent="0.25">
      <c r="A5423" s="158" t="s">
        <v>10973</v>
      </c>
      <c r="B5423" s="4" t="s">
        <v>10974</v>
      </c>
      <c r="C5423" s="69" t="s">
        <v>15249</v>
      </c>
      <c r="D5423" s="199">
        <v>192.64</v>
      </c>
      <c r="E5423" s="208">
        <f t="shared" si="84"/>
        <v>114.23551999999998</v>
      </c>
    </row>
    <row r="5424" spans="1:5" ht="24" x14ac:dyDescent="0.25">
      <c r="A5424" s="158" t="s">
        <v>10975</v>
      </c>
      <c r="B5424" s="4" t="s">
        <v>10976</v>
      </c>
      <c r="C5424" s="69" t="s">
        <v>15249</v>
      </c>
      <c r="D5424" s="199">
        <v>192.64</v>
      </c>
      <c r="E5424" s="208">
        <f t="shared" si="84"/>
        <v>114.23551999999998</v>
      </c>
    </row>
    <row r="5425" spans="1:5" x14ac:dyDescent="0.25">
      <c r="A5425" s="158" t="s">
        <v>10977</v>
      </c>
      <c r="B5425" s="69" t="s">
        <v>10978</v>
      </c>
      <c r="C5425" s="69"/>
      <c r="D5425" s="199">
        <v>7.16</v>
      </c>
      <c r="E5425" s="208">
        <f t="shared" si="84"/>
        <v>4.2458799999999997</v>
      </c>
    </row>
    <row r="5426" spans="1:5" x14ac:dyDescent="0.25">
      <c r="A5426" s="158" t="s">
        <v>10979</v>
      </c>
      <c r="B5426" s="69" t="s">
        <v>10980</v>
      </c>
      <c r="C5426" s="69"/>
      <c r="D5426" s="199">
        <v>53.83</v>
      </c>
      <c r="E5426" s="208">
        <f t="shared" si="84"/>
        <v>31.921189999999996</v>
      </c>
    </row>
    <row r="5427" spans="1:5" x14ac:dyDescent="0.25">
      <c r="A5427" s="158" t="s">
        <v>10981</v>
      </c>
      <c r="B5427" s="69" t="s">
        <v>10982</v>
      </c>
      <c r="C5427" s="69"/>
      <c r="D5427" s="199">
        <v>32.39</v>
      </c>
      <c r="E5427" s="208">
        <f t="shared" si="84"/>
        <v>19.207270000000001</v>
      </c>
    </row>
    <row r="5428" spans="1:5" x14ac:dyDescent="0.25">
      <c r="A5428" s="158" t="s">
        <v>10983</v>
      </c>
      <c r="B5428" s="69" t="s">
        <v>10984</v>
      </c>
      <c r="C5428" s="69" t="s">
        <v>10985</v>
      </c>
      <c r="D5428" s="199">
        <v>37.86</v>
      </c>
      <c r="E5428" s="208">
        <f t="shared" si="84"/>
        <v>22.450979999999998</v>
      </c>
    </row>
    <row r="5429" spans="1:5" x14ac:dyDescent="0.25">
      <c r="A5429" s="158" t="s">
        <v>10986</v>
      </c>
      <c r="B5429" s="69" t="s">
        <v>10987</v>
      </c>
      <c r="C5429" s="69"/>
      <c r="D5429" s="199">
        <v>35.75</v>
      </c>
      <c r="E5429" s="208">
        <f t="shared" si="84"/>
        <v>21.199749999999998</v>
      </c>
    </row>
    <row r="5430" spans="1:5" x14ac:dyDescent="0.25">
      <c r="A5430" s="158" t="s">
        <v>10988</v>
      </c>
      <c r="B5430" s="69" t="s">
        <v>10989</v>
      </c>
      <c r="C5430" s="69"/>
      <c r="D5430" s="199">
        <v>21.01</v>
      </c>
      <c r="E5430" s="208">
        <f t="shared" si="84"/>
        <v>12.458930000000001</v>
      </c>
    </row>
    <row r="5431" spans="1:5" x14ac:dyDescent="0.25">
      <c r="A5431" s="158" t="s">
        <v>10990</v>
      </c>
      <c r="B5431" s="69" t="s">
        <v>10991</v>
      </c>
      <c r="C5431" s="69" t="s">
        <v>10992</v>
      </c>
      <c r="D5431" s="199">
        <v>35.75</v>
      </c>
      <c r="E5431" s="208">
        <f t="shared" si="84"/>
        <v>21.199749999999998</v>
      </c>
    </row>
    <row r="5432" spans="1:5" x14ac:dyDescent="0.25">
      <c r="A5432" s="158" t="s">
        <v>10993</v>
      </c>
      <c r="B5432" s="69" t="s">
        <v>10994</v>
      </c>
      <c r="C5432" s="69"/>
      <c r="D5432" s="199">
        <v>9.23</v>
      </c>
      <c r="E5432" s="208">
        <f t="shared" si="84"/>
        <v>5.4733900000000002</v>
      </c>
    </row>
    <row r="5433" spans="1:5" x14ac:dyDescent="0.25">
      <c r="A5433" s="158" t="s">
        <v>10995</v>
      </c>
      <c r="B5433" s="69" t="s">
        <v>10996</v>
      </c>
      <c r="C5433" s="69"/>
      <c r="D5433" s="199">
        <v>10.92</v>
      </c>
      <c r="E5433" s="208">
        <f t="shared" si="84"/>
        <v>6.4755599999999998</v>
      </c>
    </row>
    <row r="5434" spans="1:5" ht="24" x14ac:dyDescent="0.25">
      <c r="A5434" s="158" t="s">
        <v>10997</v>
      </c>
      <c r="B5434" s="69" t="s">
        <v>10998</v>
      </c>
      <c r="C5434" s="69" t="s">
        <v>10999</v>
      </c>
      <c r="D5434" s="199">
        <v>21.01</v>
      </c>
      <c r="E5434" s="208">
        <f t="shared" si="84"/>
        <v>12.458930000000001</v>
      </c>
    </row>
    <row r="5435" spans="1:5" x14ac:dyDescent="0.25">
      <c r="A5435" s="158" t="s">
        <v>11000</v>
      </c>
      <c r="B5435" s="69" t="s">
        <v>11001</v>
      </c>
      <c r="C5435" s="69" t="s">
        <v>11002</v>
      </c>
      <c r="D5435" s="199">
        <v>16.39</v>
      </c>
      <c r="E5435" s="208">
        <f t="shared" si="84"/>
        <v>9.7192699999999999</v>
      </c>
    </row>
    <row r="5436" spans="1:5" x14ac:dyDescent="0.25">
      <c r="A5436" s="158" t="s">
        <v>11003</v>
      </c>
      <c r="B5436" s="69" t="s">
        <v>11004</v>
      </c>
      <c r="C5436" s="69"/>
      <c r="D5436" s="199">
        <v>18.91</v>
      </c>
      <c r="E5436" s="208">
        <f t="shared" si="84"/>
        <v>11.21363</v>
      </c>
    </row>
    <row r="5437" spans="1:5" x14ac:dyDescent="0.25">
      <c r="A5437" s="158" t="s">
        <v>11005</v>
      </c>
      <c r="B5437" s="69" t="s">
        <v>11006</v>
      </c>
      <c r="C5437" s="69"/>
      <c r="D5437" s="199">
        <v>18.91</v>
      </c>
      <c r="E5437" s="208">
        <f t="shared" si="84"/>
        <v>11.21363</v>
      </c>
    </row>
    <row r="5438" spans="1:5" x14ac:dyDescent="0.25">
      <c r="A5438" s="158" t="s">
        <v>11007</v>
      </c>
      <c r="B5438" s="69" t="s">
        <v>11008</v>
      </c>
      <c r="C5438" s="69"/>
      <c r="D5438" s="199">
        <v>35.75</v>
      </c>
      <c r="E5438" s="208">
        <f t="shared" si="84"/>
        <v>21.199749999999998</v>
      </c>
    </row>
    <row r="5439" spans="1:5" x14ac:dyDescent="0.25">
      <c r="A5439" s="158" t="s">
        <v>11009</v>
      </c>
      <c r="B5439" s="69" t="s">
        <v>11010</v>
      </c>
      <c r="C5439" s="69"/>
      <c r="D5439" s="199">
        <v>8.41</v>
      </c>
      <c r="E5439" s="208">
        <f t="shared" si="84"/>
        <v>4.9871299999999996</v>
      </c>
    </row>
    <row r="5440" spans="1:5" x14ac:dyDescent="0.25">
      <c r="A5440" s="158" t="s">
        <v>11011</v>
      </c>
      <c r="B5440" s="69" t="s">
        <v>11012</v>
      </c>
      <c r="C5440" s="69"/>
      <c r="D5440" s="199">
        <v>8.41</v>
      </c>
      <c r="E5440" s="208">
        <f t="shared" si="84"/>
        <v>4.9871299999999996</v>
      </c>
    </row>
    <row r="5441" spans="1:5" ht="36" x14ac:dyDescent="0.25">
      <c r="A5441" s="158" t="s">
        <v>11013</v>
      </c>
      <c r="B5441" s="4" t="s">
        <v>11014</v>
      </c>
      <c r="C5441" s="69" t="s">
        <v>15280</v>
      </c>
      <c r="D5441" s="199">
        <v>85.79</v>
      </c>
      <c r="E5441" s="208">
        <f t="shared" si="84"/>
        <v>50.873470000000005</v>
      </c>
    </row>
    <row r="5442" spans="1:5" ht="36" x14ac:dyDescent="0.25">
      <c r="A5442" s="158" t="s">
        <v>11015</v>
      </c>
      <c r="B5442" s="4" t="s">
        <v>11016</v>
      </c>
      <c r="C5442" s="69" t="s">
        <v>15280</v>
      </c>
      <c r="D5442" s="199">
        <v>85.79</v>
      </c>
      <c r="E5442" s="208">
        <f t="shared" si="84"/>
        <v>50.873470000000005</v>
      </c>
    </row>
    <row r="5443" spans="1:5" ht="36" x14ac:dyDescent="0.25">
      <c r="A5443" s="158" t="s">
        <v>11017</v>
      </c>
      <c r="B5443" s="4" t="s">
        <v>11018</v>
      </c>
      <c r="C5443" s="69" t="s">
        <v>15281</v>
      </c>
      <c r="D5443" s="199">
        <v>85.79</v>
      </c>
      <c r="E5443" s="208">
        <f t="shared" si="84"/>
        <v>50.873470000000005</v>
      </c>
    </row>
    <row r="5444" spans="1:5" ht="36" x14ac:dyDescent="0.25">
      <c r="A5444" s="158" t="s">
        <v>11019</v>
      </c>
      <c r="B5444" s="4" t="s">
        <v>11020</v>
      </c>
      <c r="C5444" s="69" t="s">
        <v>15281</v>
      </c>
      <c r="D5444" s="199">
        <v>160.68</v>
      </c>
      <c r="E5444" s="208">
        <f t="shared" si="84"/>
        <v>95.283240000000006</v>
      </c>
    </row>
    <row r="5445" spans="1:5" x14ac:dyDescent="0.25">
      <c r="A5445" s="158" t="s">
        <v>11021</v>
      </c>
      <c r="B5445" s="69" t="s">
        <v>11022</v>
      </c>
      <c r="C5445" s="69"/>
      <c r="D5445" s="199">
        <v>35.75</v>
      </c>
      <c r="E5445" s="208">
        <f t="shared" ref="E5445:E5508" si="85">D5445*0.593</f>
        <v>21.199749999999998</v>
      </c>
    </row>
    <row r="5446" spans="1:5" ht="24" x14ac:dyDescent="0.25">
      <c r="A5446" s="158" t="s">
        <v>11023</v>
      </c>
      <c r="B5446" s="69" t="s">
        <v>11024</v>
      </c>
      <c r="C5446" s="69" t="s">
        <v>11025</v>
      </c>
      <c r="D5446" s="199">
        <v>40.369999999999997</v>
      </c>
      <c r="E5446" s="208">
        <f t="shared" si="85"/>
        <v>23.939409999999999</v>
      </c>
    </row>
    <row r="5447" spans="1:5" x14ac:dyDescent="0.25">
      <c r="A5447" s="158" t="s">
        <v>11026</v>
      </c>
      <c r="B5447" s="69" t="s">
        <v>11027</v>
      </c>
      <c r="C5447" s="69" t="s">
        <v>11028</v>
      </c>
      <c r="D5447" s="199">
        <v>35.75</v>
      </c>
      <c r="E5447" s="208">
        <f t="shared" si="85"/>
        <v>21.199749999999998</v>
      </c>
    </row>
    <row r="5448" spans="1:5" x14ac:dyDescent="0.25">
      <c r="A5448" s="158" t="s">
        <v>11029</v>
      </c>
      <c r="B5448" s="69" t="s">
        <v>11030</v>
      </c>
      <c r="C5448" s="69"/>
      <c r="D5448" s="199">
        <v>53.83</v>
      </c>
      <c r="E5448" s="208">
        <f t="shared" si="85"/>
        <v>31.921189999999996</v>
      </c>
    </row>
    <row r="5449" spans="1:5" ht="24" x14ac:dyDescent="0.25">
      <c r="A5449" s="158" t="s">
        <v>11031</v>
      </c>
      <c r="B5449" s="69" t="s">
        <v>11032</v>
      </c>
      <c r="C5449" s="69" t="s">
        <v>11033</v>
      </c>
      <c r="D5449" s="199">
        <v>58.45</v>
      </c>
      <c r="E5449" s="208">
        <f t="shared" si="85"/>
        <v>34.660850000000003</v>
      </c>
    </row>
    <row r="5450" spans="1:5" x14ac:dyDescent="0.25">
      <c r="A5450" s="158" t="s">
        <v>11034</v>
      </c>
      <c r="B5450" s="69" t="s">
        <v>11035</v>
      </c>
      <c r="C5450" s="69" t="s">
        <v>11036</v>
      </c>
      <c r="D5450" s="199">
        <v>53.83</v>
      </c>
      <c r="E5450" s="208">
        <f t="shared" si="85"/>
        <v>31.921189999999996</v>
      </c>
    </row>
    <row r="5451" spans="1:5" x14ac:dyDescent="0.25">
      <c r="A5451" s="158" t="s">
        <v>11037</v>
      </c>
      <c r="B5451" s="69" t="s">
        <v>11038</v>
      </c>
      <c r="C5451" s="69" t="s">
        <v>11039</v>
      </c>
      <c r="D5451" s="199">
        <v>4.6100000000000003</v>
      </c>
      <c r="E5451" s="208">
        <f t="shared" si="85"/>
        <v>2.73373</v>
      </c>
    </row>
    <row r="5452" spans="1:5" x14ac:dyDescent="0.25">
      <c r="A5452" s="158" t="s">
        <v>11040</v>
      </c>
      <c r="B5452" s="69" t="s">
        <v>11041</v>
      </c>
      <c r="C5452" s="69" t="s">
        <v>11042</v>
      </c>
      <c r="D5452" s="199">
        <v>4.6100000000000003</v>
      </c>
      <c r="E5452" s="208">
        <f t="shared" si="85"/>
        <v>2.73373</v>
      </c>
    </row>
    <row r="5453" spans="1:5" ht="24" x14ac:dyDescent="0.25">
      <c r="A5453" s="158" t="s">
        <v>11043</v>
      </c>
      <c r="B5453" s="69" t="s">
        <v>11044</v>
      </c>
      <c r="C5453" s="69" t="s">
        <v>11045</v>
      </c>
      <c r="D5453" s="199">
        <v>9.23</v>
      </c>
      <c r="E5453" s="208">
        <f t="shared" si="85"/>
        <v>5.4733900000000002</v>
      </c>
    </row>
    <row r="5454" spans="1:5" x14ac:dyDescent="0.25">
      <c r="A5454" s="158" t="s">
        <v>11046</v>
      </c>
      <c r="B5454" s="69" t="s">
        <v>11047</v>
      </c>
      <c r="C5454" s="69" t="s">
        <v>11048</v>
      </c>
      <c r="D5454" s="199">
        <v>4.6100000000000003</v>
      </c>
      <c r="E5454" s="208">
        <f t="shared" si="85"/>
        <v>2.73373</v>
      </c>
    </row>
    <row r="5455" spans="1:5" x14ac:dyDescent="0.25">
      <c r="A5455" s="158" t="s">
        <v>11049</v>
      </c>
      <c r="B5455" s="69" t="s">
        <v>11050</v>
      </c>
      <c r="C5455" s="69"/>
      <c r="D5455" s="199">
        <v>4.6100000000000003</v>
      </c>
      <c r="E5455" s="208">
        <f t="shared" si="85"/>
        <v>2.73373</v>
      </c>
    </row>
    <row r="5456" spans="1:5" x14ac:dyDescent="0.25">
      <c r="A5456" s="158" t="s">
        <v>11051</v>
      </c>
      <c r="B5456" s="4" t="s">
        <v>11052</v>
      </c>
      <c r="C5456" s="69"/>
      <c r="D5456" s="199">
        <v>10.92</v>
      </c>
      <c r="E5456" s="208">
        <f t="shared" si="85"/>
        <v>6.4755599999999998</v>
      </c>
    </row>
    <row r="5457" spans="1:5" ht="36" x14ac:dyDescent="0.25">
      <c r="A5457" s="158" t="s">
        <v>11053</v>
      </c>
      <c r="B5457" s="69" t="s">
        <v>11054</v>
      </c>
      <c r="C5457" s="69" t="s">
        <v>9804</v>
      </c>
      <c r="D5457" s="199">
        <v>294.43</v>
      </c>
      <c r="E5457" s="208">
        <f t="shared" si="85"/>
        <v>174.59699000000001</v>
      </c>
    </row>
    <row r="5458" spans="1:5" ht="36" x14ac:dyDescent="0.25">
      <c r="A5458" s="158" t="s">
        <v>11055</v>
      </c>
      <c r="B5458" s="69" t="s">
        <v>11056</v>
      </c>
      <c r="C5458" s="69" t="s">
        <v>9804</v>
      </c>
      <c r="D5458" s="199">
        <v>294.43</v>
      </c>
      <c r="E5458" s="208">
        <f t="shared" si="85"/>
        <v>174.59699000000001</v>
      </c>
    </row>
    <row r="5459" spans="1:5" ht="36" x14ac:dyDescent="0.25">
      <c r="A5459" s="158" t="s">
        <v>11057</v>
      </c>
      <c r="B5459" s="69" t="s">
        <v>11058</v>
      </c>
      <c r="C5459" s="69" t="s">
        <v>9804</v>
      </c>
      <c r="D5459" s="199">
        <v>294.43</v>
      </c>
      <c r="E5459" s="208">
        <f t="shared" si="85"/>
        <v>174.59699000000001</v>
      </c>
    </row>
    <row r="5460" spans="1:5" ht="36" x14ac:dyDescent="0.25">
      <c r="A5460" s="158" t="s">
        <v>11059</v>
      </c>
      <c r="B5460" s="69" t="s">
        <v>11060</v>
      </c>
      <c r="C5460" s="69" t="s">
        <v>11061</v>
      </c>
      <c r="D5460" s="199">
        <v>1156.74</v>
      </c>
      <c r="E5460" s="208">
        <f t="shared" si="85"/>
        <v>685.94682</v>
      </c>
    </row>
    <row r="5461" spans="1:5" x14ac:dyDescent="0.25">
      <c r="A5461" s="158" t="s">
        <v>11062</v>
      </c>
      <c r="B5461" s="69" t="s">
        <v>11063</v>
      </c>
      <c r="C5461" s="69" t="s">
        <v>11064</v>
      </c>
      <c r="D5461" s="199">
        <v>16.809999999999999</v>
      </c>
      <c r="E5461" s="208">
        <f t="shared" si="85"/>
        <v>9.9683299999999981</v>
      </c>
    </row>
    <row r="5462" spans="1:5" x14ac:dyDescent="0.25">
      <c r="A5462" s="158" t="s">
        <v>11065</v>
      </c>
      <c r="B5462" s="69" t="s">
        <v>11066</v>
      </c>
      <c r="C5462" s="69"/>
      <c r="D5462" s="199">
        <v>12.61</v>
      </c>
      <c r="E5462" s="208">
        <f t="shared" si="85"/>
        <v>7.4777299999999993</v>
      </c>
    </row>
    <row r="5463" spans="1:5" ht="48" x14ac:dyDescent="0.25">
      <c r="A5463" s="158" t="s">
        <v>11067</v>
      </c>
      <c r="B5463" s="69" t="s">
        <v>11068</v>
      </c>
      <c r="C5463" s="69" t="s">
        <v>15282</v>
      </c>
      <c r="D5463" s="199">
        <v>71.3</v>
      </c>
      <c r="E5463" s="208">
        <f t="shared" si="85"/>
        <v>42.280899999999995</v>
      </c>
    </row>
    <row r="5464" spans="1:5" ht="36" x14ac:dyDescent="0.25">
      <c r="A5464" s="158" t="s">
        <v>11069</v>
      </c>
      <c r="B5464" s="69" t="s">
        <v>11070</v>
      </c>
      <c r="C5464" s="69" t="s">
        <v>15257</v>
      </c>
      <c r="D5464" s="199">
        <v>7.16</v>
      </c>
      <c r="E5464" s="208">
        <f t="shared" si="85"/>
        <v>4.2458799999999997</v>
      </c>
    </row>
    <row r="5465" spans="1:5" x14ac:dyDescent="0.25">
      <c r="A5465" s="158" t="s">
        <v>11071</v>
      </c>
      <c r="B5465" s="69" t="s">
        <v>11072</v>
      </c>
      <c r="C5465" s="69"/>
      <c r="D5465" s="199">
        <v>35.75</v>
      </c>
      <c r="E5465" s="208">
        <f t="shared" si="85"/>
        <v>21.199749999999998</v>
      </c>
    </row>
    <row r="5466" spans="1:5" x14ac:dyDescent="0.25">
      <c r="A5466" s="158" t="s">
        <v>11073</v>
      </c>
      <c r="B5466" s="69" t="s">
        <v>11074</v>
      </c>
      <c r="C5466" s="69"/>
      <c r="D5466" s="199">
        <v>35.75</v>
      </c>
      <c r="E5466" s="208">
        <f t="shared" si="85"/>
        <v>21.199749999999998</v>
      </c>
    </row>
    <row r="5467" spans="1:5" x14ac:dyDescent="0.25">
      <c r="A5467" s="158" t="s">
        <v>11075</v>
      </c>
      <c r="B5467" s="69" t="s">
        <v>11076</v>
      </c>
      <c r="C5467" s="69"/>
      <c r="D5467" s="199">
        <v>107.26</v>
      </c>
      <c r="E5467" s="208">
        <f t="shared" si="85"/>
        <v>63.605179999999997</v>
      </c>
    </row>
    <row r="5468" spans="1:5" x14ac:dyDescent="0.25">
      <c r="A5468" s="158" t="s">
        <v>11077</v>
      </c>
      <c r="B5468" s="69" t="s">
        <v>11078</v>
      </c>
      <c r="C5468" s="69"/>
      <c r="D5468" s="199">
        <v>35.75</v>
      </c>
      <c r="E5468" s="208">
        <f t="shared" si="85"/>
        <v>21.199749999999998</v>
      </c>
    </row>
    <row r="5469" spans="1:5" x14ac:dyDescent="0.25">
      <c r="A5469" s="158" t="s">
        <v>11079</v>
      </c>
      <c r="B5469" s="4" t="s">
        <v>11080</v>
      </c>
      <c r="C5469" s="69"/>
      <c r="D5469" s="199">
        <v>42.05</v>
      </c>
      <c r="E5469" s="208">
        <f t="shared" si="85"/>
        <v>24.935649999999995</v>
      </c>
    </row>
    <row r="5470" spans="1:5" ht="24" x14ac:dyDescent="0.25">
      <c r="A5470" s="158" t="s">
        <v>11081</v>
      </c>
      <c r="B5470" s="4" t="s">
        <v>11082</v>
      </c>
      <c r="C5470" s="69" t="s">
        <v>11083</v>
      </c>
      <c r="D5470" s="199">
        <v>13.88</v>
      </c>
      <c r="E5470" s="208">
        <f t="shared" si="85"/>
        <v>8.2308400000000006</v>
      </c>
    </row>
    <row r="5471" spans="1:5" x14ac:dyDescent="0.25">
      <c r="A5471" s="158" t="s">
        <v>11084</v>
      </c>
      <c r="B5471" s="69" t="s">
        <v>11085</v>
      </c>
      <c r="C5471" s="69" t="s">
        <v>11086</v>
      </c>
      <c r="D5471" s="199">
        <v>27.34</v>
      </c>
      <c r="E5471" s="208">
        <f t="shared" si="85"/>
        <v>16.212619999999998</v>
      </c>
    </row>
    <row r="5472" spans="1:5" ht="36" x14ac:dyDescent="0.25">
      <c r="A5472" s="158" t="s">
        <v>11087</v>
      </c>
      <c r="B5472" s="4" t="s">
        <v>11088</v>
      </c>
      <c r="C5472" s="69" t="s">
        <v>15262</v>
      </c>
      <c r="D5472" s="199">
        <v>85.79</v>
      </c>
      <c r="E5472" s="208">
        <f t="shared" si="85"/>
        <v>50.873470000000005</v>
      </c>
    </row>
    <row r="5473" spans="1:5" ht="36" x14ac:dyDescent="0.25">
      <c r="A5473" s="158" t="s">
        <v>11089</v>
      </c>
      <c r="B5473" s="4" t="s">
        <v>11090</v>
      </c>
      <c r="C5473" s="69" t="s">
        <v>15262</v>
      </c>
      <c r="D5473" s="199">
        <v>85.79</v>
      </c>
      <c r="E5473" s="208">
        <f t="shared" si="85"/>
        <v>50.873470000000005</v>
      </c>
    </row>
    <row r="5474" spans="1:5" ht="36" x14ac:dyDescent="0.25">
      <c r="A5474" s="158" t="s">
        <v>11091</v>
      </c>
      <c r="B5474" s="4" t="s">
        <v>11092</v>
      </c>
      <c r="C5474" s="69" t="s">
        <v>15283</v>
      </c>
      <c r="D5474" s="199">
        <v>85.79</v>
      </c>
      <c r="E5474" s="208">
        <f t="shared" si="85"/>
        <v>50.873470000000005</v>
      </c>
    </row>
    <row r="5475" spans="1:5" ht="36" x14ac:dyDescent="0.25">
      <c r="A5475" s="158" t="s">
        <v>11093</v>
      </c>
      <c r="B5475" s="4" t="s">
        <v>11094</v>
      </c>
      <c r="C5475" s="69" t="s">
        <v>15262</v>
      </c>
      <c r="D5475" s="199">
        <v>160.68</v>
      </c>
      <c r="E5475" s="208">
        <f t="shared" si="85"/>
        <v>95.283240000000006</v>
      </c>
    </row>
    <row r="5476" spans="1:5" x14ac:dyDescent="0.25">
      <c r="A5476" s="158" t="s">
        <v>11095</v>
      </c>
      <c r="B5476" s="69" t="s">
        <v>11096</v>
      </c>
      <c r="C5476" s="69"/>
      <c r="D5476" s="199">
        <v>21.01</v>
      </c>
      <c r="E5476" s="208">
        <f t="shared" si="85"/>
        <v>12.458930000000001</v>
      </c>
    </row>
    <row r="5477" spans="1:5" x14ac:dyDescent="0.25">
      <c r="A5477" s="158" t="s">
        <v>11097</v>
      </c>
      <c r="B5477" s="69" t="s">
        <v>11098</v>
      </c>
      <c r="C5477" s="69"/>
      <c r="D5477" s="199">
        <v>35.75</v>
      </c>
      <c r="E5477" s="208">
        <f t="shared" si="85"/>
        <v>21.199749999999998</v>
      </c>
    </row>
    <row r="5478" spans="1:5" ht="254.25" customHeight="1" x14ac:dyDescent="0.25">
      <c r="A5478" s="158" t="s">
        <v>11099</v>
      </c>
      <c r="B5478" s="4" t="s">
        <v>11100</v>
      </c>
      <c r="C5478" s="69" t="s">
        <v>15284</v>
      </c>
      <c r="D5478" s="199">
        <v>35.75</v>
      </c>
      <c r="E5478" s="208">
        <f t="shared" si="85"/>
        <v>21.199749999999998</v>
      </c>
    </row>
    <row r="5479" spans="1:5" ht="24" x14ac:dyDescent="0.25">
      <c r="A5479" s="158" t="s">
        <v>11101</v>
      </c>
      <c r="B5479" s="4" t="s">
        <v>11102</v>
      </c>
      <c r="C5479" s="69" t="s">
        <v>15285</v>
      </c>
      <c r="D5479" s="199">
        <v>35.75</v>
      </c>
      <c r="E5479" s="208">
        <f t="shared" si="85"/>
        <v>21.199749999999998</v>
      </c>
    </row>
    <row r="5480" spans="1:5" ht="24" x14ac:dyDescent="0.25">
      <c r="A5480" s="158" t="s">
        <v>11103</v>
      </c>
      <c r="B5480" s="4" t="s">
        <v>11104</v>
      </c>
      <c r="C5480" s="69" t="s">
        <v>15284</v>
      </c>
      <c r="D5480" s="199">
        <v>35.75</v>
      </c>
      <c r="E5480" s="208">
        <f t="shared" si="85"/>
        <v>21.199749999999998</v>
      </c>
    </row>
    <row r="5481" spans="1:5" ht="24" x14ac:dyDescent="0.25">
      <c r="A5481" s="158" t="s">
        <v>11105</v>
      </c>
      <c r="B5481" s="4" t="s">
        <v>11106</v>
      </c>
      <c r="C5481" s="69" t="s">
        <v>15286</v>
      </c>
      <c r="D5481" s="199">
        <v>35.75</v>
      </c>
      <c r="E5481" s="208">
        <f t="shared" si="85"/>
        <v>21.199749999999998</v>
      </c>
    </row>
    <row r="5482" spans="1:5" ht="24" x14ac:dyDescent="0.25">
      <c r="A5482" s="158" t="s">
        <v>11107</v>
      </c>
      <c r="B5482" s="4" t="s">
        <v>11108</v>
      </c>
      <c r="C5482" s="69" t="s">
        <v>15287</v>
      </c>
      <c r="D5482" s="199">
        <v>35.75</v>
      </c>
      <c r="E5482" s="208">
        <f t="shared" si="85"/>
        <v>21.199749999999998</v>
      </c>
    </row>
    <row r="5483" spans="1:5" ht="24" x14ac:dyDescent="0.25">
      <c r="A5483" s="158" t="s">
        <v>11109</v>
      </c>
      <c r="B5483" s="4" t="s">
        <v>11110</v>
      </c>
      <c r="C5483" s="69" t="s">
        <v>15286</v>
      </c>
      <c r="D5483" s="199">
        <v>35.75</v>
      </c>
      <c r="E5483" s="208">
        <f t="shared" si="85"/>
        <v>21.199749999999998</v>
      </c>
    </row>
    <row r="5484" spans="1:5" ht="24" x14ac:dyDescent="0.25">
      <c r="A5484" s="158" t="s">
        <v>11111</v>
      </c>
      <c r="B5484" s="4" t="s">
        <v>11112</v>
      </c>
      <c r="C5484" s="69" t="s">
        <v>15286</v>
      </c>
      <c r="D5484" s="199">
        <v>35.75</v>
      </c>
      <c r="E5484" s="208">
        <f t="shared" si="85"/>
        <v>21.199749999999998</v>
      </c>
    </row>
    <row r="5485" spans="1:5" x14ac:dyDescent="0.25">
      <c r="A5485" s="158" t="s">
        <v>11113</v>
      </c>
      <c r="B5485" s="69" t="s">
        <v>11114</v>
      </c>
      <c r="C5485" s="69"/>
      <c r="D5485" s="199">
        <v>5.05</v>
      </c>
      <c r="E5485" s="208">
        <f t="shared" si="85"/>
        <v>2.9946499999999996</v>
      </c>
    </row>
    <row r="5486" spans="1:5" x14ac:dyDescent="0.25">
      <c r="A5486" s="158" t="s">
        <v>11115</v>
      </c>
      <c r="B5486" s="69" t="s">
        <v>11116</v>
      </c>
      <c r="C5486" s="69"/>
      <c r="D5486" s="199">
        <v>5.05</v>
      </c>
      <c r="E5486" s="208">
        <f t="shared" si="85"/>
        <v>2.9946499999999996</v>
      </c>
    </row>
    <row r="5487" spans="1:5" ht="24" x14ac:dyDescent="0.25">
      <c r="A5487" s="158" t="s">
        <v>11117</v>
      </c>
      <c r="B5487" s="4" t="s">
        <v>11118</v>
      </c>
      <c r="C5487" s="69" t="s">
        <v>15249</v>
      </c>
      <c r="D5487" s="199">
        <v>85.79</v>
      </c>
      <c r="E5487" s="208">
        <f t="shared" si="85"/>
        <v>50.873470000000005</v>
      </c>
    </row>
    <row r="5488" spans="1:5" ht="24" x14ac:dyDescent="0.25">
      <c r="A5488" s="158" t="s">
        <v>11119</v>
      </c>
      <c r="B5488" s="4" t="s">
        <v>11120</v>
      </c>
      <c r="C5488" s="69" t="s">
        <v>15249</v>
      </c>
      <c r="D5488" s="199">
        <v>85.79</v>
      </c>
      <c r="E5488" s="208">
        <f t="shared" si="85"/>
        <v>50.873470000000005</v>
      </c>
    </row>
    <row r="5489" spans="1:5" x14ac:dyDescent="0.25">
      <c r="A5489" s="158" t="s">
        <v>11121</v>
      </c>
      <c r="B5489" s="69" t="s">
        <v>11122</v>
      </c>
      <c r="C5489" s="69"/>
      <c r="D5489" s="199">
        <v>53.83</v>
      </c>
      <c r="E5489" s="208">
        <f t="shared" si="85"/>
        <v>31.921189999999996</v>
      </c>
    </row>
    <row r="5490" spans="1:5" x14ac:dyDescent="0.25">
      <c r="A5490" s="158" t="s">
        <v>11123</v>
      </c>
      <c r="B5490" s="69" t="s">
        <v>11124</v>
      </c>
      <c r="C5490" s="69"/>
      <c r="D5490" s="199">
        <v>18.079999999999998</v>
      </c>
      <c r="E5490" s="208">
        <f t="shared" si="85"/>
        <v>10.721439999999998</v>
      </c>
    </row>
    <row r="5491" spans="1:5" x14ac:dyDescent="0.25">
      <c r="A5491" s="158" t="s">
        <v>11125</v>
      </c>
      <c r="B5491" s="69" t="s">
        <v>11126</v>
      </c>
      <c r="C5491" s="69"/>
      <c r="D5491" s="199">
        <v>25.23</v>
      </c>
      <c r="E5491" s="208">
        <f t="shared" si="85"/>
        <v>14.96139</v>
      </c>
    </row>
    <row r="5492" spans="1:5" x14ac:dyDescent="0.25">
      <c r="A5492" s="158" t="s">
        <v>11127</v>
      </c>
      <c r="B5492" s="69" t="s">
        <v>11128</v>
      </c>
      <c r="C5492" s="69" t="s">
        <v>11129</v>
      </c>
      <c r="D5492" s="199">
        <v>107.26</v>
      </c>
      <c r="E5492" s="208">
        <f t="shared" si="85"/>
        <v>63.605179999999997</v>
      </c>
    </row>
    <row r="5493" spans="1:5" ht="24" x14ac:dyDescent="0.25">
      <c r="A5493" s="158" t="s">
        <v>11130</v>
      </c>
      <c r="B5493" s="69" t="s">
        <v>11131</v>
      </c>
      <c r="C5493" s="69" t="s">
        <v>11132</v>
      </c>
      <c r="D5493" s="199">
        <v>107.26</v>
      </c>
      <c r="E5493" s="208">
        <f t="shared" si="85"/>
        <v>63.605179999999997</v>
      </c>
    </row>
    <row r="5494" spans="1:5" ht="24" x14ac:dyDescent="0.25">
      <c r="A5494" s="158" t="s">
        <v>11133</v>
      </c>
      <c r="B5494" s="69" t="s">
        <v>11134</v>
      </c>
      <c r="C5494" s="69" t="s">
        <v>11135</v>
      </c>
      <c r="D5494" s="199">
        <v>107.26</v>
      </c>
      <c r="E5494" s="208">
        <f t="shared" si="85"/>
        <v>63.605179999999997</v>
      </c>
    </row>
    <row r="5495" spans="1:5" ht="24" x14ac:dyDescent="0.25">
      <c r="A5495" s="158" t="s">
        <v>11136</v>
      </c>
      <c r="B5495" s="69" t="s">
        <v>11137</v>
      </c>
      <c r="C5495" s="69"/>
      <c r="D5495" s="199">
        <v>89.18</v>
      </c>
      <c r="E5495" s="208">
        <f t="shared" si="85"/>
        <v>52.883740000000003</v>
      </c>
    </row>
    <row r="5496" spans="1:5" x14ac:dyDescent="0.25">
      <c r="A5496" s="158" t="s">
        <v>11138</v>
      </c>
      <c r="B5496" s="69" t="s">
        <v>11139</v>
      </c>
      <c r="C5496" s="69"/>
      <c r="D5496" s="199">
        <v>37.86</v>
      </c>
      <c r="E5496" s="208">
        <f t="shared" si="85"/>
        <v>22.450979999999998</v>
      </c>
    </row>
    <row r="5497" spans="1:5" x14ac:dyDescent="0.25">
      <c r="A5497" s="158" t="s">
        <v>11140</v>
      </c>
      <c r="B5497" s="69" t="s">
        <v>11141</v>
      </c>
      <c r="C5497" s="69"/>
      <c r="D5497" s="199">
        <v>42.05</v>
      </c>
      <c r="E5497" s="208">
        <f t="shared" si="85"/>
        <v>24.935649999999995</v>
      </c>
    </row>
    <row r="5498" spans="1:5" x14ac:dyDescent="0.25">
      <c r="A5498" s="158" t="s">
        <v>11142</v>
      </c>
      <c r="B5498" s="69" t="s">
        <v>11143</v>
      </c>
      <c r="C5498" s="69"/>
      <c r="D5498" s="199">
        <v>18.91</v>
      </c>
      <c r="E5498" s="208">
        <f t="shared" si="85"/>
        <v>11.21363</v>
      </c>
    </row>
    <row r="5499" spans="1:5" x14ac:dyDescent="0.25">
      <c r="A5499" s="158" t="s">
        <v>11144</v>
      </c>
      <c r="B5499" s="69" t="s">
        <v>11145</v>
      </c>
      <c r="C5499" s="69"/>
      <c r="D5499" s="199">
        <v>53.83</v>
      </c>
      <c r="E5499" s="208">
        <f t="shared" si="85"/>
        <v>31.921189999999996</v>
      </c>
    </row>
    <row r="5500" spans="1:5" ht="36" x14ac:dyDescent="0.25">
      <c r="A5500" s="158" t="s">
        <v>11146</v>
      </c>
      <c r="B5500" s="4" t="s">
        <v>11147</v>
      </c>
      <c r="C5500" s="69" t="s">
        <v>15272</v>
      </c>
      <c r="D5500" s="199">
        <v>42.88</v>
      </c>
      <c r="E5500" s="208">
        <f t="shared" si="85"/>
        <v>25.42784</v>
      </c>
    </row>
    <row r="5501" spans="1:5" ht="36" x14ac:dyDescent="0.25">
      <c r="A5501" s="158" t="s">
        <v>11148</v>
      </c>
      <c r="B5501" s="69" t="s">
        <v>11149</v>
      </c>
      <c r="C5501" s="69" t="s">
        <v>11150</v>
      </c>
      <c r="D5501" s="199">
        <v>142.58000000000001</v>
      </c>
      <c r="E5501" s="208">
        <f t="shared" si="85"/>
        <v>84.549940000000007</v>
      </c>
    </row>
    <row r="5502" spans="1:5" x14ac:dyDescent="0.25">
      <c r="A5502" s="158" t="s">
        <v>11151</v>
      </c>
      <c r="B5502" s="69" t="s">
        <v>11152</v>
      </c>
      <c r="C5502" s="69"/>
      <c r="D5502" s="199">
        <v>4.6100000000000003</v>
      </c>
      <c r="E5502" s="208">
        <f t="shared" si="85"/>
        <v>2.73373</v>
      </c>
    </row>
    <row r="5503" spans="1:5" ht="24" x14ac:dyDescent="0.25">
      <c r="A5503" s="158" t="s">
        <v>11153</v>
      </c>
      <c r="B5503" s="69" t="s">
        <v>11154</v>
      </c>
      <c r="C5503" s="69" t="s">
        <v>11155</v>
      </c>
      <c r="D5503" s="199">
        <v>9.23</v>
      </c>
      <c r="E5503" s="208">
        <f t="shared" si="85"/>
        <v>5.4733900000000002</v>
      </c>
    </row>
    <row r="5504" spans="1:5" x14ac:dyDescent="0.25">
      <c r="A5504" s="158" t="s">
        <v>11156</v>
      </c>
      <c r="B5504" s="69" t="s">
        <v>11157</v>
      </c>
      <c r="C5504" s="69" t="s">
        <v>11158</v>
      </c>
      <c r="D5504" s="199">
        <v>4.6100000000000003</v>
      </c>
      <c r="E5504" s="208">
        <f t="shared" si="85"/>
        <v>2.73373</v>
      </c>
    </row>
    <row r="5505" spans="1:5" x14ac:dyDescent="0.25">
      <c r="A5505" s="158" t="s">
        <v>11159</v>
      </c>
      <c r="B5505" s="69" t="s">
        <v>11160</v>
      </c>
      <c r="C5505" s="69" t="s">
        <v>11161</v>
      </c>
      <c r="D5505" s="199">
        <v>212.02</v>
      </c>
      <c r="E5505" s="208">
        <f t="shared" si="85"/>
        <v>125.72786000000001</v>
      </c>
    </row>
    <row r="5506" spans="1:5" x14ac:dyDescent="0.25">
      <c r="A5506" s="158" t="s">
        <v>11162</v>
      </c>
      <c r="B5506" s="69" t="s">
        <v>11163</v>
      </c>
      <c r="C5506" s="69"/>
      <c r="D5506" s="199">
        <v>4.6100000000000003</v>
      </c>
      <c r="E5506" s="208">
        <f t="shared" si="85"/>
        <v>2.73373</v>
      </c>
    </row>
    <row r="5507" spans="1:5" ht="24" x14ac:dyDescent="0.25">
      <c r="A5507" s="158" t="s">
        <v>11164</v>
      </c>
      <c r="B5507" s="69" t="s">
        <v>11165</v>
      </c>
      <c r="C5507" s="69" t="s">
        <v>11166</v>
      </c>
      <c r="D5507" s="199">
        <v>9.23</v>
      </c>
      <c r="E5507" s="208">
        <f t="shared" si="85"/>
        <v>5.4733900000000002</v>
      </c>
    </row>
    <row r="5508" spans="1:5" x14ac:dyDescent="0.25">
      <c r="A5508" s="158" t="s">
        <v>11167</v>
      </c>
      <c r="B5508" s="69" t="s">
        <v>11168</v>
      </c>
      <c r="C5508" s="69" t="s">
        <v>11169</v>
      </c>
      <c r="D5508" s="199">
        <v>4.6100000000000003</v>
      </c>
      <c r="E5508" s="208">
        <f t="shared" si="85"/>
        <v>2.73373</v>
      </c>
    </row>
    <row r="5509" spans="1:5" ht="24" x14ac:dyDescent="0.25">
      <c r="A5509" s="158" t="s">
        <v>11170</v>
      </c>
      <c r="B5509" s="69" t="s">
        <v>11171</v>
      </c>
      <c r="C5509" s="69" t="s">
        <v>11172</v>
      </c>
      <c r="D5509" s="199">
        <v>76.13</v>
      </c>
      <c r="E5509" s="208">
        <f t="shared" ref="E5509:E5572" si="86">D5509*0.593</f>
        <v>45.145089999999996</v>
      </c>
    </row>
    <row r="5510" spans="1:5" x14ac:dyDescent="0.25">
      <c r="A5510" s="158" t="s">
        <v>11173</v>
      </c>
      <c r="B5510" s="69" t="s">
        <v>11174</v>
      </c>
      <c r="C5510" s="69" t="s">
        <v>11175</v>
      </c>
      <c r="D5510" s="199">
        <v>71.5</v>
      </c>
      <c r="E5510" s="208">
        <f t="shared" si="86"/>
        <v>42.399499999999996</v>
      </c>
    </row>
    <row r="5511" spans="1:5" x14ac:dyDescent="0.25">
      <c r="A5511" s="158" t="s">
        <v>11176</v>
      </c>
      <c r="B5511" s="69" t="s">
        <v>11177</v>
      </c>
      <c r="C5511" s="69"/>
      <c r="D5511" s="199">
        <v>71.5</v>
      </c>
      <c r="E5511" s="208">
        <f t="shared" si="86"/>
        <v>42.399499999999996</v>
      </c>
    </row>
    <row r="5512" spans="1:5" x14ac:dyDescent="0.25">
      <c r="A5512" s="158" t="s">
        <v>11178</v>
      </c>
      <c r="B5512" s="69" t="s">
        <v>11179</v>
      </c>
      <c r="C5512" s="69"/>
      <c r="D5512" s="199">
        <v>21.01</v>
      </c>
      <c r="E5512" s="208">
        <f t="shared" si="86"/>
        <v>12.458930000000001</v>
      </c>
    </row>
    <row r="5513" spans="1:5" x14ac:dyDescent="0.25">
      <c r="A5513" s="158" t="s">
        <v>11180</v>
      </c>
      <c r="B5513" s="69" t="s">
        <v>11181</v>
      </c>
      <c r="C5513" s="69"/>
      <c r="D5513" s="199">
        <v>89.18</v>
      </c>
      <c r="E5513" s="208">
        <f t="shared" si="86"/>
        <v>52.883740000000003</v>
      </c>
    </row>
    <row r="5514" spans="1:5" x14ac:dyDescent="0.25">
      <c r="A5514" s="158" t="s">
        <v>11182</v>
      </c>
      <c r="B5514" s="69" t="s">
        <v>11183</v>
      </c>
      <c r="C5514" s="69"/>
      <c r="D5514" s="199">
        <v>89.18</v>
      </c>
      <c r="E5514" s="208">
        <f t="shared" si="86"/>
        <v>52.883740000000003</v>
      </c>
    </row>
    <row r="5515" spans="1:5" x14ac:dyDescent="0.25">
      <c r="A5515" s="158" t="s">
        <v>11184</v>
      </c>
      <c r="B5515" s="69" t="s">
        <v>11185</v>
      </c>
      <c r="C5515" s="69"/>
      <c r="D5515" s="199">
        <v>89.18</v>
      </c>
      <c r="E5515" s="208">
        <f t="shared" si="86"/>
        <v>52.883740000000003</v>
      </c>
    </row>
    <row r="5516" spans="1:5" ht="24" x14ac:dyDescent="0.25">
      <c r="A5516" s="158" t="s">
        <v>11186</v>
      </c>
      <c r="B5516" s="69" t="s">
        <v>11187</v>
      </c>
      <c r="C5516" s="69"/>
      <c r="D5516" s="199">
        <v>85.79</v>
      </c>
      <c r="E5516" s="208">
        <f t="shared" si="86"/>
        <v>50.873470000000005</v>
      </c>
    </row>
    <row r="5517" spans="1:5" x14ac:dyDescent="0.25">
      <c r="A5517" s="158" t="s">
        <v>11188</v>
      </c>
      <c r="B5517" s="69" t="s">
        <v>11189</v>
      </c>
      <c r="C5517" s="69"/>
      <c r="D5517" s="199">
        <v>142.58000000000001</v>
      </c>
      <c r="E5517" s="208">
        <f t="shared" si="86"/>
        <v>84.549940000000007</v>
      </c>
    </row>
    <row r="5518" spans="1:5" x14ac:dyDescent="0.25">
      <c r="A5518" s="158" t="s">
        <v>11190</v>
      </c>
      <c r="B5518" s="69" t="s">
        <v>11191</v>
      </c>
      <c r="C5518" s="69"/>
      <c r="D5518" s="199">
        <v>9.23</v>
      </c>
      <c r="E5518" s="208">
        <f t="shared" si="86"/>
        <v>5.4733900000000002</v>
      </c>
    </row>
    <row r="5519" spans="1:5" x14ac:dyDescent="0.25">
      <c r="A5519" s="158" t="s">
        <v>11192</v>
      </c>
      <c r="B5519" s="4" t="s">
        <v>11193</v>
      </c>
      <c r="C5519" s="69"/>
      <c r="D5519" s="199">
        <v>14.29</v>
      </c>
      <c r="E5519" s="208">
        <f t="shared" si="86"/>
        <v>8.4739699999999996</v>
      </c>
    </row>
    <row r="5520" spans="1:5" x14ac:dyDescent="0.25">
      <c r="A5520" s="158" t="s">
        <v>11194</v>
      </c>
      <c r="B5520" s="4" t="s">
        <v>11195</v>
      </c>
      <c r="C5520" s="69"/>
      <c r="D5520" s="199">
        <v>14.29</v>
      </c>
      <c r="E5520" s="208">
        <f t="shared" si="86"/>
        <v>8.4739699999999996</v>
      </c>
    </row>
    <row r="5521" spans="1:5" x14ac:dyDescent="0.25">
      <c r="A5521" s="158" t="s">
        <v>11196</v>
      </c>
      <c r="B5521" s="69" t="s">
        <v>11197</v>
      </c>
      <c r="C5521" s="69"/>
      <c r="D5521" s="199">
        <v>107.26</v>
      </c>
      <c r="E5521" s="208">
        <f t="shared" si="86"/>
        <v>63.605179999999997</v>
      </c>
    </row>
    <row r="5522" spans="1:5" x14ac:dyDescent="0.25">
      <c r="A5522" s="158" t="s">
        <v>5239</v>
      </c>
      <c r="B5522" s="3" t="s">
        <v>11198</v>
      </c>
      <c r="C5522" s="69"/>
      <c r="D5522" s="199"/>
      <c r="E5522" s="208">
        <f t="shared" si="86"/>
        <v>0</v>
      </c>
    </row>
    <row r="5523" spans="1:5" ht="60" x14ac:dyDescent="0.25">
      <c r="A5523" s="158" t="s">
        <v>5239</v>
      </c>
      <c r="B5523" s="3" t="s">
        <v>11199</v>
      </c>
      <c r="C5523" s="173" t="s">
        <v>11200</v>
      </c>
      <c r="D5523" s="199"/>
      <c r="E5523" s="208">
        <f t="shared" si="86"/>
        <v>0</v>
      </c>
    </row>
    <row r="5524" spans="1:5" x14ac:dyDescent="0.25">
      <c r="A5524" s="158" t="s">
        <v>11201</v>
      </c>
      <c r="B5524" s="69" t="s">
        <v>11202</v>
      </c>
      <c r="C5524" s="69"/>
      <c r="D5524" s="199">
        <v>89.18</v>
      </c>
      <c r="E5524" s="208">
        <f t="shared" si="86"/>
        <v>52.883740000000003</v>
      </c>
    </row>
    <row r="5525" spans="1:5" x14ac:dyDescent="0.25">
      <c r="A5525" s="158" t="s">
        <v>11203</v>
      </c>
      <c r="B5525" s="69" t="s">
        <v>11204</v>
      </c>
      <c r="C5525" s="69"/>
      <c r="D5525" s="199">
        <v>89.18</v>
      </c>
      <c r="E5525" s="208">
        <f t="shared" si="86"/>
        <v>52.883740000000003</v>
      </c>
    </row>
    <row r="5526" spans="1:5" x14ac:dyDescent="0.25">
      <c r="A5526" s="158" t="s">
        <v>11205</v>
      </c>
      <c r="B5526" s="69" t="s">
        <v>11206</v>
      </c>
      <c r="C5526" s="69"/>
      <c r="D5526" s="199">
        <v>89.18</v>
      </c>
      <c r="E5526" s="208">
        <f t="shared" si="86"/>
        <v>52.883740000000003</v>
      </c>
    </row>
    <row r="5527" spans="1:5" x14ac:dyDescent="0.25">
      <c r="A5527" s="158" t="s">
        <v>11207</v>
      </c>
      <c r="B5527" s="69" t="s">
        <v>11208</v>
      </c>
      <c r="C5527" s="69"/>
      <c r="D5527" s="199">
        <v>89.18</v>
      </c>
      <c r="E5527" s="208">
        <f t="shared" si="86"/>
        <v>52.883740000000003</v>
      </c>
    </row>
    <row r="5528" spans="1:5" x14ac:dyDescent="0.25">
      <c r="A5528" s="158" t="s">
        <v>11209</v>
      </c>
      <c r="B5528" s="69" t="s">
        <v>11210</v>
      </c>
      <c r="C5528" s="69"/>
      <c r="D5528" s="199">
        <v>89.18</v>
      </c>
      <c r="E5528" s="208">
        <f t="shared" si="86"/>
        <v>52.883740000000003</v>
      </c>
    </row>
    <row r="5529" spans="1:5" x14ac:dyDescent="0.25">
      <c r="A5529" s="158" t="s">
        <v>11211</v>
      </c>
      <c r="B5529" s="69" t="s">
        <v>11212</v>
      </c>
      <c r="C5529" s="69"/>
      <c r="D5529" s="199">
        <v>89.18</v>
      </c>
      <c r="E5529" s="208">
        <f t="shared" si="86"/>
        <v>52.883740000000003</v>
      </c>
    </row>
    <row r="5530" spans="1:5" x14ac:dyDescent="0.25">
      <c r="A5530" s="158" t="s">
        <v>11213</v>
      </c>
      <c r="B5530" s="69" t="s">
        <v>11214</v>
      </c>
      <c r="C5530" s="69"/>
      <c r="D5530" s="199">
        <v>89.18</v>
      </c>
      <c r="E5530" s="208">
        <f t="shared" si="86"/>
        <v>52.883740000000003</v>
      </c>
    </row>
    <row r="5531" spans="1:5" x14ac:dyDescent="0.25">
      <c r="A5531" s="158" t="s">
        <v>11215</v>
      </c>
      <c r="B5531" s="69" t="s">
        <v>11216</v>
      </c>
      <c r="C5531" s="69"/>
      <c r="D5531" s="199">
        <v>89.18</v>
      </c>
      <c r="E5531" s="208">
        <f t="shared" si="86"/>
        <v>52.883740000000003</v>
      </c>
    </row>
    <row r="5532" spans="1:5" x14ac:dyDescent="0.25">
      <c r="A5532" s="158" t="s">
        <v>11217</v>
      </c>
      <c r="B5532" s="69" t="s">
        <v>11218</v>
      </c>
      <c r="C5532" s="69"/>
      <c r="D5532" s="199">
        <v>89.18</v>
      </c>
      <c r="E5532" s="208">
        <f t="shared" si="86"/>
        <v>52.883740000000003</v>
      </c>
    </row>
    <row r="5533" spans="1:5" x14ac:dyDescent="0.25">
      <c r="A5533" s="158" t="s">
        <v>11219</v>
      </c>
      <c r="B5533" s="69" t="s">
        <v>11220</v>
      </c>
      <c r="C5533" s="69"/>
      <c r="D5533" s="199">
        <v>89.18</v>
      </c>
      <c r="E5533" s="208">
        <f t="shared" si="86"/>
        <v>52.883740000000003</v>
      </c>
    </row>
    <row r="5534" spans="1:5" x14ac:dyDescent="0.25">
      <c r="A5534" s="158" t="s">
        <v>11221</v>
      </c>
      <c r="B5534" s="69" t="s">
        <v>11222</v>
      </c>
      <c r="C5534" s="69"/>
      <c r="D5534" s="199">
        <v>89.18</v>
      </c>
      <c r="E5534" s="208">
        <f t="shared" si="86"/>
        <v>52.883740000000003</v>
      </c>
    </row>
    <row r="5535" spans="1:5" x14ac:dyDescent="0.25">
      <c r="A5535" s="158" t="s">
        <v>11223</v>
      </c>
      <c r="B5535" s="69" t="s">
        <v>11224</v>
      </c>
      <c r="C5535" s="69"/>
      <c r="D5535" s="199">
        <v>89.18</v>
      </c>
      <c r="E5535" s="208">
        <f t="shared" si="86"/>
        <v>52.883740000000003</v>
      </c>
    </row>
    <row r="5536" spans="1:5" x14ac:dyDescent="0.25">
      <c r="A5536" s="158" t="s">
        <v>11225</v>
      </c>
      <c r="B5536" s="69" t="s">
        <v>11226</v>
      </c>
      <c r="C5536" s="69"/>
      <c r="D5536" s="199">
        <v>89.18</v>
      </c>
      <c r="E5536" s="208">
        <f t="shared" si="86"/>
        <v>52.883740000000003</v>
      </c>
    </row>
    <row r="5537" spans="1:5" x14ac:dyDescent="0.25">
      <c r="A5537" s="158" t="s">
        <v>11227</v>
      </c>
      <c r="B5537" s="69" t="s">
        <v>11228</v>
      </c>
      <c r="C5537" s="69"/>
      <c r="D5537" s="199">
        <v>89.18</v>
      </c>
      <c r="E5537" s="208">
        <f t="shared" si="86"/>
        <v>52.883740000000003</v>
      </c>
    </row>
    <row r="5538" spans="1:5" x14ac:dyDescent="0.25">
      <c r="A5538" s="158" t="s">
        <v>11229</v>
      </c>
      <c r="B5538" s="69" t="s">
        <v>11230</v>
      </c>
      <c r="C5538" s="69"/>
      <c r="D5538" s="199">
        <v>89.18</v>
      </c>
      <c r="E5538" s="208">
        <f t="shared" si="86"/>
        <v>52.883740000000003</v>
      </c>
    </row>
    <row r="5539" spans="1:5" x14ac:dyDescent="0.25">
      <c r="A5539" s="158" t="s">
        <v>11231</v>
      </c>
      <c r="B5539" s="69" t="s">
        <v>11232</v>
      </c>
      <c r="C5539" s="69"/>
      <c r="D5539" s="199">
        <v>89.18</v>
      </c>
      <c r="E5539" s="208">
        <f t="shared" si="86"/>
        <v>52.883740000000003</v>
      </c>
    </row>
    <row r="5540" spans="1:5" x14ac:dyDescent="0.25">
      <c r="A5540" s="158" t="s">
        <v>11233</v>
      </c>
      <c r="B5540" s="69" t="s">
        <v>11234</v>
      </c>
      <c r="C5540" s="69"/>
      <c r="D5540" s="199">
        <v>89.18</v>
      </c>
      <c r="E5540" s="208">
        <f t="shared" si="86"/>
        <v>52.883740000000003</v>
      </c>
    </row>
    <row r="5541" spans="1:5" x14ac:dyDescent="0.25">
      <c r="A5541" s="158" t="s">
        <v>11235</v>
      </c>
      <c r="B5541" s="69" t="s">
        <v>11236</v>
      </c>
      <c r="C5541" s="69"/>
      <c r="D5541" s="199">
        <v>89.18</v>
      </c>
      <c r="E5541" s="208">
        <f t="shared" si="86"/>
        <v>52.883740000000003</v>
      </c>
    </row>
    <row r="5542" spans="1:5" x14ac:dyDescent="0.25">
      <c r="A5542" s="158" t="s">
        <v>11237</v>
      </c>
      <c r="B5542" s="69" t="s">
        <v>11238</v>
      </c>
      <c r="C5542" s="69"/>
      <c r="D5542" s="199">
        <v>89.18</v>
      </c>
      <c r="E5542" s="208">
        <f t="shared" si="86"/>
        <v>52.883740000000003</v>
      </c>
    </row>
    <row r="5543" spans="1:5" ht="96" x14ac:dyDescent="0.25">
      <c r="A5543" s="158" t="s">
        <v>5239</v>
      </c>
      <c r="B5543" s="3" t="s">
        <v>11239</v>
      </c>
      <c r="C5543" s="173" t="s">
        <v>11240</v>
      </c>
      <c r="D5543" s="199"/>
      <c r="E5543" s="208">
        <f t="shared" si="86"/>
        <v>0</v>
      </c>
    </row>
    <row r="5544" spans="1:5" x14ac:dyDescent="0.25">
      <c r="A5544" s="158" t="s">
        <v>11241</v>
      </c>
      <c r="B5544" s="69" t="s">
        <v>11242</v>
      </c>
      <c r="C5544" s="69"/>
      <c r="D5544" s="199">
        <v>71.5</v>
      </c>
      <c r="E5544" s="208">
        <f t="shared" si="86"/>
        <v>42.399499999999996</v>
      </c>
    </row>
    <row r="5545" spans="1:5" x14ac:dyDescent="0.25">
      <c r="A5545" s="158" t="s">
        <v>11243</v>
      </c>
      <c r="B5545" s="69" t="s">
        <v>11244</v>
      </c>
      <c r="C5545" s="69"/>
      <c r="D5545" s="199">
        <v>71.5</v>
      </c>
      <c r="E5545" s="208">
        <f t="shared" si="86"/>
        <v>42.399499999999996</v>
      </c>
    </row>
    <row r="5546" spans="1:5" x14ac:dyDescent="0.25">
      <c r="A5546" s="158" t="s">
        <v>11245</v>
      </c>
      <c r="B5546" s="69" t="s">
        <v>11246</v>
      </c>
      <c r="C5546" s="69"/>
      <c r="D5546" s="199">
        <v>71.5</v>
      </c>
      <c r="E5546" s="208">
        <f t="shared" si="86"/>
        <v>42.399499999999996</v>
      </c>
    </row>
    <row r="5547" spans="1:5" x14ac:dyDescent="0.25">
      <c r="A5547" s="158" t="s">
        <v>11247</v>
      </c>
      <c r="B5547" s="69" t="s">
        <v>11248</v>
      </c>
      <c r="C5547" s="69"/>
      <c r="D5547" s="199">
        <v>71.5</v>
      </c>
      <c r="E5547" s="208">
        <f t="shared" si="86"/>
        <v>42.399499999999996</v>
      </c>
    </row>
    <row r="5548" spans="1:5" x14ac:dyDescent="0.25">
      <c r="A5548" s="158" t="s">
        <v>11249</v>
      </c>
      <c r="B5548" s="69" t="s">
        <v>11250</v>
      </c>
      <c r="C5548" s="69"/>
      <c r="D5548" s="199">
        <v>71.5</v>
      </c>
      <c r="E5548" s="208">
        <f t="shared" si="86"/>
        <v>42.399499999999996</v>
      </c>
    </row>
    <row r="5549" spans="1:5" x14ac:dyDescent="0.25">
      <c r="A5549" s="158" t="s">
        <v>11251</v>
      </c>
      <c r="B5549" s="69" t="s">
        <v>11252</v>
      </c>
      <c r="C5549" s="69"/>
      <c r="D5549" s="199">
        <v>71.5</v>
      </c>
      <c r="E5549" s="208">
        <f t="shared" si="86"/>
        <v>42.399499999999996</v>
      </c>
    </row>
    <row r="5550" spans="1:5" x14ac:dyDescent="0.25">
      <c r="A5550" s="158" t="s">
        <v>11253</v>
      </c>
      <c r="B5550" s="69" t="s">
        <v>11254</v>
      </c>
      <c r="C5550" s="69"/>
      <c r="D5550" s="199">
        <v>71.5</v>
      </c>
      <c r="E5550" s="208">
        <f t="shared" si="86"/>
        <v>42.399499999999996</v>
      </c>
    </row>
    <row r="5551" spans="1:5" x14ac:dyDescent="0.25">
      <c r="A5551" s="158" t="s">
        <v>11255</v>
      </c>
      <c r="B5551" s="69" t="s">
        <v>11256</v>
      </c>
      <c r="C5551" s="69"/>
      <c r="D5551" s="199">
        <v>71.5</v>
      </c>
      <c r="E5551" s="208">
        <f t="shared" si="86"/>
        <v>42.399499999999996</v>
      </c>
    </row>
    <row r="5552" spans="1:5" x14ac:dyDescent="0.25">
      <c r="A5552" s="158" t="s">
        <v>11257</v>
      </c>
      <c r="B5552" s="69" t="s">
        <v>11258</v>
      </c>
      <c r="C5552" s="69"/>
      <c r="D5552" s="199">
        <v>71.5</v>
      </c>
      <c r="E5552" s="208">
        <f t="shared" si="86"/>
        <v>42.399499999999996</v>
      </c>
    </row>
    <row r="5553" spans="1:5" x14ac:dyDescent="0.25">
      <c r="A5553" s="158" t="s">
        <v>11259</v>
      </c>
      <c r="B5553" s="69" t="s">
        <v>11260</v>
      </c>
      <c r="C5553" s="69"/>
      <c r="D5553" s="199">
        <v>71.5</v>
      </c>
      <c r="E5553" s="208">
        <f t="shared" si="86"/>
        <v>42.399499999999996</v>
      </c>
    </row>
    <row r="5554" spans="1:5" x14ac:dyDescent="0.25">
      <c r="A5554" s="158" t="s">
        <v>11261</v>
      </c>
      <c r="B5554" s="69" t="s">
        <v>11262</v>
      </c>
      <c r="C5554" s="69"/>
      <c r="D5554" s="199">
        <v>71.5</v>
      </c>
      <c r="E5554" s="208">
        <f t="shared" si="86"/>
        <v>42.399499999999996</v>
      </c>
    </row>
    <row r="5555" spans="1:5" x14ac:dyDescent="0.25">
      <c r="A5555" s="158" t="s">
        <v>11263</v>
      </c>
      <c r="B5555" s="69" t="s">
        <v>11264</v>
      </c>
      <c r="C5555" s="69"/>
      <c r="D5555" s="199">
        <v>71.5</v>
      </c>
      <c r="E5555" s="208">
        <f t="shared" si="86"/>
        <v>42.399499999999996</v>
      </c>
    </row>
    <row r="5556" spans="1:5" x14ac:dyDescent="0.25">
      <c r="A5556" s="158" t="s">
        <v>11265</v>
      </c>
      <c r="B5556" s="69" t="s">
        <v>11266</v>
      </c>
      <c r="C5556" s="69"/>
      <c r="D5556" s="199">
        <v>71.5</v>
      </c>
      <c r="E5556" s="208">
        <f t="shared" si="86"/>
        <v>42.399499999999996</v>
      </c>
    </row>
    <row r="5557" spans="1:5" x14ac:dyDescent="0.25">
      <c r="A5557" s="158" t="s">
        <v>11267</v>
      </c>
      <c r="B5557" s="69" t="s">
        <v>11268</v>
      </c>
      <c r="C5557" s="69"/>
      <c r="D5557" s="199">
        <v>71.5</v>
      </c>
      <c r="E5557" s="208">
        <f t="shared" si="86"/>
        <v>42.399499999999996</v>
      </c>
    </row>
    <row r="5558" spans="1:5" x14ac:dyDescent="0.25">
      <c r="A5558" s="158" t="s">
        <v>11269</v>
      </c>
      <c r="B5558" s="69" t="s">
        <v>11270</v>
      </c>
      <c r="C5558" s="69"/>
      <c r="D5558" s="199">
        <v>71.5</v>
      </c>
      <c r="E5558" s="208">
        <f t="shared" si="86"/>
        <v>42.399499999999996</v>
      </c>
    </row>
    <row r="5559" spans="1:5" x14ac:dyDescent="0.25">
      <c r="A5559" s="158" t="s">
        <v>11271</v>
      </c>
      <c r="B5559" s="69" t="s">
        <v>11272</v>
      </c>
      <c r="C5559" s="69"/>
      <c r="D5559" s="199">
        <v>71.5</v>
      </c>
      <c r="E5559" s="208">
        <f t="shared" si="86"/>
        <v>42.399499999999996</v>
      </c>
    </row>
    <row r="5560" spans="1:5" x14ac:dyDescent="0.25">
      <c r="A5560" s="158" t="s">
        <v>11273</v>
      </c>
      <c r="B5560" s="69" t="s">
        <v>11274</v>
      </c>
      <c r="C5560" s="69"/>
      <c r="D5560" s="199">
        <v>71.5</v>
      </c>
      <c r="E5560" s="208">
        <f t="shared" si="86"/>
        <v>42.399499999999996</v>
      </c>
    </row>
    <row r="5561" spans="1:5" x14ac:dyDescent="0.25">
      <c r="A5561" s="158" t="s">
        <v>11275</v>
      </c>
      <c r="B5561" s="69" t="s">
        <v>11276</v>
      </c>
      <c r="C5561" s="69"/>
      <c r="D5561" s="199">
        <v>71.5</v>
      </c>
      <c r="E5561" s="208">
        <f t="shared" si="86"/>
        <v>42.399499999999996</v>
      </c>
    </row>
    <row r="5562" spans="1:5" x14ac:dyDescent="0.25">
      <c r="A5562" s="158" t="s">
        <v>11277</v>
      </c>
      <c r="B5562" s="69" t="s">
        <v>11278</v>
      </c>
      <c r="C5562" s="69"/>
      <c r="D5562" s="199">
        <v>71.5</v>
      </c>
      <c r="E5562" s="208">
        <f t="shared" si="86"/>
        <v>42.399499999999996</v>
      </c>
    </row>
    <row r="5563" spans="1:5" x14ac:dyDescent="0.25">
      <c r="A5563" s="158" t="s">
        <v>11279</v>
      </c>
      <c r="B5563" s="69" t="s">
        <v>11280</v>
      </c>
      <c r="C5563" s="69"/>
      <c r="D5563" s="199">
        <v>71.5</v>
      </c>
      <c r="E5563" s="208">
        <f t="shared" si="86"/>
        <v>42.399499999999996</v>
      </c>
    </row>
    <row r="5564" spans="1:5" x14ac:dyDescent="0.25">
      <c r="A5564" s="158" t="s">
        <v>11281</v>
      </c>
      <c r="B5564" s="69" t="s">
        <v>11282</v>
      </c>
      <c r="C5564" s="69"/>
      <c r="D5564" s="199">
        <v>71.5</v>
      </c>
      <c r="E5564" s="208">
        <f t="shared" si="86"/>
        <v>42.399499999999996</v>
      </c>
    </row>
    <row r="5565" spans="1:5" x14ac:dyDescent="0.25">
      <c r="A5565" s="158" t="s">
        <v>11283</v>
      </c>
      <c r="B5565" s="69" t="s">
        <v>15288</v>
      </c>
      <c r="C5565" s="69"/>
      <c r="D5565" s="199">
        <v>71.5</v>
      </c>
      <c r="E5565" s="208">
        <f t="shared" si="86"/>
        <v>42.399499999999996</v>
      </c>
    </row>
    <row r="5566" spans="1:5" x14ac:dyDescent="0.25">
      <c r="A5566" s="176" t="s">
        <v>11284</v>
      </c>
      <c r="B5566" s="204" t="s">
        <v>11285</v>
      </c>
      <c r="C5566" s="204"/>
      <c r="D5566" s="203">
        <v>71.5</v>
      </c>
      <c r="E5566" s="208">
        <f t="shared" si="86"/>
        <v>42.399499999999996</v>
      </c>
    </row>
    <row r="5567" spans="1:5" x14ac:dyDescent="0.25">
      <c r="A5567" s="158" t="s">
        <v>11286</v>
      </c>
      <c r="B5567" s="69" t="s">
        <v>11287</v>
      </c>
      <c r="C5567" s="69"/>
      <c r="D5567" s="199">
        <v>71.5</v>
      </c>
      <c r="E5567" s="208">
        <f t="shared" si="86"/>
        <v>42.399499999999996</v>
      </c>
    </row>
    <row r="5568" spans="1:5" x14ac:dyDescent="0.25">
      <c r="A5568" s="158" t="s">
        <v>11288</v>
      </c>
      <c r="B5568" s="69" t="s">
        <v>11289</v>
      </c>
      <c r="C5568" s="69"/>
      <c r="D5568" s="199">
        <v>71.5</v>
      </c>
      <c r="E5568" s="208">
        <f t="shared" si="86"/>
        <v>42.399499999999996</v>
      </c>
    </row>
    <row r="5569" spans="1:5" x14ac:dyDescent="0.25">
      <c r="A5569" s="158" t="s">
        <v>11290</v>
      </c>
      <c r="B5569" s="69" t="s">
        <v>11291</v>
      </c>
      <c r="C5569" s="69"/>
      <c r="D5569" s="199">
        <v>71.5</v>
      </c>
      <c r="E5569" s="208">
        <f t="shared" si="86"/>
        <v>42.399499999999996</v>
      </c>
    </row>
    <row r="5570" spans="1:5" x14ac:dyDescent="0.25">
      <c r="A5570" s="158" t="s">
        <v>11292</v>
      </c>
      <c r="B5570" s="69" t="s">
        <v>11293</v>
      </c>
      <c r="C5570" s="69"/>
      <c r="D5570" s="199">
        <v>71.5</v>
      </c>
      <c r="E5570" s="208">
        <f t="shared" si="86"/>
        <v>42.399499999999996</v>
      </c>
    </row>
    <row r="5571" spans="1:5" x14ac:dyDescent="0.25">
      <c r="A5571" s="158" t="s">
        <v>11294</v>
      </c>
      <c r="B5571" s="69" t="s">
        <v>11295</v>
      </c>
      <c r="C5571" s="69"/>
      <c r="D5571" s="199">
        <v>71.5</v>
      </c>
      <c r="E5571" s="208">
        <f t="shared" si="86"/>
        <v>42.399499999999996</v>
      </c>
    </row>
    <row r="5572" spans="1:5" x14ac:dyDescent="0.25">
      <c r="A5572" s="158" t="s">
        <v>11296</v>
      </c>
      <c r="B5572" s="69" t="s">
        <v>11297</v>
      </c>
      <c r="C5572" s="69"/>
      <c r="D5572" s="199">
        <v>71.5</v>
      </c>
      <c r="E5572" s="208">
        <f t="shared" si="86"/>
        <v>42.399499999999996</v>
      </c>
    </row>
    <row r="5573" spans="1:5" x14ac:dyDescent="0.25">
      <c r="A5573" s="158" t="s">
        <v>11298</v>
      </c>
      <c r="B5573" s="69" t="s">
        <v>11299</v>
      </c>
      <c r="C5573" s="69"/>
      <c r="D5573" s="199">
        <v>71.5</v>
      </c>
      <c r="E5573" s="208">
        <f t="shared" ref="E5573:E5636" si="87">D5573*0.593</f>
        <v>42.399499999999996</v>
      </c>
    </row>
    <row r="5574" spans="1:5" x14ac:dyDescent="0.25">
      <c r="A5574" s="158" t="s">
        <v>11300</v>
      </c>
      <c r="B5574" s="69" t="s">
        <v>11301</v>
      </c>
      <c r="C5574" s="69"/>
      <c r="D5574" s="199">
        <v>71.5</v>
      </c>
      <c r="E5574" s="208">
        <f t="shared" si="87"/>
        <v>42.399499999999996</v>
      </c>
    </row>
    <row r="5575" spans="1:5" x14ac:dyDescent="0.25">
      <c r="A5575" s="158" t="s">
        <v>11302</v>
      </c>
      <c r="B5575" s="69" t="s">
        <v>11303</v>
      </c>
      <c r="C5575" s="69"/>
      <c r="D5575" s="199">
        <v>71.5</v>
      </c>
      <c r="E5575" s="208">
        <f t="shared" si="87"/>
        <v>42.399499999999996</v>
      </c>
    </row>
    <row r="5576" spans="1:5" x14ac:dyDescent="0.25">
      <c r="A5576" s="158" t="s">
        <v>11304</v>
      </c>
      <c r="B5576" s="69" t="s">
        <v>11305</v>
      </c>
      <c r="C5576" s="69"/>
      <c r="D5576" s="199">
        <v>71.5</v>
      </c>
      <c r="E5576" s="208">
        <f t="shared" si="87"/>
        <v>42.399499999999996</v>
      </c>
    </row>
    <row r="5577" spans="1:5" x14ac:dyDescent="0.25">
      <c r="A5577" s="158" t="s">
        <v>11306</v>
      </c>
      <c r="B5577" s="69" t="s">
        <v>11307</v>
      </c>
      <c r="C5577" s="69"/>
      <c r="D5577" s="199">
        <v>71.5</v>
      </c>
      <c r="E5577" s="208">
        <f t="shared" si="87"/>
        <v>42.399499999999996</v>
      </c>
    </row>
    <row r="5578" spans="1:5" x14ac:dyDescent="0.25">
      <c r="A5578" s="158" t="s">
        <v>11308</v>
      </c>
      <c r="B5578" s="69" t="s">
        <v>11309</v>
      </c>
      <c r="C5578" s="69"/>
      <c r="D5578" s="199">
        <v>71.5</v>
      </c>
      <c r="E5578" s="208">
        <f t="shared" si="87"/>
        <v>42.399499999999996</v>
      </c>
    </row>
    <row r="5579" spans="1:5" x14ac:dyDescent="0.25">
      <c r="A5579" s="158" t="s">
        <v>11310</v>
      </c>
      <c r="B5579" s="69" t="s">
        <v>11311</v>
      </c>
      <c r="C5579" s="69"/>
      <c r="D5579" s="199">
        <v>71.5</v>
      </c>
      <c r="E5579" s="208">
        <f t="shared" si="87"/>
        <v>42.399499999999996</v>
      </c>
    </row>
    <row r="5580" spans="1:5" x14ac:dyDescent="0.25">
      <c r="A5580" s="158" t="s">
        <v>11312</v>
      </c>
      <c r="B5580" s="69" t="s">
        <v>11313</v>
      </c>
      <c r="C5580" s="69"/>
      <c r="D5580" s="199">
        <v>71.5</v>
      </c>
      <c r="E5580" s="208">
        <f t="shared" si="87"/>
        <v>42.399499999999996</v>
      </c>
    </row>
    <row r="5581" spans="1:5" x14ac:dyDescent="0.25">
      <c r="A5581" s="158" t="s">
        <v>11314</v>
      </c>
      <c r="B5581" s="69" t="s">
        <v>11315</v>
      </c>
      <c r="C5581" s="69"/>
      <c r="D5581" s="199">
        <v>71.5</v>
      </c>
      <c r="E5581" s="208">
        <f t="shared" si="87"/>
        <v>42.399499999999996</v>
      </c>
    </row>
    <row r="5582" spans="1:5" x14ac:dyDescent="0.25">
      <c r="A5582" s="158" t="s">
        <v>11316</v>
      </c>
      <c r="B5582" s="69" t="s">
        <v>11317</v>
      </c>
      <c r="C5582" s="69"/>
      <c r="D5582" s="199">
        <v>71.5</v>
      </c>
      <c r="E5582" s="208">
        <f t="shared" si="87"/>
        <v>42.399499999999996</v>
      </c>
    </row>
    <row r="5583" spans="1:5" x14ac:dyDescent="0.25">
      <c r="A5583" s="158" t="s">
        <v>11318</v>
      </c>
      <c r="B5583" s="69" t="s">
        <v>11319</v>
      </c>
      <c r="C5583" s="69"/>
      <c r="D5583" s="199">
        <v>71.5</v>
      </c>
      <c r="E5583" s="208">
        <f t="shared" si="87"/>
        <v>42.399499999999996</v>
      </c>
    </row>
    <row r="5584" spans="1:5" x14ac:dyDescent="0.25">
      <c r="A5584" s="158" t="s">
        <v>11320</v>
      </c>
      <c r="B5584" s="69" t="s">
        <v>11321</v>
      </c>
      <c r="C5584" s="69"/>
      <c r="D5584" s="199">
        <v>71.5</v>
      </c>
      <c r="E5584" s="208">
        <f t="shared" si="87"/>
        <v>42.399499999999996</v>
      </c>
    </row>
    <row r="5585" spans="1:5" x14ac:dyDescent="0.25">
      <c r="A5585" s="158" t="s">
        <v>11322</v>
      </c>
      <c r="B5585" s="69" t="s">
        <v>11323</v>
      </c>
      <c r="C5585" s="69"/>
      <c r="D5585" s="199">
        <v>71.5</v>
      </c>
      <c r="E5585" s="208">
        <f t="shared" si="87"/>
        <v>42.399499999999996</v>
      </c>
    </row>
    <row r="5586" spans="1:5" x14ac:dyDescent="0.25">
      <c r="A5586" s="158" t="s">
        <v>11324</v>
      </c>
      <c r="B5586" s="69" t="s">
        <v>11325</v>
      </c>
      <c r="C5586" s="69"/>
      <c r="D5586" s="199">
        <v>71.5</v>
      </c>
      <c r="E5586" s="208">
        <f t="shared" si="87"/>
        <v>42.399499999999996</v>
      </c>
    </row>
    <row r="5587" spans="1:5" x14ac:dyDescent="0.25">
      <c r="A5587" s="158" t="s">
        <v>11326</v>
      </c>
      <c r="B5587" s="69" t="s">
        <v>11327</v>
      </c>
      <c r="C5587" s="69"/>
      <c r="D5587" s="199">
        <v>71.5</v>
      </c>
      <c r="E5587" s="208">
        <f t="shared" si="87"/>
        <v>42.399499999999996</v>
      </c>
    </row>
    <row r="5588" spans="1:5" x14ac:dyDescent="0.25">
      <c r="A5588" s="158" t="s">
        <v>11328</v>
      </c>
      <c r="B5588" s="69" t="s">
        <v>11329</v>
      </c>
      <c r="C5588" s="69"/>
      <c r="D5588" s="199">
        <v>71.5</v>
      </c>
      <c r="E5588" s="208">
        <f t="shared" si="87"/>
        <v>42.399499999999996</v>
      </c>
    </row>
    <row r="5589" spans="1:5" x14ac:dyDescent="0.25">
      <c r="A5589" s="158" t="s">
        <v>11330</v>
      </c>
      <c r="B5589" s="69" t="s">
        <v>11331</v>
      </c>
      <c r="C5589" s="69"/>
      <c r="D5589" s="199">
        <v>71.5</v>
      </c>
      <c r="E5589" s="208">
        <f t="shared" si="87"/>
        <v>42.399499999999996</v>
      </c>
    </row>
    <row r="5590" spans="1:5" x14ac:dyDescent="0.25">
      <c r="A5590" s="158" t="s">
        <v>11332</v>
      </c>
      <c r="B5590" s="69" t="s">
        <v>11333</v>
      </c>
      <c r="C5590" s="69"/>
      <c r="D5590" s="199">
        <v>71.5</v>
      </c>
      <c r="E5590" s="208">
        <f t="shared" si="87"/>
        <v>42.399499999999996</v>
      </c>
    </row>
    <row r="5591" spans="1:5" x14ac:dyDescent="0.25">
      <c r="A5591" s="158" t="s">
        <v>11334</v>
      </c>
      <c r="B5591" s="69" t="s">
        <v>11335</v>
      </c>
      <c r="C5591" s="69"/>
      <c r="D5591" s="199">
        <v>71.5</v>
      </c>
      <c r="E5591" s="208">
        <f t="shared" si="87"/>
        <v>42.399499999999996</v>
      </c>
    </row>
    <row r="5592" spans="1:5" x14ac:dyDescent="0.25">
      <c r="A5592" s="158" t="s">
        <v>11336</v>
      </c>
      <c r="B5592" s="69" t="s">
        <v>11337</v>
      </c>
      <c r="C5592" s="69"/>
      <c r="D5592" s="199">
        <v>71.5</v>
      </c>
      <c r="E5592" s="208">
        <f t="shared" si="87"/>
        <v>42.399499999999996</v>
      </c>
    </row>
    <row r="5593" spans="1:5" x14ac:dyDescent="0.25">
      <c r="A5593" s="158" t="s">
        <v>11338</v>
      </c>
      <c r="B5593" s="69" t="s">
        <v>11339</v>
      </c>
      <c r="C5593" s="69"/>
      <c r="D5593" s="199">
        <v>71.5</v>
      </c>
      <c r="E5593" s="208">
        <f t="shared" si="87"/>
        <v>42.399499999999996</v>
      </c>
    </row>
    <row r="5594" spans="1:5" x14ac:dyDescent="0.25">
      <c r="A5594" s="158" t="s">
        <v>11340</v>
      </c>
      <c r="B5594" s="69" t="s">
        <v>11341</v>
      </c>
      <c r="C5594" s="69"/>
      <c r="D5594" s="199">
        <v>71.5</v>
      </c>
      <c r="E5594" s="208">
        <f t="shared" si="87"/>
        <v>42.399499999999996</v>
      </c>
    </row>
    <row r="5595" spans="1:5" x14ac:dyDescent="0.25">
      <c r="A5595" s="158" t="s">
        <v>11342</v>
      </c>
      <c r="B5595" s="69" t="s">
        <v>11343</v>
      </c>
      <c r="C5595" s="69"/>
      <c r="D5595" s="199">
        <v>71.5</v>
      </c>
      <c r="E5595" s="208">
        <f t="shared" si="87"/>
        <v>42.399499999999996</v>
      </c>
    </row>
    <row r="5596" spans="1:5" x14ac:dyDescent="0.25">
      <c r="A5596" s="158" t="s">
        <v>11344</v>
      </c>
      <c r="B5596" s="69" t="s">
        <v>11345</v>
      </c>
      <c r="C5596" s="69"/>
      <c r="D5596" s="199">
        <v>71.5</v>
      </c>
      <c r="E5596" s="208">
        <f t="shared" si="87"/>
        <v>42.399499999999996</v>
      </c>
    </row>
    <row r="5597" spans="1:5" x14ac:dyDescent="0.25">
      <c r="A5597" s="158" t="s">
        <v>11346</v>
      </c>
      <c r="B5597" s="69" t="s">
        <v>11347</v>
      </c>
      <c r="C5597" s="69"/>
      <c r="D5597" s="199">
        <v>71.5</v>
      </c>
      <c r="E5597" s="208">
        <f t="shared" si="87"/>
        <v>42.399499999999996</v>
      </c>
    </row>
    <row r="5598" spans="1:5" x14ac:dyDescent="0.25">
      <c r="A5598" s="158" t="s">
        <v>11348</v>
      </c>
      <c r="B5598" s="69" t="s">
        <v>11349</v>
      </c>
      <c r="C5598" s="69"/>
      <c r="D5598" s="199">
        <v>71.5</v>
      </c>
      <c r="E5598" s="208">
        <f t="shared" si="87"/>
        <v>42.399499999999996</v>
      </c>
    </row>
    <row r="5599" spans="1:5" x14ac:dyDescent="0.25">
      <c r="A5599" s="158" t="s">
        <v>11350</v>
      </c>
      <c r="B5599" s="69" t="s">
        <v>11351</v>
      </c>
      <c r="C5599" s="69"/>
      <c r="D5599" s="199">
        <v>71.5</v>
      </c>
      <c r="E5599" s="208">
        <f t="shared" si="87"/>
        <v>42.399499999999996</v>
      </c>
    </row>
    <row r="5600" spans="1:5" x14ac:dyDescent="0.25">
      <c r="A5600" s="158" t="s">
        <v>11352</v>
      </c>
      <c r="B5600" s="69" t="s">
        <v>11353</v>
      </c>
      <c r="C5600" s="69"/>
      <c r="D5600" s="199">
        <v>71.5</v>
      </c>
      <c r="E5600" s="208">
        <f t="shared" si="87"/>
        <v>42.399499999999996</v>
      </c>
    </row>
    <row r="5601" spans="1:5" x14ac:dyDescent="0.25">
      <c r="A5601" s="158" t="s">
        <v>11354</v>
      </c>
      <c r="B5601" s="69" t="s">
        <v>11355</v>
      </c>
      <c r="C5601" s="69"/>
      <c r="D5601" s="199">
        <v>71.5</v>
      </c>
      <c r="E5601" s="208">
        <f t="shared" si="87"/>
        <v>42.399499999999996</v>
      </c>
    </row>
    <row r="5602" spans="1:5" x14ac:dyDescent="0.25">
      <c r="A5602" s="158" t="s">
        <v>11356</v>
      </c>
      <c r="B5602" s="69" t="s">
        <v>11357</v>
      </c>
      <c r="C5602" s="69"/>
      <c r="D5602" s="199">
        <v>71.5</v>
      </c>
      <c r="E5602" s="208">
        <f t="shared" si="87"/>
        <v>42.399499999999996</v>
      </c>
    </row>
    <row r="5603" spans="1:5" x14ac:dyDescent="0.25">
      <c r="A5603" s="158" t="s">
        <v>11358</v>
      </c>
      <c r="B5603" s="69" t="s">
        <v>11359</v>
      </c>
      <c r="C5603" s="69"/>
      <c r="D5603" s="199">
        <v>71.5</v>
      </c>
      <c r="E5603" s="208">
        <f t="shared" si="87"/>
        <v>42.399499999999996</v>
      </c>
    </row>
    <row r="5604" spans="1:5" x14ac:dyDescent="0.25">
      <c r="A5604" s="158" t="s">
        <v>11360</v>
      </c>
      <c r="B5604" s="69" t="s">
        <v>11361</v>
      </c>
      <c r="C5604" s="69"/>
      <c r="D5604" s="199">
        <v>71.5</v>
      </c>
      <c r="E5604" s="208">
        <f t="shared" si="87"/>
        <v>42.399499999999996</v>
      </c>
    </row>
    <row r="5605" spans="1:5" x14ac:dyDescent="0.25">
      <c r="A5605" s="158" t="s">
        <v>11362</v>
      </c>
      <c r="B5605" s="69" t="s">
        <v>15289</v>
      </c>
      <c r="C5605" s="69"/>
      <c r="D5605" s="199">
        <v>71.5</v>
      </c>
      <c r="E5605" s="208">
        <f t="shared" si="87"/>
        <v>42.399499999999996</v>
      </c>
    </row>
    <row r="5606" spans="1:5" x14ac:dyDescent="0.25">
      <c r="A5606" s="176" t="s">
        <v>11363</v>
      </c>
      <c r="B5606" s="204" t="s">
        <v>11364</v>
      </c>
      <c r="C5606" s="204"/>
      <c r="D5606" s="203">
        <v>71.5</v>
      </c>
      <c r="E5606" s="208">
        <f t="shared" si="87"/>
        <v>42.399499999999996</v>
      </c>
    </row>
    <row r="5607" spans="1:5" x14ac:dyDescent="0.25">
      <c r="A5607" s="158" t="s">
        <v>11365</v>
      </c>
      <c r="B5607" s="69" t="s">
        <v>11366</v>
      </c>
      <c r="C5607" s="69"/>
      <c r="D5607" s="199">
        <v>71.5</v>
      </c>
      <c r="E5607" s="208">
        <f t="shared" si="87"/>
        <v>42.399499999999996</v>
      </c>
    </row>
    <row r="5608" spans="1:5" x14ac:dyDescent="0.25">
      <c r="A5608" s="158" t="s">
        <v>11367</v>
      </c>
      <c r="B5608" s="69" t="s">
        <v>11368</v>
      </c>
      <c r="C5608" s="69"/>
      <c r="D5608" s="199">
        <v>71.5</v>
      </c>
      <c r="E5608" s="208">
        <f t="shared" si="87"/>
        <v>42.399499999999996</v>
      </c>
    </row>
    <row r="5609" spans="1:5" x14ac:dyDescent="0.25">
      <c r="A5609" s="158" t="s">
        <v>11369</v>
      </c>
      <c r="B5609" s="69" t="s">
        <v>11370</v>
      </c>
      <c r="C5609" s="69"/>
      <c r="D5609" s="199">
        <v>71.5</v>
      </c>
      <c r="E5609" s="208">
        <f t="shared" si="87"/>
        <v>42.399499999999996</v>
      </c>
    </row>
    <row r="5610" spans="1:5" x14ac:dyDescent="0.25">
      <c r="A5610" s="158" t="s">
        <v>11371</v>
      </c>
      <c r="B5610" s="69" t="s">
        <v>11372</v>
      </c>
      <c r="C5610" s="69"/>
      <c r="D5610" s="199">
        <v>71.5</v>
      </c>
      <c r="E5610" s="208">
        <f t="shared" si="87"/>
        <v>42.399499999999996</v>
      </c>
    </row>
    <row r="5611" spans="1:5" x14ac:dyDescent="0.25">
      <c r="A5611" s="158" t="s">
        <v>11373</v>
      </c>
      <c r="B5611" s="69" t="s">
        <v>11374</v>
      </c>
      <c r="C5611" s="69"/>
      <c r="D5611" s="199">
        <v>71.5</v>
      </c>
      <c r="E5611" s="208">
        <f t="shared" si="87"/>
        <v>42.399499999999996</v>
      </c>
    </row>
    <row r="5612" spans="1:5" x14ac:dyDescent="0.25">
      <c r="A5612" s="158" t="s">
        <v>11375</v>
      </c>
      <c r="B5612" s="69" t="s">
        <v>11376</v>
      </c>
      <c r="C5612" s="69"/>
      <c r="D5612" s="199">
        <v>71.5</v>
      </c>
      <c r="E5612" s="208">
        <f t="shared" si="87"/>
        <v>42.399499999999996</v>
      </c>
    </row>
    <row r="5613" spans="1:5" x14ac:dyDescent="0.25">
      <c r="A5613" s="158" t="s">
        <v>11377</v>
      </c>
      <c r="B5613" s="69" t="s">
        <v>11378</v>
      </c>
      <c r="C5613" s="69"/>
      <c r="D5613" s="199">
        <v>71.5</v>
      </c>
      <c r="E5613" s="208">
        <f t="shared" si="87"/>
        <v>42.399499999999996</v>
      </c>
    </row>
    <row r="5614" spans="1:5" x14ac:dyDescent="0.25">
      <c r="A5614" s="158" t="s">
        <v>11379</v>
      </c>
      <c r="B5614" s="69" t="s">
        <v>11380</v>
      </c>
      <c r="C5614" s="69"/>
      <c r="D5614" s="199">
        <v>71.5</v>
      </c>
      <c r="E5614" s="208">
        <f t="shared" si="87"/>
        <v>42.399499999999996</v>
      </c>
    </row>
    <row r="5615" spans="1:5" x14ac:dyDescent="0.25">
      <c r="A5615" s="158" t="s">
        <v>11381</v>
      </c>
      <c r="B5615" s="69" t="s">
        <v>11382</v>
      </c>
      <c r="C5615" s="69"/>
      <c r="D5615" s="199">
        <v>71.5</v>
      </c>
      <c r="E5615" s="208">
        <f t="shared" si="87"/>
        <v>42.399499999999996</v>
      </c>
    </row>
    <row r="5616" spans="1:5" x14ac:dyDescent="0.25">
      <c r="A5616" s="158" t="s">
        <v>11383</v>
      </c>
      <c r="B5616" s="69" t="s">
        <v>11384</v>
      </c>
      <c r="C5616" s="69"/>
      <c r="D5616" s="199">
        <v>71.5</v>
      </c>
      <c r="E5616" s="208">
        <f t="shared" si="87"/>
        <v>42.399499999999996</v>
      </c>
    </row>
    <row r="5617" spans="1:5" x14ac:dyDescent="0.25">
      <c r="A5617" s="158" t="s">
        <v>11385</v>
      </c>
      <c r="B5617" s="69" t="s">
        <v>11386</v>
      </c>
      <c r="C5617" s="69"/>
      <c r="D5617" s="199">
        <v>71.5</v>
      </c>
      <c r="E5617" s="208">
        <f t="shared" si="87"/>
        <v>42.399499999999996</v>
      </c>
    </row>
    <row r="5618" spans="1:5" x14ac:dyDescent="0.25">
      <c r="A5618" s="158" t="s">
        <v>11387</v>
      </c>
      <c r="B5618" s="69" t="s">
        <v>11388</v>
      </c>
      <c r="C5618" s="69"/>
      <c r="D5618" s="199">
        <v>71.5</v>
      </c>
      <c r="E5618" s="208">
        <f t="shared" si="87"/>
        <v>42.399499999999996</v>
      </c>
    </row>
    <row r="5619" spans="1:5" x14ac:dyDescent="0.25">
      <c r="A5619" s="158" t="s">
        <v>11389</v>
      </c>
      <c r="B5619" s="69" t="s">
        <v>11390</v>
      </c>
      <c r="C5619" s="69"/>
      <c r="D5619" s="199">
        <v>71.5</v>
      </c>
      <c r="E5619" s="208">
        <f t="shared" si="87"/>
        <v>42.399499999999996</v>
      </c>
    </row>
    <row r="5620" spans="1:5" x14ac:dyDescent="0.25">
      <c r="A5620" s="158" t="s">
        <v>11391</v>
      </c>
      <c r="B5620" s="69" t="s">
        <v>11392</v>
      </c>
      <c r="C5620" s="69"/>
      <c r="D5620" s="199">
        <v>71.5</v>
      </c>
      <c r="E5620" s="208">
        <f t="shared" si="87"/>
        <v>42.399499999999996</v>
      </c>
    </row>
    <row r="5621" spans="1:5" x14ac:dyDescent="0.25">
      <c r="A5621" s="158" t="s">
        <v>11393</v>
      </c>
      <c r="B5621" s="69" t="s">
        <v>11394</v>
      </c>
      <c r="C5621" s="69"/>
      <c r="D5621" s="199">
        <v>71.5</v>
      </c>
      <c r="E5621" s="208">
        <f t="shared" si="87"/>
        <v>42.399499999999996</v>
      </c>
    </row>
    <row r="5622" spans="1:5" x14ac:dyDescent="0.25">
      <c r="A5622" s="158" t="s">
        <v>11395</v>
      </c>
      <c r="B5622" s="69" t="s">
        <v>11396</v>
      </c>
      <c r="C5622" s="69"/>
      <c r="D5622" s="199">
        <v>71.5</v>
      </c>
      <c r="E5622" s="208">
        <f t="shared" si="87"/>
        <v>42.399499999999996</v>
      </c>
    </row>
    <row r="5623" spans="1:5" x14ac:dyDescent="0.25">
      <c r="A5623" s="158" t="s">
        <v>11397</v>
      </c>
      <c r="B5623" s="69" t="s">
        <v>11398</v>
      </c>
      <c r="C5623" s="69"/>
      <c r="D5623" s="199">
        <v>71.5</v>
      </c>
      <c r="E5623" s="208">
        <f t="shared" si="87"/>
        <v>42.399499999999996</v>
      </c>
    </row>
    <row r="5624" spans="1:5" x14ac:dyDescent="0.25">
      <c r="A5624" s="158" t="s">
        <v>11399</v>
      </c>
      <c r="B5624" s="69" t="s">
        <v>11400</v>
      </c>
      <c r="C5624" s="69"/>
      <c r="D5624" s="199">
        <v>71.5</v>
      </c>
      <c r="E5624" s="208">
        <f t="shared" si="87"/>
        <v>42.399499999999996</v>
      </c>
    </row>
    <row r="5625" spans="1:5" x14ac:dyDescent="0.25">
      <c r="A5625" s="158" t="s">
        <v>11401</v>
      </c>
      <c r="B5625" s="69" t="s">
        <v>11402</v>
      </c>
      <c r="C5625" s="69"/>
      <c r="D5625" s="199">
        <v>71.5</v>
      </c>
      <c r="E5625" s="208">
        <f t="shared" si="87"/>
        <v>42.399499999999996</v>
      </c>
    </row>
    <row r="5626" spans="1:5" x14ac:dyDescent="0.25">
      <c r="A5626" s="158" t="s">
        <v>11403</v>
      </c>
      <c r="B5626" s="69" t="s">
        <v>11404</v>
      </c>
      <c r="C5626" s="69"/>
      <c r="D5626" s="199">
        <v>71.5</v>
      </c>
      <c r="E5626" s="208">
        <f t="shared" si="87"/>
        <v>42.399499999999996</v>
      </c>
    </row>
    <row r="5627" spans="1:5" x14ac:dyDescent="0.25">
      <c r="A5627" s="158" t="s">
        <v>11405</v>
      </c>
      <c r="B5627" s="69" t="s">
        <v>11406</v>
      </c>
      <c r="C5627" s="69"/>
      <c r="D5627" s="199">
        <v>71.5</v>
      </c>
      <c r="E5627" s="208">
        <f t="shared" si="87"/>
        <v>42.399499999999996</v>
      </c>
    </row>
    <row r="5628" spans="1:5" x14ac:dyDescent="0.25">
      <c r="A5628" s="158" t="s">
        <v>11407</v>
      </c>
      <c r="B5628" s="69" t="s">
        <v>11408</v>
      </c>
      <c r="C5628" s="69"/>
      <c r="D5628" s="199">
        <v>71.5</v>
      </c>
      <c r="E5628" s="208">
        <f t="shared" si="87"/>
        <v>42.399499999999996</v>
      </c>
    </row>
    <row r="5629" spans="1:5" x14ac:dyDescent="0.25">
      <c r="A5629" s="158" t="s">
        <v>11409</v>
      </c>
      <c r="B5629" s="69" t="s">
        <v>11410</v>
      </c>
      <c r="C5629" s="69"/>
      <c r="D5629" s="199">
        <v>71.5</v>
      </c>
      <c r="E5629" s="208">
        <f t="shared" si="87"/>
        <v>42.399499999999996</v>
      </c>
    </row>
    <row r="5630" spans="1:5" x14ac:dyDescent="0.25">
      <c r="A5630" s="158" t="s">
        <v>11411</v>
      </c>
      <c r="B5630" s="69" t="s">
        <v>11412</v>
      </c>
      <c r="C5630" s="69"/>
      <c r="D5630" s="199">
        <v>71.5</v>
      </c>
      <c r="E5630" s="208">
        <f t="shared" si="87"/>
        <v>42.399499999999996</v>
      </c>
    </row>
    <row r="5631" spans="1:5" x14ac:dyDescent="0.25">
      <c r="A5631" s="158" t="s">
        <v>11413</v>
      </c>
      <c r="B5631" s="69" t="s">
        <v>11414</v>
      </c>
      <c r="C5631" s="69"/>
      <c r="D5631" s="199">
        <v>71.5</v>
      </c>
      <c r="E5631" s="208">
        <f t="shared" si="87"/>
        <v>42.399499999999996</v>
      </c>
    </row>
    <row r="5632" spans="1:5" x14ac:dyDescent="0.25">
      <c r="A5632" s="158" t="s">
        <v>11415</v>
      </c>
      <c r="B5632" s="69" t="s">
        <v>11416</v>
      </c>
      <c r="C5632" s="69"/>
      <c r="D5632" s="199">
        <v>71.5</v>
      </c>
      <c r="E5632" s="208">
        <f t="shared" si="87"/>
        <v>42.399499999999996</v>
      </c>
    </row>
    <row r="5633" spans="1:5" x14ac:dyDescent="0.25">
      <c r="A5633" s="158" t="s">
        <v>11417</v>
      </c>
      <c r="B5633" s="69" t="s">
        <v>11418</v>
      </c>
      <c r="C5633" s="69"/>
      <c r="D5633" s="199">
        <v>71.5</v>
      </c>
      <c r="E5633" s="208">
        <f t="shared" si="87"/>
        <v>42.399499999999996</v>
      </c>
    </row>
    <row r="5634" spans="1:5" x14ac:dyDescent="0.25">
      <c r="A5634" s="158" t="s">
        <v>11419</v>
      </c>
      <c r="B5634" s="69" t="s">
        <v>11420</v>
      </c>
      <c r="C5634" s="69"/>
      <c r="D5634" s="199">
        <v>71.5</v>
      </c>
      <c r="E5634" s="208">
        <f t="shared" si="87"/>
        <v>42.399499999999996</v>
      </c>
    </row>
    <row r="5635" spans="1:5" x14ac:dyDescent="0.25">
      <c r="A5635" s="158" t="s">
        <v>11421</v>
      </c>
      <c r="B5635" s="69" t="s">
        <v>11422</v>
      </c>
      <c r="C5635" s="69"/>
      <c r="D5635" s="199">
        <v>71.5</v>
      </c>
      <c r="E5635" s="208">
        <f t="shared" si="87"/>
        <v>42.399499999999996</v>
      </c>
    </row>
    <row r="5636" spans="1:5" x14ac:dyDescent="0.25">
      <c r="A5636" s="158" t="s">
        <v>11423</v>
      </c>
      <c r="B5636" s="69" t="s">
        <v>11424</v>
      </c>
      <c r="C5636" s="69"/>
      <c r="D5636" s="199">
        <v>71.5</v>
      </c>
      <c r="E5636" s="208">
        <f t="shared" si="87"/>
        <v>42.399499999999996</v>
      </c>
    </row>
    <row r="5637" spans="1:5" x14ac:dyDescent="0.25">
      <c r="A5637" s="158" t="s">
        <v>11425</v>
      </c>
      <c r="B5637" s="69" t="s">
        <v>11426</v>
      </c>
      <c r="C5637" s="69"/>
      <c r="D5637" s="199">
        <v>71.5</v>
      </c>
      <c r="E5637" s="208">
        <f t="shared" ref="E5637:E5700" si="88">D5637*0.593</f>
        <v>42.399499999999996</v>
      </c>
    </row>
    <row r="5638" spans="1:5" x14ac:dyDescent="0.25">
      <c r="A5638" s="158" t="s">
        <v>11427</v>
      </c>
      <c r="B5638" s="69" t="s">
        <v>11428</v>
      </c>
      <c r="C5638" s="69"/>
      <c r="D5638" s="199">
        <v>71.5</v>
      </c>
      <c r="E5638" s="208">
        <f t="shared" si="88"/>
        <v>42.399499999999996</v>
      </c>
    </row>
    <row r="5639" spans="1:5" x14ac:dyDescent="0.25">
      <c r="A5639" s="158" t="s">
        <v>11429</v>
      </c>
      <c r="B5639" s="69" t="s">
        <v>11430</v>
      </c>
      <c r="C5639" s="69"/>
      <c r="D5639" s="199">
        <v>71.5</v>
      </c>
      <c r="E5639" s="208">
        <f t="shared" si="88"/>
        <v>42.399499999999996</v>
      </c>
    </row>
    <row r="5640" spans="1:5" x14ac:dyDescent="0.25">
      <c r="A5640" s="158" t="s">
        <v>11431</v>
      </c>
      <c r="B5640" s="69" t="s">
        <v>11432</v>
      </c>
      <c r="C5640" s="69"/>
      <c r="D5640" s="199">
        <v>71.5</v>
      </c>
      <c r="E5640" s="208">
        <f t="shared" si="88"/>
        <v>42.399499999999996</v>
      </c>
    </row>
    <row r="5641" spans="1:5" x14ac:dyDescent="0.25">
      <c r="A5641" s="158" t="s">
        <v>11433</v>
      </c>
      <c r="B5641" s="69" t="s">
        <v>11434</v>
      </c>
      <c r="C5641" s="69"/>
      <c r="D5641" s="199">
        <v>71.5</v>
      </c>
      <c r="E5641" s="208">
        <f t="shared" si="88"/>
        <v>42.399499999999996</v>
      </c>
    </row>
    <row r="5642" spans="1:5" x14ac:dyDescent="0.25">
      <c r="A5642" s="158" t="s">
        <v>11435</v>
      </c>
      <c r="B5642" s="69" t="s">
        <v>11436</v>
      </c>
      <c r="C5642" s="69"/>
      <c r="D5642" s="199">
        <v>71.5</v>
      </c>
      <c r="E5642" s="208">
        <f t="shared" si="88"/>
        <v>42.399499999999996</v>
      </c>
    </row>
    <row r="5643" spans="1:5" x14ac:dyDescent="0.25">
      <c r="A5643" s="158" t="s">
        <v>11437</v>
      </c>
      <c r="B5643" s="69" t="s">
        <v>11438</v>
      </c>
      <c r="C5643" s="69"/>
      <c r="D5643" s="199">
        <v>71.5</v>
      </c>
      <c r="E5643" s="208">
        <f t="shared" si="88"/>
        <v>42.399499999999996</v>
      </c>
    </row>
    <row r="5644" spans="1:5" x14ac:dyDescent="0.25">
      <c r="A5644" s="158" t="s">
        <v>11439</v>
      </c>
      <c r="B5644" s="69" t="s">
        <v>11440</v>
      </c>
      <c r="C5644" s="69"/>
      <c r="D5644" s="199">
        <v>71.5</v>
      </c>
      <c r="E5644" s="208">
        <f t="shared" si="88"/>
        <v>42.399499999999996</v>
      </c>
    </row>
    <row r="5645" spans="1:5" x14ac:dyDescent="0.25">
      <c r="A5645" s="158" t="s">
        <v>11441</v>
      </c>
      <c r="B5645" s="69" t="s">
        <v>11442</v>
      </c>
      <c r="C5645" s="69"/>
      <c r="D5645" s="199">
        <v>71.5</v>
      </c>
      <c r="E5645" s="208">
        <f t="shared" si="88"/>
        <v>42.399499999999996</v>
      </c>
    </row>
    <row r="5646" spans="1:5" x14ac:dyDescent="0.25">
      <c r="A5646" s="158" t="s">
        <v>11443</v>
      </c>
      <c r="B5646" s="69" t="s">
        <v>11444</v>
      </c>
      <c r="C5646" s="69"/>
      <c r="D5646" s="199">
        <v>71.5</v>
      </c>
      <c r="E5646" s="208">
        <f t="shared" si="88"/>
        <v>42.399499999999996</v>
      </c>
    </row>
    <row r="5647" spans="1:5" x14ac:dyDescent="0.25">
      <c r="A5647" s="158" t="s">
        <v>11445</v>
      </c>
      <c r="B5647" s="69" t="s">
        <v>11446</v>
      </c>
      <c r="C5647" s="69"/>
      <c r="D5647" s="199">
        <v>71.5</v>
      </c>
      <c r="E5647" s="208">
        <f t="shared" si="88"/>
        <v>42.399499999999996</v>
      </c>
    </row>
    <row r="5648" spans="1:5" x14ac:dyDescent="0.25">
      <c r="A5648" s="158" t="s">
        <v>11447</v>
      </c>
      <c r="B5648" s="69" t="s">
        <v>11448</v>
      </c>
      <c r="C5648" s="69"/>
      <c r="D5648" s="199">
        <v>71.5</v>
      </c>
      <c r="E5648" s="208">
        <f t="shared" si="88"/>
        <v>42.399499999999996</v>
      </c>
    </row>
    <row r="5649" spans="1:5" x14ac:dyDescent="0.25">
      <c r="A5649" s="158" t="s">
        <v>11449</v>
      </c>
      <c r="B5649" s="69" t="s">
        <v>11450</v>
      </c>
      <c r="C5649" s="69"/>
      <c r="D5649" s="199">
        <v>71.5</v>
      </c>
      <c r="E5649" s="208">
        <f t="shared" si="88"/>
        <v>42.399499999999996</v>
      </c>
    </row>
    <row r="5650" spans="1:5" x14ac:dyDescent="0.25">
      <c r="A5650" s="158" t="s">
        <v>11451</v>
      </c>
      <c r="B5650" s="69" t="s">
        <v>11452</v>
      </c>
      <c r="C5650" s="69"/>
      <c r="D5650" s="199">
        <v>71.5</v>
      </c>
      <c r="E5650" s="208">
        <f t="shared" si="88"/>
        <v>42.399499999999996</v>
      </c>
    </row>
    <row r="5651" spans="1:5" x14ac:dyDescent="0.25">
      <c r="A5651" s="158" t="s">
        <v>11453</v>
      </c>
      <c r="B5651" s="69" t="s">
        <v>11454</v>
      </c>
      <c r="C5651" s="69"/>
      <c r="D5651" s="199">
        <v>71.5</v>
      </c>
      <c r="E5651" s="208">
        <f t="shared" si="88"/>
        <v>42.399499999999996</v>
      </c>
    </row>
    <row r="5652" spans="1:5" x14ac:dyDescent="0.25">
      <c r="A5652" s="158" t="s">
        <v>11455</v>
      </c>
      <c r="B5652" s="69" t="s">
        <v>11456</v>
      </c>
      <c r="C5652" s="69"/>
      <c r="D5652" s="199">
        <v>71.5</v>
      </c>
      <c r="E5652" s="208">
        <f t="shared" si="88"/>
        <v>42.399499999999996</v>
      </c>
    </row>
    <row r="5653" spans="1:5" x14ac:dyDescent="0.25">
      <c r="A5653" s="158" t="s">
        <v>11457</v>
      </c>
      <c r="B5653" s="69" t="s">
        <v>11458</v>
      </c>
      <c r="C5653" s="69"/>
      <c r="D5653" s="199">
        <v>71.5</v>
      </c>
      <c r="E5653" s="208">
        <f t="shared" si="88"/>
        <v>42.399499999999996</v>
      </c>
    </row>
    <row r="5654" spans="1:5" x14ac:dyDescent="0.25">
      <c r="A5654" s="158" t="s">
        <v>11459</v>
      </c>
      <c r="B5654" s="69" t="s">
        <v>11460</v>
      </c>
      <c r="C5654" s="69"/>
      <c r="D5654" s="199">
        <v>71.5</v>
      </c>
      <c r="E5654" s="208">
        <f t="shared" si="88"/>
        <v>42.399499999999996</v>
      </c>
    </row>
    <row r="5655" spans="1:5" x14ac:dyDescent="0.25">
      <c r="A5655" s="158" t="s">
        <v>11461</v>
      </c>
      <c r="B5655" s="69" t="s">
        <v>11462</v>
      </c>
      <c r="C5655" s="69"/>
      <c r="D5655" s="199">
        <v>71.5</v>
      </c>
      <c r="E5655" s="208">
        <f t="shared" si="88"/>
        <v>42.399499999999996</v>
      </c>
    </row>
    <row r="5656" spans="1:5" x14ac:dyDescent="0.25">
      <c r="A5656" s="158" t="s">
        <v>11463</v>
      </c>
      <c r="B5656" s="69" t="s">
        <v>11464</v>
      </c>
      <c r="C5656" s="69"/>
      <c r="D5656" s="199">
        <v>71.5</v>
      </c>
      <c r="E5656" s="208">
        <f t="shared" si="88"/>
        <v>42.399499999999996</v>
      </c>
    </row>
    <row r="5657" spans="1:5" x14ac:dyDescent="0.25">
      <c r="A5657" s="158" t="s">
        <v>11465</v>
      </c>
      <c r="B5657" s="69" t="s">
        <v>11466</v>
      </c>
      <c r="C5657" s="69"/>
      <c r="D5657" s="199">
        <v>71.5</v>
      </c>
      <c r="E5657" s="208">
        <f t="shared" si="88"/>
        <v>42.399499999999996</v>
      </c>
    </row>
    <row r="5658" spans="1:5" x14ac:dyDescent="0.25">
      <c r="A5658" s="158" t="s">
        <v>11467</v>
      </c>
      <c r="B5658" s="69" t="s">
        <v>11468</v>
      </c>
      <c r="C5658" s="69"/>
      <c r="D5658" s="199">
        <v>71.5</v>
      </c>
      <c r="E5658" s="208">
        <f t="shared" si="88"/>
        <v>42.399499999999996</v>
      </c>
    </row>
    <row r="5659" spans="1:5" x14ac:dyDescent="0.25">
      <c r="A5659" s="158" t="s">
        <v>11469</v>
      </c>
      <c r="B5659" s="69" t="s">
        <v>11470</v>
      </c>
      <c r="C5659" s="69"/>
      <c r="D5659" s="199">
        <v>71.5</v>
      </c>
      <c r="E5659" s="208">
        <f t="shared" si="88"/>
        <v>42.399499999999996</v>
      </c>
    </row>
    <row r="5660" spans="1:5" x14ac:dyDescent="0.25">
      <c r="A5660" s="158" t="s">
        <v>11471</v>
      </c>
      <c r="B5660" s="69" t="s">
        <v>11472</v>
      </c>
      <c r="C5660" s="69"/>
      <c r="D5660" s="199">
        <v>71.5</v>
      </c>
      <c r="E5660" s="208">
        <f t="shared" si="88"/>
        <v>42.399499999999996</v>
      </c>
    </row>
    <row r="5661" spans="1:5" x14ac:dyDescent="0.25">
      <c r="A5661" s="158" t="s">
        <v>11473</v>
      </c>
      <c r="B5661" s="69" t="s">
        <v>11474</v>
      </c>
      <c r="C5661" s="69"/>
      <c r="D5661" s="199">
        <v>71.5</v>
      </c>
      <c r="E5661" s="208">
        <f t="shared" si="88"/>
        <v>42.399499999999996</v>
      </c>
    </row>
    <row r="5662" spans="1:5" x14ac:dyDescent="0.25">
      <c r="A5662" s="158" t="s">
        <v>11475</v>
      </c>
      <c r="B5662" s="69" t="s">
        <v>11476</v>
      </c>
      <c r="C5662" s="69"/>
      <c r="D5662" s="199">
        <v>71.5</v>
      </c>
      <c r="E5662" s="208">
        <f t="shared" si="88"/>
        <v>42.399499999999996</v>
      </c>
    </row>
    <row r="5663" spans="1:5" x14ac:dyDescent="0.25">
      <c r="A5663" s="158" t="s">
        <v>11477</v>
      </c>
      <c r="B5663" s="69" t="s">
        <v>11478</v>
      </c>
      <c r="C5663" s="69"/>
      <c r="D5663" s="199">
        <v>71.5</v>
      </c>
      <c r="E5663" s="208">
        <f t="shared" si="88"/>
        <v>42.399499999999996</v>
      </c>
    </row>
    <row r="5664" spans="1:5" x14ac:dyDescent="0.25">
      <c r="A5664" s="158" t="s">
        <v>11479</v>
      </c>
      <c r="B5664" s="69" t="s">
        <v>11480</v>
      </c>
      <c r="C5664" s="69"/>
      <c r="D5664" s="199">
        <v>71.5</v>
      </c>
      <c r="E5664" s="208">
        <f t="shared" si="88"/>
        <v>42.399499999999996</v>
      </c>
    </row>
    <row r="5665" spans="1:5" x14ac:dyDescent="0.25">
      <c r="A5665" s="158" t="s">
        <v>11481</v>
      </c>
      <c r="B5665" s="69" t="s">
        <v>11482</v>
      </c>
      <c r="C5665" s="69"/>
      <c r="D5665" s="199">
        <v>71.5</v>
      </c>
      <c r="E5665" s="208">
        <f t="shared" si="88"/>
        <v>42.399499999999996</v>
      </c>
    </row>
    <row r="5666" spans="1:5" x14ac:dyDescent="0.25">
      <c r="A5666" s="158" t="s">
        <v>11483</v>
      </c>
      <c r="B5666" s="69" t="s">
        <v>11484</v>
      </c>
      <c r="C5666" s="69"/>
      <c r="D5666" s="199">
        <v>71.5</v>
      </c>
      <c r="E5666" s="208">
        <f t="shared" si="88"/>
        <v>42.399499999999996</v>
      </c>
    </row>
    <row r="5667" spans="1:5" x14ac:dyDescent="0.25">
      <c r="A5667" s="158" t="s">
        <v>11485</v>
      </c>
      <c r="B5667" s="69" t="s">
        <v>11486</v>
      </c>
      <c r="C5667" s="69"/>
      <c r="D5667" s="199">
        <v>71.5</v>
      </c>
      <c r="E5667" s="208">
        <f t="shared" si="88"/>
        <v>42.399499999999996</v>
      </c>
    </row>
    <row r="5668" spans="1:5" x14ac:dyDescent="0.25">
      <c r="A5668" s="158" t="s">
        <v>11487</v>
      </c>
      <c r="B5668" s="69" t="s">
        <v>11488</v>
      </c>
      <c r="C5668" s="69"/>
      <c r="D5668" s="199">
        <v>71.5</v>
      </c>
      <c r="E5668" s="208">
        <f t="shared" si="88"/>
        <v>42.399499999999996</v>
      </c>
    </row>
    <row r="5669" spans="1:5" x14ac:dyDescent="0.25">
      <c r="A5669" s="158" t="s">
        <v>11489</v>
      </c>
      <c r="B5669" s="69" t="s">
        <v>11490</v>
      </c>
      <c r="C5669" s="69"/>
      <c r="D5669" s="199">
        <v>71.5</v>
      </c>
      <c r="E5669" s="208">
        <f t="shared" si="88"/>
        <v>42.399499999999996</v>
      </c>
    </row>
    <row r="5670" spans="1:5" x14ac:dyDescent="0.25">
      <c r="A5670" s="158" t="s">
        <v>11491</v>
      </c>
      <c r="B5670" s="69" t="s">
        <v>11492</v>
      </c>
      <c r="C5670" s="69"/>
      <c r="D5670" s="199">
        <v>71.5</v>
      </c>
      <c r="E5670" s="208">
        <f t="shared" si="88"/>
        <v>42.399499999999996</v>
      </c>
    </row>
    <row r="5671" spans="1:5" x14ac:dyDescent="0.25">
      <c r="A5671" s="158" t="s">
        <v>11493</v>
      </c>
      <c r="B5671" s="69" t="s">
        <v>11494</v>
      </c>
      <c r="C5671" s="69"/>
      <c r="D5671" s="199">
        <v>71.5</v>
      </c>
      <c r="E5671" s="208">
        <f t="shared" si="88"/>
        <v>42.399499999999996</v>
      </c>
    </row>
    <row r="5672" spans="1:5" x14ac:dyDescent="0.25">
      <c r="A5672" s="158" t="s">
        <v>11495</v>
      </c>
      <c r="B5672" s="69" t="s">
        <v>11496</v>
      </c>
      <c r="C5672" s="69"/>
      <c r="D5672" s="199">
        <v>71.5</v>
      </c>
      <c r="E5672" s="208">
        <f t="shared" si="88"/>
        <v>42.399499999999996</v>
      </c>
    </row>
    <row r="5673" spans="1:5" x14ac:dyDescent="0.25">
      <c r="A5673" s="158" t="s">
        <v>11497</v>
      </c>
      <c r="B5673" s="69" t="s">
        <v>11498</v>
      </c>
      <c r="C5673" s="69"/>
      <c r="D5673" s="199">
        <v>71.5</v>
      </c>
      <c r="E5673" s="208">
        <f t="shared" si="88"/>
        <v>42.399499999999996</v>
      </c>
    </row>
    <row r="5674" spans="1:5" x14ac:dyDescent="0.25">
      <c r="A5674" s="158" t="s">
        <v>11499</v>
      </c>
      <c r="B5674" s="69" t="s">
        <v>11500</v>
      </c>
      <c r="C5674" s="69"/>
      <c r="D5674" s="199">
        <v>71.5</v>
      </c>
      <c r="E5674" s="208">
        <f t="shared" si="88"/>
        <v>42.399499999999996</v>
      </c>
    </row>
    <row r="5675" spans="1:5" x14ac:dyDescent="0.25">
      <c r="A5675" s="158" t="s">
        <v>11501</v>
      </c>
      <c r="B5675" s="69" t="s">
        <v>11502</v>
      </c>
      <c r="C5675" s="69"/>
      <c r="D5675" s="199">
        <v>71.5</v>
      </c>
      <c r="E5675" s="208">
        <f t="shared" si="88"/>
        <v>42.399499999999996</v>
      </c>
    </row>
    <row r="5676" spans="1:5" x14ac:dyDescent="0.25">
      <c r="A5676" s="158" t="s">
        <v>11503</v>
      </c>
      <c r="B5676" s="69" t="s">
        <v>11504</v>
      </c>
      <c r="C5676" s="69"/>
      <c r="D5676" s="199">
        <v>71.5</v>
      </c>
      <c r="E5676" s="208">
        <f t="shared" si="88"/>
        <v>42.399499999999996</v>
      </c>
    </row>
    <row r="5677" spans="1:5" x14ac:dyDescent="0.25">
      <c r="A5677" s="158" t="s">
        <v>11505</v>
      </c>
      <c r="B5677" s="69" t="s">
        <v>11506</v>
      </c>
      <c r="C5677" s="69"/>
      <c r="D5677" s="199">
        <v>71.5</v>
      </c>
      <c r="E5677" s="208">
        <f t="shared" si="88"/>
        <v>42.399499999999996</v>
      </c>
    </row>
    <row r="5678" spans="1:5" x14ac:dyDescent="0.25">
      <c r="A5678" s="158" t="s">
        <v>11507</v>
      </c>
      <c r="B5678" s="69" t="s">
        <v>11508</v>
      </c>
      <c r="C5678" s="69"/>
      <c r="D5678" s="199">
        <v>71.5</v>
      </c>
      <c r="E5678" s="208">
        <f t="shared" si="88"/>
        <v>42.399499999999996</v>
      </c>
    </row>
    <row r="5679" spans="1:5" x14ac:dyDescent="0.25">
      <c r="A5679" s="158" t="s">
        <v>11509</v>
      </c>
      <c r="B5679" s="69" t="s">
        <v>11510</v>
      </c>
      <c r="C5679" s="69"/>
      <c r="D5679" s="199">
        <v>71.5</v>
      </c>
      <c r="E5679" s="208">
        <f t="shared" si="88"/>
        <v>42.399499999999996</v>
      </c>
    </row>
    <row r="5680" spans="1:5" x14ac:dyDescent="0.25">
      <c r="A5680" s="158" t="s">
        <v>11511</v>
      </c>
      <c r="B5680" s="69" t="s">
        <v>11512</v>
      </c>
      <c r="C5680" s="69"/>
      <c r="D5680" s="199">
        <v>71.5</v>
      </c>
      <c r="E5680" s="208">
        <f t="shared" si="88"/>
        <v>42.399499999999996</v>
      </c>
    </row>
    <row r="5681" spans="1:5" x14ac:dyDescent="0.25">
      <c r="A5681" s="158" t="s">
        <v>11513</v>
      </c>
      <c r="B5681" s="69" t="s">
        <v>11514</v>
      </c>
      <c r="C5681" s="69"/>
      <c r="D5681" s="199">
        <v>71.5</v>
      </c>
      <c r="E5681" s="208">
        <f t="shared" si="88"/>
        <v>42.399499999999996</v>
      </c>
    </row>
    <row r="5682" spans="1:5" x14ac:dyDescent="0.25">
      <c r="A5682" s="158" t="s">
        <v>11515</v>
      </c>
      <c r="B5682" s="69" t="s">
        <v>11516</v>
      </c>
      <c r="C5682" s="69"/>
      <c r="D5682" s="199">
        <v>71.5</v>
      </c>
      <c r="E5682" s="208">
        <f t="shared" si="88"/>
        <v>42.399499999999996</v>
      </c>
    </row>
    <row r="5683" spans="1:5" x14ac:dyDescent="0.25">
      <c r="A5683" s="158" t="s">
        <v>11517</v>
      </c>
      <c r="B5683" s="69" t="s">
        <v>11518</v>
      </c>
      <c r="C5683" s="69"/>
      <c r="D5683" s="199">
        <v>71.5</v>
      </c>
      <c r="E5683" s="208">
        <f t="shared" si="88"/>
        <v>42.399499999999996</v>
      </c>
    </row>
    <row r="5684" spans="1:5" x14ac:dyDescent="0.25">
      <c r="A5684" s="158" t="s">
        <v>11519</v>
      </c>
      <c r="B5684" s="69" t="s">
        <v>11520</v>
      </c>
      <c r="C5684" s="69"/>
      <c r="D5684" s="199">
        <v>71.5</v>
      </c>
      <c r="E5684" s="208">
        <f t="shared" si="88"/>
        <v>42.399499999999996</v>
      </c>
    </row>
    <row r="5685" spans="1:5" x14ac:dyDescent="0.25">
      <c r="A5685" s="158" t="s">
        <v>11521</v>
      </c>
      <c r="B5685" s="69" t="s">
        <v>11522</v>
      </c>
      <c r="C5685" s="69"/>
      <c r="D5685" s="199">
        <v>71.5</v>
      </c>
      <c r="E5685" s="208">
        <f t="shared" si="88"/>
        <v>42.399499999999996</v>
      </c>
    </row>
    <row r="5686" spans="1:5" x14ac:dyDescent="0.25">
      <c r="A5686" s="158" t="s">
        <v>11523</v>
      </c>
      <c r="B5686" s="69" t="s">
        <v>11524</v>
      </c>
      <c r="C5686" s="69"/>
      <c r="D5686" s="199">
        <v>71.5</v>
      </c>
      <c r="E5686" s="208">
        <f t="shared" si="88"/>
        <v>42.399499999999996</v>
      </c>
    </row>
    <row r="5687" spans="1:5" x14ac:dyDescent="0.25">
      <c r="A5687" s="158" t="s">
        <v>11525</v>
      </c>
      <c r="B5687" s="69" t="s">
        <v>11526</v>
      </c>
      <c r="C5687" s="69"/>
      <c r="D5687" s="199">
        <v>71.5</v>
      </c>
      <c r="E5687" s="208">
        <f t="shared" si="88"/>
        <v>42.399499999999996</v>
      </c>
    </row>
    <row r="5688" spans="1:5" x14ac:dyDescent="0.25">
      <c r="A5688" s="158" t="s">
        <v>11527</v>
      </c>
      <c r="B5688" s="69" t="s">
        <v>11528</v>
      </c>
      <c r="C5688" s="69"/>
      <c r="D5688" s="199">
        <v>71.5</v>
      </c>
      <c r="E5688" s="208">
        <f t="shared" si="88"/>
        <v>42.399499999999996</v>
      </c>
    </row>
    <row r="5689" spans="1:5" x14ac:dyDescent="0.25">
      <c r="A5689" s="158" t="s">
        <v>11529</v>
      </c>
      <c r="B5689" s="69" t="s">
        <v>11530</v>
      </c>
      <c r="C5689" s="69"/>
      <c r="D5689" s="199">
        <v>71.5</v>
      </c>
      <c r="E5689" s="208">
        <f t="shared" si="88"/>
        <v>42.399499999999996</v>
      </c>
    </row>
    <row r="5690" spans="1:5" x14ac:dyDescent="0.25">
      <c r="A5690" s="158" t="s">
        <v>11531</v>
      </c>
      <c r="B5690" s="69" t="s">
        <v>11532</v>
      </c>
      <c r="C5690" s="69"/>
      <c r="D5690" s="199">
        <v>71.5</v>
      </c>
      <c r="E5690" s="208">
        <f t="shared" si="88"/>
        <v>42.399499999999996</v>
      </c>
    </row>
    <row r="5691" spans="1:5" x14ac:dyDescent="0.25">
      <c r="A5691" s="158" t="s">
        <v>11533</v>
      </c>
      <c r="B5691" s="69" t="s">
        <v>11534</v>
      </c>
      <c r="C5691" s="69"/>
      <c r="D5691" s="199">
        <v>71.5</v>
      </c>
      <c r="E5691" s="208">
        <f t="shared" si="88"/>
        <v>42.399499999999996</v>
      </c>
    </row>
    <row r="5692" spans="1:5" x14ac:dyDescent="0.25">
      <c r="A5692" s="158" t="s">
        <v>11535</v>
      </c>
      <c r="B5692" s="69" t="s">
        <v>11536</v>
      </c>
      <c r="C5692" s="69"/>
      <c r="D5692" s="199">
        <v>71.5</v>
      </c>
      <c r="E5692" s="208">
        <f t="shared" si="88"/>
        <v>42.399499999999996</v>
      </c>
    </row>
    <row r="5693" spans="1:5" x14ac:dyDescent="0.25">
      <c r="A5693" s="158" t="s">
        <v>11537</v>
      </c>
      <c r="B5693" s="69" t="s">
        <v>11538</v>
      </c>
      <c r="C5693" s="69"/>
      <c r="D5693" s="199">
        <v>71.5</v>
      </c>
      <c r="E5693" s="208">
        <f t="shared" si="88"/>
        <v>42.399499999999996</v>
      </c>
    </row>
    <row r="5694" spans="1:5" ht="48" x14ac:dyDescent="0.25">
      <c r="A5694" s="158" t="s">
        <v>5239</v>
      </c>
      <c r="B5694" s="3" t="s">
        <v>11539</v>
      </c>
      <c r="C5694" s="173" t="s">
        <v>15290</v>
      </c>
      <c r="D5694" s="199"/>
      <c r="E5694" s="208">
        <f t="shared" si="88"/>
        <v>0</v>
      </c>
    </row>
    <row r="5695" spans="1:5" x14ac:dyDescent="0.25">
      <c r="A5695" s="158" t="s">
        <v>11540</v>
      </c>
      <c r="B5695" s="69" t="s">
        <v>11541</v>
      </c>
      <c r="C5695" s="69"/>
      <c r="D5695" s="199">
        <v>9.23</v>
      </c>
      <c r="E5695" s="208">
        <f t="shared" si="88"/>
        <v>5.4733900000000002</v>
      </c>
    </row>
    <row r="5696" spans="1:5" x14ac:dyDescent="0.25">
      <c r="A5696" s="158" t="s">
        <v>11542</v>
      </c>
      <c r="B5696" s="69" t="s">
        <v>11543</v>
      </c>
      <c r="C5696" s="69"/>
      <c r="D5696" s="199">
        <v>9.23</v>
      </c>
      <c r="E5696" s="208">
        <f t="shared" si="88"/>
        <v>5.4733900000000002</v>
      </c>
    </row>
    <row r="5697" spans="1:5" x14ac:dyDescent="0.25">
      <c r="A5697" s="158" t="s">
        <v>11544</v>
      </c>
      <c r="B5697" s="69" t="s">
        <v>11545</v>
      </c>
      <c r="C5697" s="69"/>
      <c r="D5697" s="199">
        <v>9.23</v>
      </c>
      <c r="E5697" s="208">
        <f t="shared" si="88"/>
        <v>5.4733900000000002</v>
      </c>
    </row>
    <row r="5698" spans="1:5" x14ac:dyDescent="0.25">
      <c r="A5698" s="158" t="s">
        <v>11546</v>
      </c>
      <c r="B5698" s="69" t="s">
        <v>11547</v>
      </c>
      <c r="C5698" s="69"/>
      <c r="D5698" s="199">
        <v>9.23</v>
      </c>
      <c r="E5698" s="208">
        <f t="shared" si="88"/>
        <v>5.4733900000000002</v>
      </c>
    </row>
    <row r="5699" spans="1:5" x14ac:dyDescent="0.25">
      <c r="A5699" s="158" t="s">
        <v>11548</v>
      </c>
      <c r="B5699" s="69" t="s">
        <v>11549</v>
      </c>
      <c r="C5699" s="69"/>
      <c r="D5699" s="199">
        <v>9.23</v>
      </c>
      <c r="E5699" s="208">
        <f t="shared" si="88"/>
        <v>5.4733900000000002</v>
      </c>
    </row>
    <row r="5700" spans="1:5" x14ac:dyDescent="0.25">
      <c r="A5700" s="158" t="s">
        <v>11550</v>
      </c>
      <c r="B5700" s="69" t="s">
        <v>11551</v>
      </c>
      <c r="C5700" s="69"/>
      <c r="D5700" s="199">
        <v>9.23</v>
      </c>
      <c r="E5700" s="208">
        <f t="shared" si="88"/>
        <v>5.4733900000000002</v>
      </c>
    </row>
    <row r="5701" spans="1:5" x14ac:dyDescent="0.25">
      <c r="A5701" s="158" t="s">
        <v>11552</v>
      </c>
      <c r="B5701" s="69" t="s">
        <v>11553</v>
      </c>
      <c r="C5701" s="69"/>
      <c r="D5701" s="199">
        <v>9.23</v>
      </c>
      <c r="E5701" s="208">
        <f t="shared" ref="E5701:E5764" si="89">D5701*0.593</f>
        <v>5.4733900000000002</v>
      </c>
    </row>
    <row r="5702" spans="1:5" x14ac:dyDescent="0.25">
      <c r="A5702" s="158" t="s">
        <v>11554</v>
      </c>
      <c r="B5702" s="69" t="s">
        <v>11555</v>
      </c>
      <c r="C5702" s="69"/>
      <c r="D5702" s="199">
        <v>9.23</v>
      </c>
      <c r="E5702" s="208">
        <f t="shared" si="89"/>
        <v>5.4733900000000002</v>
      </c>
    </row>
    <row r="5703" spans="1:5" x14ac:dyDescent="0.25">
      <c r="A5703" s="158" t="s">
        <v>11556</v>
      </c>
      <c r="B5703" s="69" t="s">
        <v>11557</v>
      </c>
      <c r="C5703" s="69"/>
      <c r="D5703" s="199">
        <v>9.23</v>
      </c>
      <c r="E5703" s="208">
        <f t="shared" si="89"/>
        <v>5.4733900000000002</v>
      </c>
    </row>
    <row r="5704" spans="1:5" x14ac:dyDescent="0.25">
      <c r="A5704" s="158" t="s">
        <v>11558</v>
      </c>
      <c r="B5704" s="69" t="s">
        <v>11559</v>
      </c>
      <c r="C5704" s="69"/>
      <c r="D5704" s="199">
        <v>9.23</v>
      </c>
      <c r="E5704" s="208">
        <f t="shared" si="89"/>
        <v>5.4733900000000002</v>
      </c>
    </row>
    <row r="5705" spans="1:5" x14ac:dyDescent="0.25">
      <c r="A5705" s="158" t="s">
        <v>11560</v>
      </c>
      <c r="B5705" s="69" t="s">
        <v>11561</v>
      </c>
      <c r="C5705" s="69"/>
      <c r="D5705" s="199">
        <v>9.23</v>
      </c>
      <c r="E5705" s="208">
        <f t="shared" si="89"/>
        <v>5.4733900000000002</v>
      </c>
    </row>
    <row r="5706" spans="1:5" x14ac:dyDescent="0.25">
      <c r="A5706" s="158" t="s">
        <v>11562</v>
      </c>
      <c r="B5706" s="69" t="s">
        <v>11563</v>
      </c>
      <c r="C5706" s="69"/>
      <c r="D5706" s="199">
        <v>9.23</v>
      </c>
      <c r="E5706" s="208">
        <f t="shared" si="89"/>
        <v>5.4733900000000002</v>
      </c>
    </row>
    <row r="5707" spans="1:5" x14ac:dyDescent="0.25">
      <c r="A5707" s="158" t="s">
        <v>11564</v>
      </c>
      <c r="B5707" s="69" t="s">
        <v>11565</v>
      </c>
      <c r="C5707" s="69"/>
      <c r="D5707" s="199">
        <v>9.23</v>
      </c>
      <c r="E5707" s="208">
        <f t="shared" si="89"/>
        <v>5.4733900000000002</v>
      </c>
    </row>
    <row r="5708" spans="1:5" x14ac:dyDescent="0.25">
      <c r="A5708" s="158" t="s">
        <v>11566</v>
      </c>
      <c r="B5708" s="69" t="s">
        <v>11567</v>
      </c>
      <c r="C5708" s="69"/>
      <c r="D5708" s="199">
        <v>9.23</v>
      </c>
      <c r="E5708" s="208">
        <f t="shared" si="89"/>
        <v>5.4733900000000002</v>
      </c>
    </row>
    <row r="5709" spans="1:5" x14ac:dyDescent="0.25">
      <c r="A5709" s="158" t="s">
        <v>11568</v>
      </c>
      <c r="B5709" s="69" t="s">
        <v>11569</v>
      </c>
      <c r="C5709" s="69"/>
      <c r="D5709" s="199">
        <v>9.23</v>
      </c>
      <c r="E5709" s="208">
        <f t="shared" si="89"/>
        <v>5.4733900000000002</v>
      </c>
    </row>
    <row r="5710" spans="1:5" x14ac:dyDescent="0.25">
      <c r="A5710" s="158" t="s">
        <v>11570</v>
      </c>
      <c r="B5710" s="69" t="s">
        <v>11571</v>
      </c>
      <c r="C5710" s="69"/>
      <c r="D5710" s="199">
        <v>9.23</v>
      </c>
      <c r="E5710" s="208">
        <f t="shared" si="89"/>
        <v>5.4733900000000002</v>
      </c>
    </row>
    <row r="5711" spans="1:5" x14ac:dyDescent="0.25">
      <c r="A5711" s="158" t="s">
        <v>11572</v>
      </c>
      <c r="B5711" s="69" t="s">
        <v>11573</v>
      </c>
      <c r="C5711" s="69"/>
      <c r="D5711" s="199">
        <v>9.23</v>
      </c>
      <c r="E5711" s="208">
        <f t="shared" si="89"/>
        <v>5.4733900000000002</v>
      </c>
    </row>
    <row r="5712" spans="1:5" x14ac:dyDescent="0.25">
      <c r="A5712" s="158" t="s">
        <v>11574</v>
      </c>
      <c r="B5712" s="69" t="s">
        <v>11575</v>
      </c>
      <c r="C5712" s="69"/>
      <c r="D5712" s="199">
        <v>9.23</v>
      </c>
      <c r="E5712" s="208">
        <f t="shared" si="89"/>
        <v>5.4733900000000002</v>
      </c>
    </row>
    <row r="5713" spans="1:5" x14ac:dyDescent="0.25">
      <c r="A5713" s="158" t="s">
        <v>11576</v>
      </c>
      <c r="B5713" s="69" t="s">
        <v>11577</v>
      </c>
      <c r="C5713" s="69"/>
      <c r="D5713" s="199">
        <v>9.23</v>
      </c>
      <c r="E5713" s="208">
        <f t="shared" si="89"/>
        <v>5.4733900000000002</v>
      </c>
    </row>
    <row r="5714" spans="1:5" x14ac:dyDescent="0.25">
      <c r="A5714" s="158" t="s">
        <v>11578</v>
      </c>
      <c r="B5714" s="69" t="s">
        <v>11579</v>
      </c>
      <c r="C5714" s="69"/>
      <c r="D5714" s="199">
        <v>9.23</v>
      </c>
      <c r="E5714" s="208">
        <f t="shared" si="89"/>
        <v>5.4733900000000002</v>
      </c>
    </row>
    <row r="5715" spans="1:5" x14ac:dyDescent="0.25">
      <c r="A5715" s="158" t="s">
        <v>11580</v>
      </c>
      <c r="B5715" s="69" t="s">
        <v>11581</v>
      </c>
      <c r="C5715" s="69"/>
      <c r="D5715" s="199">
        <v>9.23</v>
      </c>
      <c r="E5715" s="208">
        <f t="shared" si="89"/>
        <v>5.4733900000000002</v>
      </c>
    </row>
    <row r="5716" spans="1:5" x14ac:dyDescent="0.25">
      <c r="A5716" s="158" t="s">
        <v>11582</v>
      </c>
      <c r="B5716" s="69" t="s">
        <v>11583</v>
      </c>
      <c r="C5716" s="69"/>
      <c r="D5716" s="199">
        <v>9.23</v>
      </c>
      <c r="E5716" s="208">
        <f t="shared" si="89"/>
        <v>5.4733900000000002</v>
      </c>
    </row>
    <row r="5717" spans="1:5" x14ac:dyDescent="0.25">
      <c r="A5717" s="158" t="s">
        <v>11584</v>
      </c>
      <c r="B5717" s="69" t="s">
        <v>11585</v>
      </c>
      <c r="C5717" s="69"/>
      <c r="D5717" s="199">
        <v>9.23</v>
      </c>
      <c r="E5717" s="208">
        <f t="shared" si="89"/>
        <v>5.4733900000000002</v>
      </c>
    </row>
    <row r="5718" spans="1:5" x14ac:dyDescent="0.25">
      <c r="A5718" s="158" t="s">
        <v>11586</v>
      </c>
      <c r="B5718" s="69" t="s">
        <v>11587</v>
      </c>
      <c r="C5718" s="69"/>
      <c r="D5718" s="199">
        <v>9.23</v>
      </c>
      <c r="E5718" s="208">
        <f t="shared" si="89"/>
        <v>5.4733900000000002</v>
      </c>
    </row>
    <row r="5719" spans="1:5" x14ac:dyDescent="0.25">
      <c r="A5719" s="158" t="s">
        <v>11588</v>
      </c>
      <c r="B5719" s="69" t="s">
        <v>11589</v>
      </c>
      <c r="C5719" s="69"/>
      <c r="D5719" s="199">
        <v>9.23</v>
      </c>
      <c r="E5719" s="208">
        <f t="shared" si="89"/>
        <v>5.4733900000000002</v>
      </c>
    </row>
    <row r="5720" spans="1:5" x14ac:dyDescent="0.25">
      <c r="A5720" s="158" t="s">
        <v>11590</v>
      </c>
      <c r="B5720" s="69" t="s">
        <v>11591</v>
      </c>
      <c r="C5720" s="69"/>
      <c r="D5720" s="199">
        <v>9.23</v>
      </c>
      <c r="E5720" s="208">
        <f t="shared" si="89"/>
        <v>5.4733900000000002</v>
      </c>
    </row>
    <row r="5721" spans="1:5" x14ac:dyDescent="0.25">
      <c r="A5721" s="158" t="s">
        <v>11592</v>
      </c>
      <c r="B5721" s="69" t="s">
        <v>11593</v>
      </c>
      <c r="C5721" s="69"/>
      <c r="D5721" s="199">
        <v>9.23</v>
      </c>
      <c r="E5721" s="208">
        <f t="shared" si="89"/>
        <v>5.4733900000000002</v>
      </c>
    </row>
    <row r="5722" spans="1:5" x14ac:dyDescent="0.25">
      <c r="A5722" s="158" t="s">
        <v>11594</v>
      </c>
      <c r="B5722" s="69" t="s">
        <v>11595</v>
      </c>
      <c r="C5722" s="69"/>
      <c r="D5722" s="199">
        <v>9.23</v>
      </c>
      <c r="E5722" s="208">
        <f t="shared" si="89"/>
        <v>5.4733900000000002</v>
      </c>
    </row>
    <row r="5723" spans="1:5" x14ac:dyDescent="0.25">
      <c r="A5723" s="158" t="s">
        <v>11596</v>
      </c>
      <c r="B5723" s="69" t="s">
        <v>11597</v>
      </c>
      <c r="C5723" s="69"/>
      <c r="D5723" s="199">
        <v>9.23</v>
      </c>
      <c r="E5723" s="208">
        <f t="shared" si="89"/>
        <v>5.4733900000000002</v>
      </c>
    </row>
    <row r="5724" spans="1:5" x14ac:dyDescent="0.25">
      <c r="A5724" s="158" t="s">
        <v>11598</v>
      </c>
      <c r="B5724" s="69" t="s">
        <v>11599</v>
      </c>
      <c r="C5724" s="69"/>
      <c r="D5724" s="199">
        <v>9.23</v>
      </c>
      <c r="E5724" s="208">
        <f t="shared" si="89"/>
        <v>5.4733900000000002</v>
      </c>
    </row>
    <row r="5725" spans="1:5" x14ac:dyDescent="0.25">
      <c r="A5725" s="158" t="s">
        <v>11600</v>
      </c>
      <c r="B5725" s="69" t="s">
        <v>11601</v>
      </c>
      <c r="C5725" s="69"/>
      <c r="D5725" s="199">
        <v>9.23</v>
      </c>
      <c r="E5725" s="208">
        <f t="shared" si="89"/>
        <v>5.4733900000000002</v>
      </c>
    </row>
    <row r="5726" spans="1:5" x14ac:dyDescent="0.25">
      <c r="A5726" s="158" t="s">
        <v>11602</v>
      </c>
      <c r="B5726" s="69" t="s">
        <v>11603</v>
      </c>
      <c r="C5726" s="69"/>
      <c r="D5726" s="199">
        <v>9.23</v>
      </c>
      <c r="E5726" s="208">
        <f t="shared" si="89"/>
        <v>5.4733900000000002</v>
      </c>
    </row>
    <row r="5727" spans="1:5" x14ac:dyDescent="0.25">
      <c r="A5727" s="158" t="s">
        <v>11604</v>
      </c>
      <c r="B5727" s="69" t="s">
        <v>11605</v>
      </c>
      <c r="C5727" s="69"/>
      <c r="D5727" s="199">
        <v>9.23</v>
      </c>
      <c r="E5727" s="208">
        <f t="shared" si="89"/>
        <v>5.4733900000000002</v>
      </c>
    </row>
    <row r="5728" spans="1:5" x14ac:dyDescent="0.25">
      <c r="A5728" s="158" t="s">
        <v>11606</v>
      </c>
      <c r="B5728" s="69" t="s">
        <v>11607</v>
      </c>
      <c r="C5728" s="69"/>
      <c r="D5728" s="199">
        <v>9.23</v>
      </c>
      <c r="E5728" s="208">
        <f t="shared" si="89"/>
        <v>5.4733900000000002</v>
      </c>
    </row>
    <row r="5729" spans="1:5" x14ac:dyDescent="0.25">
      <c r="A5729" s="158" t="s">
        <v>11608</v>
      </c>
      <c r="B5729" s="69" t="s">
        <v>11609</v>
      </c>
      <c r="C5729" s="69"/>
      <c r="D5729" s="199">
        <v>9.23</v>
      </c>
      <c r="E5729" s="208">
        <f t="shared" si="89"/>
        <v>5.4733900000000002</v>
      </c>
    </row>
    <row r="5730" spans="1:5" x14ac:dyDescent="0.25">
      <c r="A5730" s="158" t="s">
        <v>11610</v>
      </c>
      <c r="B5730" s="69" t="s">
        <v>11611</v>
      </c>
      <c r="C5730" s="69"/>
      <c r="D5730" s="199">
        <v>9.23</v>
      </c>
      <c r="E5730" s="208">
        <f t="shared" si="89"/>
        <v>5.4733900000000002</v>
      </c>
    </row>
    <row r="5731" spans="1:5" x14ac:dyDescent="0.25">
      <c r="A5731" s="158" t="s">
        <v>11612</v>
      </c>
      <c r="B5731" s="69" t="s">
        <v>11613</v>
      </c>
      <c r="C5731" s="69"/>
      <c r="D5731" s="199">
        <v>9.23</v>
      </c>
      <c r="E5731" s="208">
        <f t="shared" si="89"/>
        <v>5.4733900000000002</v>
      </c>
    </row>
    <row r="5732" spans="1:5" x14ac:dyDescent="0.25">
      <c r="A5732" s="158" t="s">
        <v>11614</v>
      </c>
      <c r="B5732" s="69" t="s">
        <v>11615</v>
      </c>
      <c r="C5732" s="69"/>
      <c r="D5732" s="199">
        <v>9.23</v>
      </c>
      <c r="E5732" s="208">
        <f t="shared" si="89"/>
        <v>5.4733900000000002</v>
      </c>
    </row>
    <row r="5733" spans="1:5" x14ac:dyDescent="0.25">
      <c r="A5733" s="158" t="s">
        <v>11616</v>
      </c>
      <c r="B5733" s="69" t="s">
        <v>11617</v>
      </c>
      <c r="C5733" s="69"/>
      <c r="D5733" s="199">
        <v>9.23</v>
      </c>
      <c r="E5733" s="208">
        <f t="shared" si="89"/>
        <v>5.4733900000000002</v>
      </c>
    </row>
    <row r="5734" spans="1:5" x14ac:dyDescent="0.25">
      <c r="A5734" s="158" t="s">
        <v>11618</v>
      </c>
      <c r="B5734" s="69" t="s">
        <v>11619</v>
      </c>
      <c r="C5734" s="69"/>
      <c r="D5734" s="199">
        <v>9.23</v>
      </c>
      <c r="E5734" s="208">
        <f t="shared" si="89"/>
        <v>5.4733900000000002</v>
      </c>
    </row>
    <row r="5735" spans="1:5" x14ac:dyDescent="0.25">
      <c r="A5735" s="158" t="s">
        <v>11620</v>
      </c>
      <c r="B5735" s="69" t="s">
        <v>11621</v>
      </c>
      <c r="C5735" s="69"/>
      <c r="D5735" s="199">
        <v>9.23</v>
      </c>
      <c r="E5735" s="208">
        <f t="shared" si="89"/>
        <v>5.4733900000000002</v>
      </c>
    </row>
    <row r="5736" spans="1:5" x14ac:dyDescent="0.25">
      <c r="A5736" s="158" t="s">
        <v>11622</v>
      </c>
      <c r="B5736" s="69" t="s">
        <v>11623</v>
      </c>
      <c r="C5736" s="69"/>
      <c r="D5736" s="199">
        <v>9.23</v>
      </c>
      <c r="E5736" s="208">
        <f t="shared" si="89"/>
        <v>5.4733900000000002</v>
      </c>
    </row>
    <row r="5737" spans="1:5" x14ac:dyDescent="0.25">
      <c r="A5737" s="158" t="s">
        <v>11624</v>
      </c>
      <c r="B5737" s="69" t="s">
        <v>11625</v>
      </c>
      <c r="C5737" s="69"/>
      <c r="D5737" s="199">
        <v>9.23</v>
      </c>
      <c r="E5737" s="208">
        <f t="shared" si="89"/>
        <v>5.4733900000000002</v>
      </c>
    </row>
    <row r="5738" spans="1:5" x14ac:dyDescent="0.25">
      <c r="A5738" s="158" t="s">
        <v>11626</v>
      </c>
      <c r="B5738" s="69" t="s">
        <v>11627</v>
      </c>
      <c r="C5738" s="69"/>
      <c r="D5738" s="199">
        <v>9.23</v>
      </c>
      <c r="E5738" s="208">
        <f t="shared" si="89"/>
        <v>5.4733900000000002</v>
      </c>
    </row>
    <row r="5739" spans="1:5" x14ac:dyDescent="0.25">
      <c r="A5739" s="158" t="s">
        <v>11628</v>
      </c>
      <c r="B5739" s="69" t="s">
        <v>11629</v>
      </c>
      <c r="C5739" s="69"/>
      <c r="D5739" s="199">
        <v>9.23</v>
      </c>
      <c r="E5739" s="208">
        <f t="shared" si="89"/>
        <v>5.4733900000000002</v>
      </c>
    </row>
    <row r="5740" spans="1:5" x14ac:dyDescent="0.25">
      <c r="A5740" s="158" t="s">
        <v>11630</v>
      </c>
      <c r="B5740" s="69" t="s">
        <v>11631</v>
      </c>
      <c r="C5740" s="69"/>
      <c r="D5740" s="199">
        <v>9.23</v>
      </c>
      <c r="E5740" s="208">
        <f t="shared" si="89"/>
        <v>5.4733900000000002</v>
      </c>
    </row>
    <row r="5741" spans="1:5" x14ac:dyDescent="0.25">
      <c r="A5741" s="158" t="s">
        <v>11632</v>
      </c>
      <c r="B5741" s="69" t="s">
        <v>11633</v>
      </c>
      <c r="C5741" s="69"/>
      <c r="D5741" s="199">
        <v>9.23</v>
      </c>
      <c r="E5741" s="208">
        <f t="shared" si="89"/>
        <v>5.4733900000000002</v>
      </c>
    </row>
    <row r="5742" spans="1:5" x14ac:dyDescent="0.25">
      <c r="A5742" s="158" t="s">
        <v>11634</v>
      </c>
      <c r="B5742" s="69" t="s">
        <v>11635</v>
      </c>
      <c r="C5742" s="69"/>
      <c r="D5742" s="199">
        <v>9.23</v>
      </c>
      <c r="E5742" s="208">
        <f t="shared" si="89"/>
        <v>5.4733900000000002</v>
      </c>
    </row>
    <row r="5743" spans="1:5" x14ac:dyDescent="0.25">
      <c r="A5743" s="158" t="s">
        <v>11636</v>
      </c>
      <c r="B5743" s="69" t="s">
        <v>11637</v>
      </c>
      <c r="C5743" s="69"/>
      <c r="D5743" s="199">
        <v>9.23</v>
      </c>
      <c r="E5743" s="208">
        <f t="shared" si="89"/>
        <v>5.4733900000000002</v>
      </c>
    </row>
    <row r="5744" spans="1:5" x14ac:dyDescent="0.25">
      <c r="A5744" s="158" t="s">
        <v>11638</v>
      </c>
      <c r="B5744" s="69" t="s">
        <v>11639</v>
      </c>
      <c r="C5744" s="69"/>
      <c r="D5744" s="199">
        <v>9.23</v>
      </c>
      <c r="E5744" s="208">
        <f t="shared" si="89"/>
        <v>5.4733900000000002</v>
      </c>
    </row>
    <row r="5745" spans="1:5" x14ac:dyDescent="0.25">
      <c r="A5745" s="158" t="s">
        <v>11640</v>
      </c>
      <c r="B5745" s="69" t="s">
        <v>11641</v>
      </c>
      <c r="C5745" s="69"/>
      <c r="D5745" s="199">
        <v>9.23</v>
      </c>
      <c r="E5745" s="208">
        <f t="shared" si="89"/>
        <v>5.4733900000000002</v>
      </c>
    </row>
    <row r="5746" spans="1:5" x14ac:dyDescent="0.25">
      <c r="A5746" s="158" t="s">
        <v>11642</v>
      </c>
      <c r="B5746" s="69" t="s">
        <v>11643</v>
      </c>
      <c r="C5746" s="69"/>
      <c r="D5746" s="199">
        <v>9.23</v>
      </c>
      <c r="E5746" s="208">
        <f t="shared" si="89"/>
        <v>5.4733900000000002</v>
      </c>
    </row>
    <row r="5747" spans="1:5" x14ac:dyDescent="0.25">
      <c r="A5747" s="158" t="s">
        <v>11644</v>
      </c>
      <c r="B5747" s="69" t="s">
        <v>11645</v>
      </c>
      <c r="C5747" s="69"/>
      <c r="D5747" s="199">
        <v>9.23</v>
      </c>
      <c r="E5747" s="208">
        <f t="shared" si="89"/>
        <v>5.4733900000000002</v>
      </c>
    </row>
    <row r="5748" spans="1:5" x14ac:dyDescent="0.25">
      <c r="A5748" s="158" t="s">
        <v>11646</v>
      </c>
      <c r="B5748" s="69" t="s">
        <v>11647</v>
      </c>
      <c r="C5748" s="69"/>
      <c r="D5748" s="199">
        <v>9.23</v>
      </c>
      <c r="E5748" s="208">
        <f t="shared" si="89"/>
        <v>5.4733900000000002</v>
      </c>
    </row>
    <row r="5749" spans="1:5" x14ac:dyDescent="0.25">
      <c r="A5749" s="158" t="s">
        <v>11648</v>
      </c>
      <c r="B5749" s="69" t="s">
        <v>11649</v>
      </c>
      <c r="C5749" s="69"/>
      <c r="D5749" s="199">
        <v>9.23</v>
      </c>
      <c r="E5749" s="208">
        <f t="shared" si="89"/>
        <v>5.4733900000000002</v>
      </c>
    </row>
    <row r="5750" spans="1:5" x14ac:dyDescent="0.25">
      <c r="A5750" s="158" t="s">
        <v>11650</v>
      </c>
      <c r="B5750" s="69" t="s">
        <v>11651</v>
      </c>
      <c r="C5750" s="69"/>
      <c r="D5750" s="199">
        <v>9.23</v>
      </c>
      <c r="E5750" s="208">
        <f t="shared" si="89"/>
        <v>5.4733900000000002</v>
      </c>
    </row>
    <row r="5751" spans="1:5" x14ac:dyDescent="0.25">
      <c r="A5751" s="158" t="s">
        <v>11652</v>
      </c>
      <c r="B5751" s="69" t="s">
        <v>11653</v>
      </c>
      <c r="C5751" s="69"/>
      <c r="D5751" s="199">
        <v>9.23</v>
      </c>
      <c r="E5751" s="208">
        <f t="shared" si="89"/>
        <v>5.4733900000000002</v>
      </c>
    </row>
    <row r="5752" spans="1:5" x14ac:dyDescent="0.25">
      <c r="A5752" s="158" t="s">
        <v>11654</v>
      </c>
      <c r="B5752" s="69" t="s">
        <v>11655</v>
      </c>
      <c r="C5752" s="69"/>
      <c r="D5752" s="199">
        <v>9.23</v>
      </c>
      <c r="E5752" s="208">
        <f t="shared" si="89"/>
        <v>5.4733900000000002</v>
      </c>
    </row>
    <row r="5753" spans="1:5" x14ac:dyDescent="0.25">
      <c r="A5753" s="158" t="s">
        <v>11656</v>
      </c>
      <c r="B5753" s="69" t="s">
        <v>11657</v>
      </c>
      <c r="C5753" s="69"/>
      <c r="D5753" s="199">
        <v>9.23</v>
      </c>
      <c r="E5753" s="208">
        <f t="shared" si="89"/>
        <v>5.4733900000000002</v>
      </c>
    </row>
    <row r="5754" spans="1:5" x14ac:dyDescent="0.25">
      <c r="A5754" s="158" t="s">
        <v>11658</v>
      </c>
      <c r="B5754" s="69" t="s">
        <v>11659</v>
      </c>
      <c r="C5754" s="69"/>
      <c r="D5754" s="199">
        <v>9.23</v>
      </c>
      <c r="E5754" s="208">
        <f t="shared" si="89"/>
        <v>5.4733900000000002</v>
      </c>
    </row>
    <row r="5755" spans="1:5" x14ac:dyDescent="0.25">
      <c r="A5755" s="158" t="s">
        <v>11660</v>
      </c>
      <c r="B5755" s="69" t="s">
        <v>11661</v>
      </c>
      <c r="C5755" s="69"/>
      <c r="D5755" s="199">
        <v>9.23</v>
      </c>
      <c r="E5755" s="208">
        <f t="shared" si="89"/>
        <v>5.4733900000000002</v>
      </c>
    </row>
    <row r="5756" spans="1:5" ht="36" x14ac:dyDescent="0.25">
      <c r="A5756" s="158" t="s">
        <v>11662</v>
      </c>
      <c r="B5756" s="4" t="s">
        <v>11663</v>
      </c>
      <c r="C5756" s="69" t="s">
        <v>11664</v>
      </c>
      <c r="D5756" s="199">
        <v>84.11</v>
      </c>
      <c r="E5756" s="208">
        <f t="shared" si="89"/>
        <v>49.877229999999997</v>
      </c>
    </row>
    <row r="5757" spans="1:5" ht="60" x14ac:dyDescent="0.25">
      <c r="A5757" s="158" t="s">
        <v>11665</v>
      </c>
      <c r="B5757" s="4" t="s">
        <v>11666</v>
      </c>
      <c r="C5757" s="69" t="s">
        <v>11667</v>
      </c>
      <c r="D5757" s="199">
        <v>88.75</v>
      </c>
      <c r="E5757" s="208">
        <f t="shared" si="89"/>
        <v>52.628749999999997</v>
      </c>
    </row>
    <row r="5758" spans="1:5" ht="48" x14ac:dyDescent="0.25">
      <c r="A5758" s="158" t="s">
        <v>11668</v>
      </c>
      <c r="B5758" s="4" t="s">
        <v>11669</v>
      </c>
      <c r="C5758" s="69" t="s">
        <v>11670</v>
      </c>
      <c r="D5758" s="199">
        <v>84.11</v>
      </c>
      <c r="E5758" s="208">
        <f t="shared" si="89"/>
        <v>49.877229999999997</v>
      </c>
    </row>
    <row r="5759" spans="1:5" ht="36" x14ac:dyDescent="0.25">
      <c r="A5759" s="158" t="s">
        <v>11671</v>
      </c>
      <c r="B5759" s="69" t="s">
        <v>11672</v>
      </c>
      <c r="C5759" s="69" t="s">
        <v>11664</v>
      </c>
      <c r="D5759" s="199">
        <v>84.11</v>
      </c>
      <c r="E5759" s="208">
        <f t="shared" si="89"/>
        <v>49.877229999999997</v>
      </c>
    </row>
    <row r="5760" spans="1:5" ht="36" x14ac:dyDescent="0.25">
      <c r="A5760" s="158" t="s">
        <v>11673</v>
      </c>
      <c r="B5760" s="69" t="s">
        <v>11674</v>
      </c>
      <c r="C5760" s="69" t="s">
        <v>11664</v>
      </c>
      <c r="D5760" s="199">
        <v>84.11</v>
      </c>
      <c r="E5760" s="208">
        <f t="shared" si="89"/>
        <v>49.877229999999997</v>
      </c>
    </row>
    <row r="5761" spans="1:5" ht="36" x14ac:dyDescent="0.25">
      <c r="A5761" s="158" t="s">
        <v>11675</v>
      </c>
      <c r="B5761" s="69" t="s">
        <v>11676</v>
      </c>
      <c r="C5761" s="69" t="s">
        <v>11664</v>
      </c>
      <c r="D5761" s="199">
        <v>84.11</v>
      </c>
      <c r="E5761" s="208">
        <f t="shared" si="89"/>
        <v>49.877229999999997</v>
      </c>
    </row>
    <row r="5762" spans="1:5" x14ac:dyDescent="0.25">
      <c r="A5762" s="158" t="s">
        <v>11677</v>
      </c>
      <c r="B5762" s="69" t="s">
        <v>11678</v>
      </c>
      <c r="C5762" s="69"/>
      <c r="D5762" s="199">
        <v>9.23</v>
      </c>
      <c r="E5762" s="208">
        <f t="shared" si="89"/>
        <v>5.4733900000000002</v>
      </c>
    </row>
    <row r="5763" spans="1:5" x14ac:dyDescent="0.25">
      <c r="A5763" s="158" t="s">
        <v>11679</v>
      </c>
      <c r="B5763" s="69" t="s">
        <v>11680</v>
      </c>
      <c r="C5763" s="69"/>
      <c r="D5763" s="199">
        <v>9.23</v>
      </c>
      <c r="E5763" s="208">
        <f t="shared" si="89"/>
        <v>5.4733900000000002</v>
      </c>
    </row>
    <row r="5764" spans="1:5" x14ac:dyDescent="0.25">
      <c r="A5764" s="158" t="s">
        <v>11681</v>
      </c>
      <c r="B5764" s="69" t="s">
        <v>11682</v>
      </c>
      <c r="C5764" s="69"/>
      <c r="D5764" s="199">
        <v>9.23</v>
      </c>
      <c r="E5764" s="208">
        <f t="shared" si="89"/>
        <v>5.4733900000000002</v>
      </c>
    </row>
    <row r="5765" spans="1:5" x14ac:dyDescent="0.25">
      <c r="A5765" s="158" t="s">
        <v>11683</v>
      </c>
      <c r="B5765" s="69" t="s">
        <v>11684</v>
      </c>
      <c r="C5765" s="69"/>
      <c r="D5765" s="199">
        <v>9.23</v>
      </c>
      <c r="E5765" s="208">
        <f t="shared" ref="E5765:E5828" si="90">D5765*0.593</f>
        <v>5.4733900000000002</v>
      </c>
    </row>
    <row r="5766" spans="1:5" x14ac:dyDescent="0.25">
      <c r="A5766" s="158" t="s">
        <v>11685</v>
      </c>
      <c r="B5766" s="69" t="s">
        <v>11686</v>
      </c>
      <c r="C5766" s="69"/>
      <c r="D5766" s="199">
        <v>9.23</v>
      </c>
      <c r="E5766" s="208">
        <f t="shared" si="90"/>
        <v>5.4733900000000002</v>
      </c>
    </row>
    <row r="5767" spans="1:5" x14ac:dyDescent="0.25">
      <c r="A5767" s="158" t="s">
        <v>11687</v>
      </c>
      <c r="B5767" s="69" t="s">
        <v>11688</v>
      </c>
      <c r="C5767" s="69"/>
      <c r="D5767" s="199">
        <v>9.23</v>
      </c>
      <c r="E5767" s="208">
        <f t="shared" si="90"/>
        <v>5.4733900000000002</v>
      </c>
    </row>
    <row r="5768" spans="1:5" x14ac:dyDescent="0.25">
      <c r="A5768" s="158" t="s">
        <v>11689</v>
      </c>
      <c r="B5768" s="69" t="s">
        <v>11690</v>
      </c>
      <c r="C5768" s="69"/>
      <c r="D5768" s="199">
        <v>9.23</v>
      </c>
      <c r="E5768" s="208">
        <f t="shared" si="90"/>
        <v>5.4733900000000002</v>
      </c>
    </row>
    <row r="5769" spans="1:5" x14ac:dyDescent="0.25">
      <c r="A5769" s="158" t="s">
        <v>11691</v>
      </c>
      <c r="B5769" s="69" t="s">
        <v>11692</v>
      </c>
      <c r="C5769" s="69"/>
      <c r="D5769" s="199">
        <v>9.23</v>
      </c>
      <c r="E5769" s="208">
        <f t="shared" si="90"/>
        <v>5.4733900000000002</v>
      </c>
    </row>
    <row r="5770" spans="1:5" x14ac:dyDescent="0.25">
      <c r="A5770" s="158" t="s">
        <v>11693</v>
      </c>
      <c r="B5770" s="69" t="s">
        <v>11694</v>
      </c>
      <c r="C5770" s="69"/>
      <c r="D5770" s="199">
        <v>9.23</v>
      </c>
      <c r="E5770" s="208">
        <f t="shared" si="90"/>
        <v>5.4733900000000002</v>
      </c>
    </row>
    <row r="5771" spans="1:5" x14ac:dyDescent="0.25">
      <c r="A5771" s="158" t="s">
        <v>11695</v>
      </c>
      <c r="B5771" s="69" t="s">
        <v>11696</v>
      </c>
      <c r="C5771" s="69"/>
      <c r="D5771" s="199">
        <v>9.23</v>
      </c>
      <c r="E5771" s="208">
        <f t="shared" si="90"/>
        <v>5.4733900000000002</v>
      </c>
    </row>
    <row r="5772" spans="1:5" x14ac:dyDescent="0.25">
      <c r="A5772" s="158" t="s">
        <v>11697</v>
      </c>
      <c r="B5772" s="69" t="s">
        <v>11698</v>
      </c>
      <c r="C5772" s="69"/>
      <c r="D5772" s="199">
        <v>9.23</v>
      </c>
      <c r="E5772" s="208">
        <f t="shared" si="90"/>
        <v>5.4733900000000002</v>
      </c>
    </row>
    <row r="5773" spans="1:5" x14ac:dyDescent="0.25">
      <c r="A5773" s="158" t="s">
        <v>11699</v>
      </c>
      <c r="B5773" s="69" t="s">
        <v>11700</v>
      </c>
      <c r="C5773" s="69"/>
      <c r="D5773" s="199">
        <v>9.23</v>
      </c>
      <c r="E5773" s="208">
        <f t="shared" si="90"/>
        <v>5.4733900000000002</v>
      </c>
    </row>
    <row r="5774" spans="1:5" x14ac:dyDescent="0.25">
      <c r="A5774" s="158" t="s">
        <v>11701</v>
      </c>
      <c r="B5774" s="69" t="s">
        <v>11702</v>
      </c>
      <c r="C5774" s="69"/>
      <c r="D5774" s="199">
        <v>9.23</v>
      </c>
      <c r="E5774" s="208">
        <f t="shared" si="90"/>
        <v>5.4733900000000002</v>
      </c>
    </row>
    <row r="5775" spans="1:5" x14ac:dyDescent="0.25">
      <c r="A5775" s="158" t="s">
        <v>11703</v>
      </c>
      <c r="B5775" s="69" t="s">
        <v>11704</v>
      </c>
      <c r="C5775" s="69"/>
      <c r="D5775" s="199">
        <v>9.23</v>
      </c>
      <c r="E5775" s="208">
        <f t="shared" si="90"/>
        <v>5.4733900000000002</v>
      </c>
    </row>
    <row r="5776" spans="1:5" x14ac:dyDescent="0.25">
      <c r="A5776" s="158" t="s">
        <v>11705</v>
      </c>
      <c r="B5776" s="69" t="s">
        <v>11706</v>
      </c>
      <c r="C5776" s="69"/>
      <c r="D5776" s="199">
        <v>9.23</v>
      </c>
      <c r="E5776" s="208">
        <f t="shared" si="90"/>
        <v>5.4733900000000002</v>
      </c>
    </row>
    <row r="5777" spans="1:5" x14ac:dyDescent="0.25">
      <c r="A5777" s="158" t="s">
        <v>11707</v>
      </c>
      <c r="B5777" s="69" t="s">
        <v>11708</v>
      </c>
      <c r="C5777" s="69"/>
      <c r="D5777" s="199">
        <v>9.23</v>
      </c>
      <c r="E5777" s="208">
        <f t="shared" si="90"/>
        <v>5.4733900000000002</v>
      </c>
    </row>
    <row r="5778" spans="1:5" x14ac:dyDescent="0.25">
      <c r="A5778" s="158" t="s">
        <v>11709</v>
      </c>
      <c r="B5778" s="69" t="s">
        <v>11710</v>
      </c>
      <c r="C5778" s="69"/>
      <c r="D5778" s="199">
        <v>9.23</v>
      </c>
      <c r="E5778" s="208">
        <f t="shared" si="90"/>
        <v>5.4733900000000002</v>
      </c>
    </row>
    <row r="5779" spans="1:5" x14ac:dyDescent="0.25">
      <c r="A5779" s="158" t="s">
        <v>11711</v>
      </c>
      <c r="B5779" s="69" t="s">
        <v>11712</v>
      </c>
      <c r="C5779" s="69"/>
      <c r="D5779" s="199">
        <v>9.23</v>
      </c>
      <c r="E5779" s="208">
        <f t="shared" si="90"/>
        <v>5.4733900000000002</v>
      </c>
    </row>
    <row r="5780" spans="1:5" x14ac:dyDescent="0.25">
      <c r="A5780" s="158" t="s">
        <v>11713</v>
      </c>
      <c r="B5780" s="69" t="s">
        <v>11714</v>
      </c>
      <c r="C5780" s="69"/>
      <c r="D5780" s="199">
        <v>9.23</v>
      </c>
      <c r="E5780" s="208">
        <f t="shared" si="90"/>
        <v>5.4733900000000002</v>
      </c>
    </row>
    <row r="5781" spans="1:5" x14ac:dyDescent="0.25">
      <c r="A5781" s="158" t="s">
        <v>11715</v>
      </c>
      <c r="B5781" s="69" t="s">
        <v>11716</v>
      </c>
      <c r="C5781" s="69"/>
      <c r="D5781" s="199">
        <v>9.23</v>
      </c>
      <c r="E5781" s="208">
        <f t="shared" si="90"/>
        <v>5.4733900000000002</v>
      </c>
    </row>
    <row r="5782" spans="1:5" x14ac:dyDescent="0.25">
      <c r="A5782" s="158" t="s">
        <v>11717</v>
      </c>
      <c r="B5782" s="69" t="s">
        <v>11718</v>
      </c>
      <c r="C5782" s="69"/>
      <c r="D5782" s="199">
        <v>9.23</v>
      </c>
      <c r="E5782" s="208">
        <f t="shared" si="90"/>
        <v>5.4733900000000002</v>
      </c>
    </row>
    <row r="5783" spans="1:5" x14ac:dyDescent="0.25">
      <c r="A5783" s="158" t="s">
        <v>11719</v>
      </c>
      <c r="B5783" s="69" t="s">
        <v>11720</v>
      </c>
      <c r="C5783" s="69"/>
      <c r="D5783" s="199">
        <v>9.23</v>
      </c>
      <c r="E5783" s="208">
        <f t="shared" si="90"/>
        <v>5.4733900000000002</v>
      </c>
    </row>
    <row r="5784" spans="1:5" x14ac:dyDescent="0.25">
      <c r="A5784" s="158" t="s">
        <v>11721</v>
      </c>
      <c r="B5784" s="69" t="s">
        <v>11722</v>
      </c>
      <c r="C5784" s="69"/>
      <c r="D5784" s="199">
        <v>9.23</v>
      </c>
      <c r="E5784" s="208">
        <f t="shared" si="90"/>
        <v>5.4733900000000002</v>
      </c>
    </row>
    <row r="5785" spans="1:5" x14ac:dyDescent="0.25">
      <c r="A5785" s="158" t="s">
        <v>11723</v>
      </c>
      <c r="B5785" s="69" t="s">
        <v>11724</v>
      </c>
      <c r="C5785" s="69"/>
      <c r="D5785" s="199">
        <v>9.23</v>
      </c>
      <c r="E5785" s="208">
        <f t="shared" si="90"/>
        <v>5.4733900000000002</v>
      </c>
    </row>
    <row r="5786" spans="1:5" x14ac:dyDescent="0.25">
      <c r="A5786" s="158" t="s">
        <v>11725</v>
      </c>
      <c r="B5786" s="69" t="s">
        <v>11726</v>
      </c>
      <c r="C5786" s="69"/>
      <c r="D5786" s="199">
        <v>9.23</v>
      </c>
      <c r="E5786" s="208">
        <f t="shared" si="90"/>
        <v>5.4733900000000002</v>
      </c>
    </row>
    <row r="5787" spans="1:5" x14ac:dyDescent="0.25">
      <c r="A5787" s="158" t="s">
        <v>11727</v>
      </c>
      <c r="B5787" s="69" t="s">
        <v>11728</v>
      </c>
      <c r="C5787" s="69"/>
      <c r="D5787" s="199">
        <v>9.23</v>
      </c>
      <c r="E5787" s="208">
        <f t="shared" si="90"/>
        <v>5.4733900000000002</v>
      </c>
    </row>
    <row r="5788" spans="1:5" x14ac:dyDescent="0.25">
      <c r="A5788" s="158" t="s">
        <v>11729</v>
      </c>
      <c r="B5788" s="69" t="s">
        <v>11730</v>
      </c>
      <c r="C5788" s="69"/>
      <c r="D5788" s="199">
        <v>9.23</v>
      </c>
      <c r="E5788" s="208">
        <f t="shared" si="90"/>
        <v>5.4733900000000002</v>
      </c>
    </row>
    <row r="5789" spans="1:5" x14ac:dyDescent="0.25">
      <c r="A5789" s="158" t="s">
        <v>11731</v>
      </c>
      <c r="B5789" s="69" t="s">
        <v>11732</v>
      </c>
      <c r="C5789" s="69"/>
      <c r="D5789" s="199">
        <v>9.23</v>
      </c>
      <c r="E5789" s="208">
        <f t="shared" si="90"/>
        <v>5.4733900000000002</v>
      </c>
    </row>
    <row r="5790" spans="1:5" x14ac:dyDescent="0.25">
      <c r="A5790" s="158" t="s">
        <v>11733</v>
      </c>
      <c r="B5790" s="69" t="s">
        <v>11734</v>
      </c>
      <c r="C5790" s="69"/>
      <c r="D5790" s="199">
        <v>9.23</v>
      </c>
      <c r="E5790" s="208">
        <f t="shared" si="90"/>
        <v>5.4733900000000002</v>
      </c>
    </row>
    <row r="5791" spans="1:5" x14ac:dyDescent="0.25">
      <c r="A5791" s="158" t="s">
        <v>11735</v>
      </c>
      <c r="B5791" s="69" t="s">
        <v>11736</v>
      </c>
      <c r="C5791" s="69"/>
      <c r="D5791" s="199">
        <v>9.23</v>
      </c>
      <c r="E5791" s="208">
        <f t="shared" si="90"/>
        <v>5.4733900000000002</v>
      </c>
    </row>
    <row r="5792" spans="1:5" x14ac:dyDescent="0.25">
      <c r="A5792" s="158" t="s">
        <v>11737</v>
      </c>
      <c r="B5792" s="69" t="s">
        <v>11738</v>
      </c>
      <c r="C5792" s="69"/>
      <c r="D5792" s="199">
        <v>9.23</v>
      </c>
      <c r="E5792" s="208">
        <f t="shared" si="90"/>
        <v>5.4733900000000002</v>
      </c>
    </row>
    <row r="5793" spans="1:5" x14ac:dyDescent="0.25">
      <c r="A5793" s="158" t="s">
        <v>11739</v>
      </c>
      <c r="B5793" s="69" t="s">
        <v>11740</v>
      </c>
      <c r="C5793" s="69"/>
      <c r="D5793" s="199">
        <v>9.23</v>
      </c>
      <c r="E5793" s="208">
        <f t="shared" si="90"/>
        <v>5.4733900000000002</v>
      </c>
    </row>
    <row r="5794" spans="1:5" x14ac:dyDescent="0.25">
      <c r="A5794" s="158" t="s">
        <v>11741</v>
      </c>
      <c r="B5794" s="69" t="s">
        <v>11742</v>
      </c>
      <c r="C5794" s="69"/>
      <c r="D5794" s="199">
        <v>9.23</v>
      </c>
      <c r="E5794" s="208">
        <f t="shared" si="90"/>
        <v>5.4733900000000002</v>
      </c>
    </row>
    <row r="5795" spans="1:5" x14ac:dyDescent="0.25">
      <c r="A5795" s="158" t="s">
        <v>11743</v>
      </c>
      <c r="B5795" s="69" t="s">
        <v>11744</v>
      </c>
      <c r="C5795" s="69"/>
      <c r="D5795" s="199">
        <v>9.23</v>
      </c>
      <c r="E5795" s="208">
        <f t="shared" si="90"/>
        <v>5.4733900000000002</v>
      </c>
    </row>
    <row r="5796" spans="1:5" x14ac:dyDescent="0.25">
      <c r="A5796" s="158" t="s">
        <v>11745</v>
      </c>
      <c r="B5796" s="69" t="s">
        <v>11746</v>
      </c>
      <c r="C5796" s="69"/>
      <c r="D5796" s="199">
        <v>9.23</v>
      </c>
      <c r="E5796" s="208">
        <f t="shared" si="90"/>
        <v>5.4733900000000002</v>
      </c>
    </row>
    <row r="5797" spans="1:5" x14ac:dyDescent="0.25">
      <c r="A5797" s="158" t="s">
        <v>11747</v>
      </c>
      <c r="B5797" s="69" t="s">
        <v>11748</v>
      </c>
      <c r="C5797" s="69"/>
      <c r="D5797" s="199">
        <v>9.23</v>
      </c>
      <c r="E5797" s="208">
        <f t="shared" si="90"/>
        <v>5.4733900000000002</v>
      </c>
    </row>
    <row r="5798" spans="1:5" x14ac:dyDescent="0.25">
      <c r="A5798" s="158" t="s">
        <v>11749</v>
      </c>
      <c r="B5798" s="69" t="s">
        <v>11750</v>
      </c>
      <c r="C5798" s="69"/>
      <c r="D5798" s="199">
        <v>9.23</v>
      </c>
      <c r="E5798" s="208">
        <f t="shared" si="90"/>
        <v>5.4733900000000002</v>
      </c>
    </row>
    <row r="5799" spans="1:5" x14ac:dyDescent="0.25">
      <c r="A5799" s="158" t="s">
        <v>11751</v>
      </c>
      <c r="B5799" s="69" t="s">
        <v>11752</v>
      </c>
      <c r="C5799" s="69"/>
      <c r="D5799" s="199">
        <v>9.23</v>
      </c>
      <c r="E5799" s="208">
        <f t="shared" si="90"/>
        <v>5.4733900000000002</v>
      </c>
    </row>
    <row r="5800" spans="1:5" x14ac:dyDescent="0.25">
      <c r="A5800" s="158" t="s">
        <v>11753</v>
      </c>
      <c r="B5800" s="69" t="s">
        <v>11754</v>
      </c>
      <c r="C5800" s="69"/>
      <c r="D5800" s="199">
        <v>9.23</v>
      </c>
      <c r="E5800" s="208">
        <f t="shared" si="90"/>
        <v>5.4733900000000002</v>
      </c>
    </row>
    <row r="5801" spans="1:5" x14ac:dyDescent="0.25">
      <c r="A5801" s="158" t="s">
        <v>11755</v>
      </c>
      <c r="B5801" s="69" t="s">
        <v>11756</v>
      </c>
      <c r="C5801" s="69"/>
      <c r="D5801" s="199">
        <v>9.23</v>
      </c>
      <c r="E5801" s="208">
        <f t="shared" si="90"/>
        <v>5.4733900000000002</v>
      </c>
    </row>
    <row r="5802" spans="1:5" x14ac:dyDescent="0.25">
      <c r="A5802" s="158" t="s">
        <v>11757</v>
      </c>
      <c r="B5802" s="69" t="s">
        <v>11758</v>
      </c>
      <c r="C5802" s="69"/>
      <c r="D5802" s="199">
        <v>9.23</v>
      </c>
      <c r="E5802" s="208">
        <f t="shared" si="90"/>
        <v>5.4733900000000002</v>
      </c>
    </row>
    <row r="5803" spans="1:5" x14ac:dyDescent="0.25">
      <c r="A5803" s="158" t="s">
        <v>11759</v>
      </c>
      <c r="B5803" s="69" t="s">
        <v>11760</v>
      </c>
      <c r="C5803" s="69"/>
      <c r="D5803" s="199">
        <v>9.23</v>
      </c>
      <c r="E5803" s="208">
        <f t="shared" si="90"/>
        <v>5.4733900000000002</v>
      </c>
    </row>
    <row r="5804" spans="1:5" x14ac:dyDescent="0.25">
      <c r="A5804" s="158" t="s">
        <v>11761</v>
      </c>
      <c r="B5804" s="69" t="s">
        <v>11762</v>
      </c>
      <c r="C5804" s="69"/>
      <c r="D5804" s="199">
        <v>9.23</v>
      </c>
      <c r="E5804" s="208">
        <f t="shared" si="90"/>
        <v>5.4733900000000002</v>
      </c>
    </row>
    <row r="5805" spans="1:5" x14ac:dyDescent="0.25">
      <c r="A5805" s="158" t="s">
        <v>11763</v>
      </c>
      <c r="B5805" s="69" t="s">
        <v>11764</v>
      </c>
      <c r="C5805" s="69"/>
      <c r="D5805" s="199">
        <v>9.23</v>
      </c>
      <c r="E5805" s="208">
        <f t="shared" si="90"/>
        <v>5.4733900000000002</v>
      </c>
    </row>
    <row r="5806" spans="1:5" x14ac:dyDescent="0.25">
      <c r="A5806" s="158" t="s">
        <v>11765</v>
      </c>
      <c r="B5806" s="69" t="s">
        <v>11766</v>
      </c>
      <c r="C5806" s="69"/>
      <c r="D5806" s="199">
        <v>9.23</v>
      </c>
      <c r="E5806" s="208">
        <f t="shared" si="90"/>
        <v>5.4733900000000002</v>
      </c>
    </row>
    <row r="5807" spans="1:5" x14ac:dyDescent="0.25">
      <c r="A5807" s="158" t="s">
        <v>11767</v>
      </c>
      <c r="B5807" s="69" t="s">
        <v>11768</v>
      </c>
      <c r="C5807" s="69"/>
      <c r="D5807" s="199">
        <v>9.23</v>
      </c>
      <c r="E5807" s="208">
        <f t="shared" si="90"/>
        <v>5.4733900000000002</v>
      </c>
    </row>
    <row r="5808" spans="1:5" x14ac:dyDescent="0.25">
      <c r="A5808" s="158" t="s">
        <v>11769</v>
      </c>
      <c r="B5808" s="69" t="s">
        <v>11770</v>
      </c>
      <c r="C5808" s="69"/>
      <c r="D5808" s="199">
        <v>9.23</v>
      </c>
      <c r="E5808" s="208">
        <f t="shared" si="90"/>
        <v>5.4733900000000002</v>
      </c>
    </row>
    <row r="5809" spans="1:5" x14ac:dyDescent="0.25">
      <c r="A5809" s="158" t="s">
        <v>11771</v>
      </c>
      <c r="B5809" s="69" t="s">
        <v>11772</v>
      </c>
      <c r="C5809" s="69"/>
      <c r="D5809" s="199">
        <v>9.23</v>
      </c>
      <c r="E5809" s="208">
        <f t="shared" si="90"/>
        <v>5.4733900000000002</v>
      </c>
    </row>
    <row r="5810" spans="1:5" x14ac:dyDescent="0.25">
      <c r="A5810" s="158" t="s">
        <v>11773</v>
      </c>
      <c r="B5810" s="69" t="s">
        <v>11774</v>
      </c>
      <c r="C5810" s="69"/>
      <c r="D5810" s="199">
        <v>9.23</v>
      </c>
      <c r="E5810" s="208">
        <f t="shared" si="90"/>
        <v>5.4733900000000002</v>
      </c>
    </row>
    <row r="5811" spans="1:5" x14ac:dyDescent="0.25">
      <c r="A5811" s="158" t="s">
        <v>11775</v>
      </c>
      <c r="B5811" s="69" t="s">
        <v>11776</v>
      </c>
      <c r="C5811" s="69"/>
      <c r="D5811" s="199">
        <v>9.23</v>
      </c>
      <c r="E5811" s="208">
        <f t="shared" si="90"/>
        <v>5.4733900000000002</v>
      </c>
    </row>
    <row r="5812" spans="1:5" x14ac:dyDescent="0.25">
      <c r="A5812" s="158" t="s">
        <v>11777</v>
      </c>
      <c r="B5812" s="69" t="s">
        <v>11778</v>
      </c>
      <c r="C5812" s="69"/>
      <c r="D5812" s="199">
        <v>9.23</v>
      </c>
      <c r="E5812" s="208">
        <f t="shared" si="90"/>
        <v>5.4733900000000002</v>
      </c>
    </row>
    <row r="5813" spans="1:5" x14ac:dyDescent="0.25">
      <c r="A5813" s="158" t="s">
        <v>11779</v>
      </c>
      <c r="B5813" s="69" t="s">
        <v>11780</v>
      </c>
      <c r="C5813" s="69"/>
      <c r="D5813" s="199">
        <v>9.23</v>
      </c>
      <c r="E5813" s="208">
        <f t="shared" si="90"/>
        <v>5.4733900000000002</v>
      </c>
    </row>
    <row r="5814" spans="1:5" x14ac:dyDescent="0.25">
      <c r="A5814" s="158" t="s">
        <v>11781</v>
      </c>
      <c r="B5814" s="69" t="s">
        <v>11782</v>
      </c>
      <c r="C5814" s="69"/>
      <c r="D5814" s="199">
        <v>9.23</v>
      </c>
      <c r="E5814" s="208">
        <f t="shared" si="90"/>
        <v>5.4733900000000002</v>
      </c>
    </row>
    <row r="5815" spans="1:5" ht="24" x14ac:dyDescent="0.25">
      <c r="A5815" s="158" t="s">
        <v>11783</v>
      </c>
      <c r="B5815" s="69" t="s">
        <v>11784</v>
      </c>
      <c r="C5815" s="69" t="s">
        <v>11785</v>
      </c>
      <c r="D5815" s="199">
        <v>13.88</v>
      </c>
      <c r="E5815" s="208">
        <f t="shared" si="90"/>
        <v>8.2308400000000006</v>
      </c>
    </row>
    <row r="5816" spans="1:5" x14ac:dyDescent="0.25">
      <c r="A5816" s="158" t="s">
        <v>11786</v>
      </c>
      <c r="B5816" s="69" t="s">
        <v>11787</v>
      </c>
      <c r="C5816" s="69" t="s">
        <v>11788</v>
      </c>
      <c r="D5816" s="199">
        <v>9.23</v>
      </c>
      <c r="E5816" s="208">
        <f t="shared" si="90"/>
        <v>5.4733900000000002</v>
      </c>
    </row>
    <row r="5817" spans="1:5" x14ac:dyDescent="0.25">
      <c r="A5817" s="158" t="s">
        <v>11789</v>
      </c>
      <c r="B5817" s="69" t="s">
        <v>11790</v>
      </c>
      <c r="C5817" s="69"/>
      <c r="D5817" s="199">
        <v>84.11</v>
      </c>
      <c r="E5817" s="208">
        <f t="shared" si="90"/>
        <v>49.877229999999997</v>
      </c>
    </row>
    <row r="5818" spans="1:5" x14ac:dyDescent="0.25">
      <c r="A5818" s="158" t="s">
        <v>11791</v>
      </c>
      <c r="B5818" s="69" t="s">
        <v>11792</v>
      </c>
      <c r="C5818" s="69"/>
      <c r="D5818" s="199">
        <v>9.23</v>
      </c>
      <c r="E5818" s="208">
        <f t="shared" si="90"/>
        <v>5.4733900000000002</v>
      </c>
    </row>
    <row r="5819" spans="1:5" x14ac:dyDescent="0.25">
      <c r="A5819" s="158" t="s">
        <v>11793</v>
      </c>
      <c r="B5819" s="69" t="s">
        <v>11794</v>
      </c>
      <c r="C5819" s="69"/>
      <c r="D5819" s="199">
        <v>9.23</v>
      </c>
      <c r="E5819" s="208">
        <f t="shared" si="90"/>
        <v>5.4733900000000002</v>
      </c>
    </row>
    <row r="5820" spans="1:5" x14ac:dyDescent="0.25">
      <c r="A5820" s="158" t="s">
        <v>11795</v>
      </c>
      <c r="B5820" s="69" t="s">
        <v>11796</v>
      </c>
      <c r="C5820" s="69"/>
      <c r="D5820" s="199">
        <v>9.23</v>
      </c>
      <c r="E5820" s="208">
        <f t="shared" si="90"/>
        <v>5.4733900000000002</v>
      </c>
    </row>
    <row r="5821" spans="1:5" x14ac:dyDescent="0.25">
      <c r="A5821" s="158" t="s">
        <v>11797</v>
      </c>
      <c r="B5821" s="69" t="s">
        <v>11798</v>
      </c>
      <c r="C5821" s="69"/>
      <c r="D5821" s="199">
        <v>9.23</v>
      </c>
      <c r="E5821" s="208">
        <f t="shared" si="90"/>
        <v>5.4733900000000002</v>
      </c>
    </row>
    <row r="5822" spans="1:5" x14ac:dyDescent="0.25">
      <c r="A5822" s="158" t="s">
        <v>11799</v>
      </c>
      <c r="B5822" s="69" t="s">
        <v>11800</v>
      </c>
      <c r="C5822" s="69"/>
      <c r="D5822" s="199">
        <v>9.23</v>
      </c>
      <c r="E5822" s="208">
        <f t="shared" si="90"/>
        <v>5.4733900000000002</v>
      </c>
    </row>
    <row r="5823" spans="1:5" x14ac:dyDescent="0.25">
      <c r="A5823" s="158" t="s">
        <v>11801</v>
      </c>
      <c r="B5823" s="69" t="s">
        <v>11802</v>
      </c>
      <c r="C5823" s="69"/>
      <c r="D5823" s="199">
        <v>9.23</v>
      </c>
      <c r="E5823" s="208">
        <f t="shared" si="90"/>
        <v>5.4733900000000002</v>
      </c>
    </row>
    <row r="5824" spans="1:5" x14ac:dyDescent="0.25">
      <c r="A5824" s="158" t="s">
        <v>11803</v>
      </c>
      <c r="B5824" s="69" t="s">
        <v>11804</v>
      </c>
      <c r="C5824" s="69"/>
      <c r="D5824" s="199">
        <v>9.23</v>
      </c>
      <c r="E5824" s="208">
        <f t="shared" si="90"/>
        <v>5.4733900000000002</v>
      </c>
    </row>
    <row r="5825" spans="1:5" x14ac:dyDescent="0.25">
      <c r="A5825" s="158" t="s">
        <v>11805</v>
      </c>
      <c r="B5825" s="69" t="s">
        <v>11806</v>
      </c>
      <c r="C5825" s="69"/>
      <c r="D5825" s="199">
        <v>9.23</v>
      </c>
      <c r="E5825" s="208">
        <f t="shared" si="90"/>
        <v>5.4733900000000002</v>
      </c>
    </row>
    <row r="5826" spans="1:5" x14ac:dyDescent="0.25">
      <c r="A5826" s="158" t="s">
        <v>11807</v>
      </c>
      <c r="B5826" s="69" t="s">
        <v>11808</v>
      </c>
      <c r="C5826" s="69"/>
      <c r="D5826" s="199">
        <v>9.23</v>
      </c>
      <c r="E5826" s="208">
        <f t="shared" si="90"/>
        <v>5.4733900000000002</v>
      </c>
    </row>
    <row r="5827" spans="1:5" x14ac:dyDescent="0.25">
      <c r="A5827" s="158" t="s">
        <v>11809</v>
      </c>
      <c r="B5827" s="69" t="s">
        <v>11810</v>
      </c>
      <c r="C5827" s="69"/>
      <c r="D5827" s="199">
        <v>9.23</v>
      </c>
      <c r="E5827" s="208">
        <f t="shared" si="90"/>
        <v>5.4733900000000002</v>
      </c>
    </row>
    <row r="5828" spans="1:5" x14ac:dyDescent="0.25">
      <c r="A5828" s="158" t="s">
        <v>11811</v>
      </c>
      <c r="B5828" s="69" t="s">
        <v>11812</v>
      </c>
      <c r="C5828" s="69"/>
      <c r="D5828" s="199">
        <v>9.23</v>
      </c>
      <c r="E5828" s="208">
        <f t="shared" si="90"/>
        <v>5.4733900000000002</v>
      </c>
    </row>
    <row r="5829" spans="1:5" x14ac:dyDescent="0.25">
      <c r="A5829" s="158" t="s">
        <v>11813</v>
      </c>
      <c r="B5829" s="69" t="s">
        <v>11814</v>
      </c>
      <c r="C5829" s="69"/>
      <c r="D5829" s="199">
        <v>9.23</v>
      </c>
      <c r="E5829" s="208">
        <f t="shared" ref="E5829:E5892" si="91">D5829*0.593</f>
        <v>5.4733900000000002</v>
      </c>
    </row>
    <row r="5830" spans="1:5" x14ac:dyDescent="0.25">
      <c r="A5830" s="158" t="s">
        <v>11815</v>
      </c>
      <c r="B5830" s="69" t="s">
        <v>11816</v>
      </c>
      <c r="C5830" s="69"/>
      <c r="D5830" s="199">
        <v>9.23</v>
      </c>
      <c r="E5830" s="208">
        <f t="shared" si="91"/>
        <v>5.4733900000000002</v>
      </c>
    </row>
    <row r="5831" spans="1:5" x14ac:dyDescent="0.25">
      <c r="A5831" s="158" t="s">
        <v>11817</v>
      </c>
      <c r="B5831" s="69" t="s">
        <v>11818</v>
      </c>
      <c r="C5831" s="69"/>
      <c r="D5831" s="199">
        <v>9.23</v>
      </c>
      <c r="E5831" s="208">
        <f t="shared" si="91"/>
        <v>5.4733900000000002</v>
      </c>
    </row>
    <row r="5832" spans="1:5" x14ac:dyDescent="0.25">
      <c r="A5832" s="158" t="s">
        <v>11819</v>
      </c>
      <c r="B5832" s="69" t="s">
        <v>11820</v>
      </c>
      <c r="C5832" s="69"/>
      <c r="D5832" s="199">
        <v>9.23</v>
      </c>
      <c r="E5832" s="208">
        <f t="shared" si="91"/>
        <v>5.4733900000000002</v>
      </c>
    </row>
    <row r="5833" spans="1:5" x14ac:dyDescent="0.25">
      <c r="A5833" s="158" t="s">
        <v>11821</v>
      </c>
      <c r="B5833" s="69" t="s">
        <v>11822</v>
      </c>
      <c r="C5833" s="69"/>
      <c r="D5833" s="199">
        <v>9.23</v>
      </c>
      <c r="E5833" s="208">
        <f t="shared" si="91"/>
        <v>5.4733900000000002</v>
      </c>
    </row>
    <row r="5834" spans="1:5" x14ac:dyDescent="0.25">
      <c r="A5834" s="158" t="s">
        <v>11823</v>
      </c>
      <c r="B5834" s="69" t="s">
        <v>11824</v>
      </c>
      <c r="C5834" s="69"/>
      <c r="D5834" s="199">
        <v>9.23</v>
      </c>
      <c r="E5834" s="208">
        <f t="shared" si="91"/>
        <v>5.4733900000000002</v>
      </c>
    </row>
    <row r="5835" spans="1:5" x14ac:dyDescent="0.25">
      <c r="A5835" s="158" t="s">
        <v>11825</v>
      </c>
      <c r="B5835" s="69" t="s">
        <v>11826</v>
      </c>
      <c r="C5835" s="69"/>
      <c r="D5835" s="199">
        <v>9.23</v>
      </c>
      <c r="E5835" s="208">
        <f t="shared" si="91"/>
        <v>5.4733900000000002</v>
      </c>
    </row>
    <row r="5836" spans="1:5" x14ac:dyDescent="0.25">
      <c r="A5836" s="158" t="s">
        <v>11827</v>
      </c>
      <c r="B5836" s="69" t="s">
        <v>11828</v>
      </c>
      <c r="C5836" s="69"/>
      <c r="D5836" s="199">
        <v>9.23</v>
      </c>
      <c r="E5836" s="208">
        <f t="shared" si="91"/>
        <v>5.4733900000000002</v>
      </c>
    </row>
    <row r="5837" spans="1:5" x14ac:dyDescent="0.25">
      <c r="A5837" s="158" t="s">
        <v>11829</v>
      </c>
      <c r="B5837" s="69" t="s">
        <v>11830</v>
      </c>
      <c r="C5837" s="69"/>
      <c r="D5837" s="199">
        <v>9.23</v>
      </c>
      <c r="E5837" s="208">
        <f t="shared" si="91"/>
        <v>5.4733900000000002</v>
      </c>
    </row>
    <row r="5838" spans="1:5" x14ac:dyDescent="0.25">
      <c r="A5838" s="158" t="s">
        <v>11831</v>
      </c>
      <c r="B5838" s="69" t="s">
        <v>11832</v>
      </c>
      <c r="C5838" s="69"/>
      <c r="D5838" s="199">
        <v>9.23</v>
      </c>
      <c r="E5838" s="208">
        <f t="shared" si="91"/>
        <v>5.4733900000000002</v>
      </c>
    </row>
    <row r="5839" spans="1:5" x14ac:dyDescent="0.25">
      <c r="A5839" s="158" t="s">
        <v>11833</v>
      </c>
      <c r="B5839" s="69" t="s">
        <v>11834</v>
      </c>
      <c r="C5839" s="69"/>
      <c r="D5839" s="199">
        <v>9.23</v>
      </c>
      <c r="E5839" s="208">
        <f t="shared" si="91"/>
        <v>5.4733900000000002</v>
      </c>
    </row>
    <row r="5840" spans="1:5" x14ac:dyDescent="0.25">
      <c r="A5840" s="158" t="s">
        <v>11835</v>
      </c>
      <c r="B5840" s="69" t="s">
        <v>11836</v>
      </c>
      <c r="C5840" s="69"/>
      <c r="D5840" s="199">
        <v>9.23</v>
      </c>
      <c r="E5840" s="208">
        <f t="shared" si="91"/>
        <v>5.4733900000000002</v>
      </c>
    </row>
    <row r="5841" spans="1:5" x14ac:dyDescent="0.25">
      <c r="A5841" s="158" t="s">
        <v>11837</v>
      </c>
      <c r="B5841" s="69" t="s">
        <v>11838</v>
      </c>
      <c r="C5841" s="69"/>
      <c r="D5841" s="199">
        <v>9.23</v>
      </c>
      <c r="E5841" s="208">
        <f t="shared" si="91"/>
        <v>5.4733900000000002</v>
      </c>
    </row>
    <row r="5842" spans="1:5" x14ac:dyDescent="0.25">
      <c r="A5842" s="158" t="s">
        <v>11839</v>
      </c>
      <c r="B5842" s="69" t="s">
        <v>11840</v>
      </c>
      <c r="C5842" s="69"/>
      <c r="D5842" s="199">
        <v>9.23</v>
      </c>
      <c r="E5842" s="208">
        <f t="shared" si="91"/>
        <v>5.4733900000000002</v>
      </c>
    </row>
    <row r="5843" spans="1:5" x14ac:dyDescent="0.25">
      <c r="A5843" s="158" t="s">
        <v>11841</v>
      </c>
      <c r="B5843" s="69" t="s">
        <v>11842</v>
      </c>
      <c r="C5843" s="69"/>
      <c r="D5843" s="199">
        <v>9.23</v>
      </c>
      <c r="E5843" s="208">
        <f t="shared" si="91"/>
        <v>5.4733900000000002</v>
      </c>
    </row>
    <row r="5844" spans="1:5" x14ac:dyDescent="0.25">
      <c r="A5844" s="158" t="s">
        <v>11843</v>
      </c>
      <c r="B5844" s="69" t="s">
        <v>11844</v>
      </c>
      <c r="C5844" s="69"/>
      <c r="D5844" s="199">
        <v>9.23</v>
      </c>
      <c r="E5844" s="208">
        <f t="shared" si="91"/>
        <v>5.4733900000000002</v>
      </c>
    </row>
    <row r="5845" spans="1:5" x14ac:dyDescent="0.25">
      <c r="A5845" s="158" t="s">
        <v>11845</v>
      </c>
      <c r="B5845" s="69" t="s">
        <v>11846</v>
      </c>
      <c r="C5845" s="69"/>
      <c r="D5845" s="199">
        <v>9.23</v>
      </c>
      <c r="E5845" s="208">
        <f t="shared" si="91"/>
        <v>5.4733900000000002</v>
      </c>
    </row>
    <row r="5846" spans="1:5" x14ac:dyDescent="0.25">
      <c r="A5846" s="158" t="s">
        <v>11847</v>
      </c>
      <c r="B5846" s="69" t="s">
        <v>11848</v>
      </c>
      <c r="C5846" s="69"/>
      <c r="D5846" s="199">
        <v>9.23</v>
      </c>
      <c r="E5846" s="208">
        <f t="shared" si="91"/>
        <v>5.4733900000000002</v>
      </c>
    </row>
    <row r="5847" spans="1:5" x14ac:dyDescent="0.25">
      <c r="A5847" s="158" t="s">
        <v>11849</v>
      </c>
      <c r="B5847" s="69" t="s">
        <v>11850</v>
      </c>
      <c r="C5847" s="69"/>
      <c r="D5847" s="199">
        <v>9.23</v>
      </c>
      <c r="E5847" s="208">
        <f t="shared" si="91"/>
        <v>5.4733900000000002</v>
      </c>
    </row>
    <row r="5848" spans="1:5" x14ac:dyDescent="0.25">
      <c r="A5848" s="158" t="s">
        <v>5239</v>
      </c>
      <c r="B5848" s="3" t="s">
        <v>11851</v>
      </c>
      <c r="C5848" s="69"/>
      <c r="D5848" s="199"/>
      <c r="E5848" s="208">
        <f t="shared" si="91"/>
        <v>0</v>
      </c>
    </row>
    <row r="5849" spans="1:5" x14ac:dyDescent="0.25">
      <c r="A5849" s="158" t="s">
        <v>5239</v>
      </c>
      <c r="B5849" s="3" t="s">
        <v>11852</v>
      </c>
      <c r="C5849" s="173" t="s">
        <v>11853</v>
      </c>
      <c r="D5849" s="199"/>
      <c r="E5849" s="208">
        <f t="shared" si="91"/>
        <v>0</v>
      </c>
    </row>
    <row r="5850" spans="1:5" x14ac:dyDescent="0.25">
      <c r="A5850" s="158" t="s">
        <v>11854</v>
      </c>
      <c r="B5850" s="4" t="s">
        <v>11855</v>
      </c>
      <c r="C5850" s="69"/>
      <c r="D5850" s="199">
        <v>42.88</v>
      </c>
      <c r="E5850" s="208">
        <f t="shared" si="91"/>
        <v>25.42784</v>
      </c>
    </row>
    <row r="5851" spans="1:5" x14ac:dyDescent="0.25">
      <c r="A5851" s="158" t="s">
        <v>11856</v>
      </c>
      <c r="B5851" s="4" t="s">
        <v>11857</v>
      </c>
      <c r="C5851" s="69"/>
      <c r="D5851" s="199">
        <v>42.88</v>
      </c>
      <c r="E5851" s="208">
        <f t="shared" si="91"/>
        <v>25.42784</v>
      </c>
    </row>
    <row r="5852" spans="1:5" x14ac:dyDescent="0.25">
      <c r="A5852" s="158" t="s">
        <v>11858</v>
      </c>
      <c r="B5852" s="4" t="s">
        <v>11859</v>
      </c>
      <c r="C5852" s="69"/>
      <c r="D5852" s="199">
        <v>42.88</v>
      </c>
      <c r="E5852" s="208">
        <f t="shared" si="91"/>
        <v>25.42784</v>
      </c>
    </row>
    <row r="5853" spans="1:5" x14ac:dyDescent="0.25">
      <c r="A5853" s="158" t="s">
        <v>11860</v>
      </c>
      <c r="B5853" s="4" t="s">
        <v>11861</v>
      </c>
      <c r="C5853" s="69"/>
      <c r="D5853" s="199">
        <v>42.88</v>
      </c>
      <c r="E5853" s="208">
        <f t="shared" si="91"/>
        <v>25.42784</v>
      </c>
    </row>
    <row r="5854" spans="1:5" x14ac:dyDescent="0.25">
      <c r="A5854" s="158" t="s">
        <v>11862</v>
      </c>
      <c r="B5854" s="4" t="s">
        <v>11863</v>
      </c>
      <c r="C5854" s="69"/>
      <c r="D5854" s="199">
        <v>42.88</v>
      </c>
      <c r="E5854" s="208">
        <f t="shared" si="91"/>
        <v>25.42784</v>
      </c>
    </row>
    <row r="5855" spans="1:5" x14ac:dyDescent="0.25">
      <c r="A5855" s="158" t="s">
        <v>11864</v>
      </c>
      <c r="B5855" s="4" t="s">
        <v>11865</v>
      </c>
      <c r="C5855" s="69"/>
      <c r="D5855" s="199">
        <v>42.88</v>
      </c>
      <c r="E5855" s="208">
        <f t="shared" si="91"/>
        <v>25.42784</v>
      </c>
    </row>
    <row r="5856" spans="1:5" x14ac:dyDescent="0.25">
      <c r="A5856" s="158" t="s">
        <v>11866</v>
      </c>
      <c r="B5856" s="4" t="s">
        <v>11867</v>
      </c>
      <c r="C5856" s="69"/>
      <c r="D5856" s="199">
        <v>42.88</v>
      </c>
      <c r="E5856" s="208">
        <f t="shared" si="91"/>
        <v>25.42784</v>
      </c>
    </row>
    <row r="5857" spans="1:5" x14ac:dyDescent="0.25">
      <c r="A5857" s="158" t="s">
        <v>11868</v>
      </c>
      <c r="B5857" s="4" t="s">
        <v>11869</v>
      </c>
      <c r="C5857" s="69"/>
      <c r="D5857" s="199">
        <v>42.88</v>
      </c>
      <c r="E5857" s="208">
        <f t="shared" si="91"/>
        <v>25.42784</v>
      </c>
    </row>
    <row r="5858" spans="1:5" x14ac:dyDescent="0.25">
      <c r="A5858" s="158" t="s">
        <v>11870</v>
      </c>
      <c r="B5858" s="4" t="s">
        <v>11871</v>
      </c>
      <c r="C5858" s="69"/>
      <c r="D5858" s="199">
        <v>42.88</v>
      </c>
      <c r="E5858" s="208">
        <f t="shared" si="91"/>
        <v>25.42784</v>
      </c>
    </row>
    <row r="5859" spans="1:5" ht="24" x14ac:dyDescent="0.25">
      <c r="A5859" s="158" t="s">
        <v>5239</v>
      </c>
      <c r="B5859" s="3" t="s">
        <v>11872</v>
      </c>
      <c r="C5859" s="173" t="s">
        <v>11873</v>
      </c>
      <c r="D5859" s="199"/>
      <c r="E5859" s="208">
        <f t="shared" si="91"/>
        <v>0</v>
      </c>
    </row>
    <row r="5860" spans="1:5" x14ac:dyDescent="0.25">
      <c r="A5860" s="158" t="s">
        <v>11874</v>
      </c>
      <c r="B5860" s="4" t="s">
        <v>11875</v>
      </c>
      <c r="C5860" s="69"/>
      <c r="D5860" s="199">
        <v>27.34</v>
      </c>
      <c r="E5860" s="208">
        <f t="shared" si="91"/>
        <v>16.212619999999998</v>
      </c>
    </row>
    <row r="5861" spans="1:5" x14ac:dyDescent="0.25">
      <c r="A5861" s="158" t="s">
        <v>11876</v>
      </c>
      <c r="B5861" s="4" t="s">
        <v>11877</v>
      </c>
      <c r="C5861" s="69"/>
      <c r="D5861" s="199">
        <v>27.34</v>
      </c>
      <c r="E5861" s="208">
        <f t="shared" si="91"/>
        <v>16.212619999999998</v>
      </c>
    </row>
    <row r="5862" spans="1:5" x14ac:dyDescent="0.25">
      <c r="A5862" s="158" t="s">
        <v>11878</v>
      </c>
      <c r="B5862" s="4" t="s">
        <v>11879</v>
      </c>
      <c r="C5862" s="69"/>
      <c r="D5862" s="199">
        <v>27.34</v>
      </c>
      <c r="E5862" s="208">
        <f t="shared" si="91"/>
        <v>16.212619999999998</v>
      </c>
    </row>
    <row r="5863" spans="1:5" x14ac:dyDescent="0.25">
      <c r="A5863" s="158" t="s">
        <v>11880</v>
      </c>
      <c r="B5863" s="4" t="s">
        <v>11881</v>
      </c>
      <c r="C5863" s="69"/>
      <c r="D5863" s="199">
        <v>27.34</v>
      </c>
      <c r="E5863" s="208">
        <f t="shared" si="91"/>
        <v>16.212619999999998</v>
      </c>
    </row>
    <row r="5864" spans="1:5" x14ac:dyDescent="0.25">
      <c r="A5864" s="158" t="s">
        <v>11882</v>
      </c>
      <c r="B5864" s="4" t="s">
        <v>11883</v>
      </c>
      <c r="C5864" s="69"/>
      <c r="D5864" s="199">
        <v>27.34</v>
      </c>
      <c r="E5864" s="208">
        <f t="shared" si="91"/>
        <v>16.212619999999998</v>
      </c>
    </row>
    <row r="5865" spans="1:5" x14ac:dyDescent="0.25">
      <c r="A5865" s="158" t="s">
        <v>11884</v>
      </c>
      <c r="B5865" s="4" t="s">
        <v>11885</v>
      </c>
      <c r="C5865" s="69"/>
      <c r="D5865" s="199">
        <v>27.34</v>
      </c>
      <c r="E5865" s="208">
        <f t="shared" si="91"/>
        <v>16.212619999999998</v>
      </c>
    </row>
    <row r="5866" spans="1:5" x14ac:dyDescent="0.25">
      <c r="A5866" s="158" t="s">
        <v>11886</v>
      </c>
      <c r="B5866" s="4" t="s">
        <v>11887</v>
      </c>
      <c r="C5866" s="69"/>
      <c r="D5866" s="199">
        <v>27.34</v>
      </c>
      <c r="E5866" s="208">
        <f t="shared" si="91"/>
        <v>16.212619999999998</v>
      </c>
    </row>
    <row r="5867" spans="1:5" x14ac:dyDescent="0.25">
      <c r="A5867" s="158" t="s">
        <v>11888</v>
      </c>
      <c r="B5867" s="4" t="s">
        <v>11889</v>
      </c>
      <c r="C5867" s="69"/>
      <c r="D5867" s="199">
        <v>27.34</v>
      </c>
      <c r="E5867" s="208">
        <f t="shared" si="91"/>
        <v>16.212619999999998</v>
      </c>
    </row>
    <row r="5868" spans="1:5" x14ac:dyDescent="0.25">
      <c r="A5868" s="158" t="s">
        <v>11890</v>
      </c>
      <c r="B5868" s="4" t="s">
        <v>11891</v>
      </c>
      <c r="C5868" s="69"/>
      <c r="D5868" s="199">
        <v>27.34</v>
      </c>
      <c r="E5868" s="208">
        <f t="shared" si="91"/>
        <v>16.212619999999998</v>
      </c>
    </row>
    <row r="5869" spans="1:5" ht="24" x14ac:dyDescent="0.25">
      <c r="A5869" s="158" t="s">
        <v>5239</v>
      </c>
      <c r="B5869" s="3" t="s">
        <v>11892</v>
      </c>
      <c r="C5869" s="173" t="s">
        <v>11893</v>
      </c>
      <c r="D5869" s="199"/>
      <c r="E5869" s="208">
        <f t="shared" si="91"/>
        <v>0</v>
      </c>
    </row>
    <row r="5870" spans="1:5" x14ac:dyDescent="0.25">
      <c r="A5870" s="158" t="s">
        <v>11894</v>
      </c>
      <c r="B5870" s="4" t="s">
        <v>11895</v>
      </c>
      <c r="C5870" s="69"/>
      <c r="D5870" s="199">
        <v>27.34</v>
      </c>
      <c r="E5870" s="208">
        <f t="shared" si="91"/>
        <v>16.212619999999998</v>
      </c>
    </row>
    <row r="5871" spans="1:5" x14ac:dyDescent="0.25">
      <c r="A5871" s="158" t="s">
        <v>11896</v>
      </c>
      <c r="B5871" s="4" t="s">
        <v>11897</v>
      </c>
      <c r="C5871" s="69"/>
      <c r="D5871" s="199">
        <v>27.34</v>
      </c>
      <c r="E5871" s="208">
        <f t="shared" si="91"/>
        <v>16.212619999999998</v>
      </c>
    </row>
    <row r="5872" spans="1:5" x14ac:dyDescent="0.25">
      <c r="A5872" s="158" t="s">
        <v>11898</v>
      </c>
      <c r="B5872" s="4" t="s">
        <v>11899</v>
      </c>
      <c r="C5872" s="69"/>
      <c r="D5872" s="199">
        <v>27.34</v>
      </c>
      <c r="E5872" s="208">
        <f t="shared" si="91"/>
        <v>16.212619999999998</v>
      </c>
    </row>
    <row r="5873" spans="1:5" x14ac:dyDescent="0.25">
      <c r="A5873" s="158" t="s">
        <v>11900</v>
      </c>
      <c r="B5873" s="4" t="s">
        <v>11901</v>
      </c>
      <c r="C5873" s="69"/>
      <c r="D5873" s="199">
        <v>27.34</v>
      </c>
      <c r="E5873" s="208">
        <f t="shared" si="91"/>
        <v>16.212619999999998</v>
      </c>
    </row>
    <row r="5874" spans="1:5" x14ac:dyDescent="0.25">
      <c r="A5874" s="158" t="s">
        <v>11902</v>
      </c>
      <c r="B5874" s="4" t="s">
        <v>11903</v>
      </c>
      <c r="C5874" s="69"/>
      <c r="D5874" s="199">
        <v>27.34</v>
      </c>
      <c r="E5874" s="208">
        <f t="shared" si="91"/>
        <v>16.212619999999998</v>
      </c>
    </row>
    <row r="5875" spans="1:5" x14ac:dyDescent="0.25">
      <c r="A5875" s="158" t="s">
        <v>11904</v>
      </c>
      <c r="B5875" s="4" t="s">
        <v>11905</v>
      </c>
      <c r="C5875" s="69"/>
      <c r="D5875" s="199">
        <v>27.34</v>
      </c>
      <c r="E5875" s="208">
        <f t="shared" si="91"/>
        <v>16.212619999999998</v>
      </c>
    </row>
    <row r="5876" spans="1:5" x14ac:dyDescent="0.25">
      <c r="A5876" s="158" t="s">
        <v>11906</v>
      </c>
      <c r="B5876" s="4" t="s">
        <v>11907</v>
      </c>
      <c r="C5876" s="69"/>
      <c r="D5876" s="199">
        <v>27.34</v>
      </c>
      <c r="E5876" s="208">
        <f t="shared" si="91"/>
        <v>16.212619999999998</v>
      </c>
    </row>
    <row r="5877" spans="1:5" x14ac:dyDescent="0.25">
      <c r="A5877" s="158" t="s">
        <v>11908</v>
      </c>
      <c r="B5877" s="4" t="s">
        <v>11909</v>
      </c>
      <c r="C5877" s="69"/>
      <c r="D5877" s="199">
        <v>27.34</v>
      </c>
      <c r="E5877" s="208">
        <f t="shared" si="91"/>
        <v>16.212619999999998</v>
      </c>
    </row>
    <row r="5878" spans="1:5" x14ac:dyDescent="0.25">
      <c r="A5878" s="158" t="s">
        <v>11910</v>
      </c>
      <c r="B5878" s="4" t="s">
        <v>11911</v>
      </c>
      <c r="C5878" s="69"/>
      <c r="D5878" s="199">
        <v>27.34</v>
      </c>
      <c r="E5878" s="208">
        <f t="shared" si="91"/>
        <v>16.212619999999998</v>
      </c>
    </row>
    <row r="5879" spans="1:5" x14ac:dyDescent="0.25">
      <c r="A5879" s="158" t="s">
        <v>5239</v>
      </c>
      <c r="B5879" s="3" t="s">
        <v>11912</v>
      </c>
      <c r="C5879" s="173" t="s">
        <v>11913</v>
      </c>
      <c r="D5879" s="199"/>
      <c r="E5879" s="208">
        <f t="shared" si="91"/>
        <v>0</v>
      </c>
    </row>
    <row r="5880" spans="1:5" ht="24" x14ac:dyDescent="0.25">
      <c r="A5880" s="158" t="s">
        <v>11914</v>
      </c>
      <c r="B5880" s="4" t="s">
        <v>11915</v>
      </c>
      <c r="C5880" s="69"/>
      <c r="D5880" s="199">
        <v>34.9</v>
      </c>
      <c r="E5880" s="208">
        <f t="shared" si="91"/>
        <v>20.695699999999999</v>
      </c>
    </row>
    <row r="5881" spans="1:5" ht="24" x14ac:dyDescent="0.25">
      <c r="A5881" s="158" t="s">
        <v>11916</v>
      </c>
      <c r="B5881" s="4" t="s">
        <v>11917</v>
      </c>
      <c r="C5881" s="69"/>
      <c r="D5881" s="199">
        <v>34.9</v>
      </c>
      <c r="E5881" s="208">
        <f t="shared" si="91"/>
        <v>20.695699999999999</v>
      </c>
    </row>
    <row r="5882" spans="1:5" ht="24" x14ac:dyDescent="0.25">
      <c r="A5882" s="158" t="s">
        <v>11918</v>
      </c>
      <c r="B5882" s="4" t="s">
        <v>11919</v>
      </c>
      <c r="C5882" s="69"/>
      <c r="D5882" s="199">
        <v>34.9</v>
      </c>
      <c r="E5882" s="208">
        <f t="shared" si="91"/>
        <v>20.695699999999999</v>
      </c>
    </row>
    <row r="5883" spans="1:5" ht="24" x14ac:dyDescent="0.25">
      <c r="A5883" s="158" t="s">
        <v>11920</v>
      </c>
      <c r="B5883" s="4" t="s">
        <v>11921</v>
      </c>
      <c r="C5883" s="69"/>
      <c r="D5883" s="199">
        <v>34.9</v>
      </c>
      <c r="E5883" s="208">
        <f t="shared" si="91"/>
        <v>20.695699999999999</v>
      </c>
    </row>
    <row r="5884" spans="1:5" ht="24" x14ac:dyDescent="0.25">
      <c r="A5884" s="158" t="s">
        <v>11922</v>
      </c>
      <c r="B5884" s="4" t="s">
        <v>11923</v>
      </c>
      <c r="C5884" s="69"/>
      <c r="D5884" s="199">
        <v>34.9</v>
      </c>
      <c r="E5884" s="208">
        <f t="shared" si="91"/>
        <v>20.695699999999999</v>
      </c>
    </row>
    <row r="5885" spans="1:5" ht="24" x14ac:dyDescent="0.25">
      <c r="A5885" s="158" t="s">
        <v>11924</v>
      </c>
      <c r="B5885" s="4" t="s">
        <v>11925</v>
      </c>
      <c r="C5885" s="69"/>
      <c r="D5885" s="199">
        <v>34.9</v>
      </c>
      <c r="E5885" s="208">
        <f t="shared" si="91"/>
        <v>20.695699999999999</v>
      </c>
    </row>
    <row r="5886" spans="1:5" ht="24" x14ac:dyDescent="0.25">
      <c r="A5886" s="158" t="s">
        <v>11926</v>
      </c>
      <c r="B5886" s="4" t="s">
        <v>11927</v>
      </c>
      <c r="C5886" s="69"/>
      <c r="D5886" s="199">
        <v>34.9</v>
      </c>
      <c r="E5886" s="208">
        <f t="shared" si="91"/>
        <v>20.695699999999999</v>
      </c>
    </row>
    <row r="5887" spans="1:5" ht="24" x14ac:dyDescent="0.25">
      <c r="A5887" s="158" t="s">
        <v>11928</v>
      </c>
      <c r="B5887" s="4" t="s">
        <v>11929</v>
      </c>
      <c r="C5887" s="69"/>
      <c r="D5887" s="199">
        <v>34.9</v>
      </c>
      <c r="E5887" s="208">
        <f t="shared" si="91"/>
        <v>20.695699999999999</v>
      </c>
    </row>
    <row r="5888" spans="1:5" x14ac:dyDescent="0.25">
      <c r="A5888" s="158" t="s">
        <v>5239</v>
      </c>
      <c r="B5888" s="3" t="s">
        <v>11930</v>
      </c>
      <c r="C5888" s="173" t="s">
        <v>11931</v>
      </c>
      <c r="D5888" s="199"/>
      <c r="E5888" s="208">
        <f t="shared" si="91"/>
        <v>0</v>
      </c>
    </row>
    <row r="5889" spans="1:5" x14ac:dyDescent="0.25">
      <c r="A5889" s="158" t="s">
        <v>11932</v>
      </c>
      <c r="B5889" s="4" t="s">
        <v>11933</v>
      </c>
      <c r="C5889" s="69"/>
      <c r="D5889" s="199">
        <v>34.9</v>
      </c>
      <c r="E5889" s="208">
        <f t="shared" si="91"/>
        <v>20.695699999999999</v>
      </c>
    </row>
    <row r="5890" spans="1:5" x14ac:dyDescent="0.25">
      <c r="A5890" s="158" t="s">
        <v>11934</v>
      </c>
      <c r="B5890" s="4" t="s">
        <v>11935</v>
      </c>
      <c r="C5890" s="69"/>
      <c r="D5890" s="199">
        <v>34.9</v>
      </c>
      <c r="E5890" s="208">
        <f t="shared" si="91"/>
        <v>20.695699999999999</v>
      </c>
    </row>
    <row r="5891" spans="1:5" x14ac:dyDescent="0.25">
      <c r="A5891" s="158" t="s">
        <v>11936</v>
      </c>
      <c r="B5891" s="4" t="s">
        <v>11937</v>
      </c>
      <c r="C5891" s="69"/>
      <c r="D5891" s="199">
        <v>34.9</v>
      </c>
      <c r="E5891" s="208">
        <f t="shared" si="91"/>
        <v>20.695699999999999</v>
      </c>
    </row>
    <row r="5892" spans="1:5" x14ac:dyDescent="0.25">
      <c r="A5892" s="158" t="s">
        <v>11938</v>
      </c>
      <c r="B5892" s="4" t="s">
        <v>11939</v>
      </c>
      <c r="C5892" s="69"/>
      <c r="D5892" s="199">
        <v>34.9</v>
      </c>
      <c r="E5892" s="208">
        <f t="shared" si="91"/>
        <v>20.695699999999999</v>
      </c>
    </row>
    <row r="5893" spans="1:5" x14ac:dyDescent="0.25">
      <c r="A5893" s="158" t="s">
        <v>11940</v>
      </c>
      <c r="B5893" s="4" t="s">
        <v>11941</v>
      </c>
      <c r="C5893" s="69"/>
      <c r="D5893" s="199">
        <v>34.9</v>
      </c>
      <c r="E5893" s="208">
        <f t="shared" ref="E5893:E5956" si="92">D5893*0.593</f>
        <v>20.695699999999999</v>
      </c>
    </row>
    <row r="5894" spans="1:5" x14ac:dyDescent="0.25">
      <c r="A5894" s="158" t="s">
        <v>11942</v>
      </c>
      <c r="B5894" s="4" t="s">
        <v>11943</v>
      </c>
      <c r="C5894" s="69"/>
      <c r="D5894" s="199">
        <v>34.9</v>
      </c>
      <c r="E5894" s="208">
        <f t="shared" si="92"/>
        <v>20.695699999999999</v>
      </c>
    </row>
    <row r="5895" spans="1:5" x14ac:dyDescent="0.25">
      <c r="A5895" s="158" t="s">
        <v>11944</v>
      </c>
      <c r="B5895" s="4" t="s">
        <v>11945</v>
      </c>
      <c r="C5895" s="69"/>
      <c r="D5895" s="199">
        <v>34.9</v>
      </c>
      <c r="E5895" s="208">
        <f t="shared" si="92"/>
        <v>20.695699999999999</v>
      </c>
    </row>
    <row r="5896" spans="1:5" x14ac:dyDescent="0.25">
      <c r="A5896" s="158" t="s">
        <v>11946</v>
      </c>
      <c r="B5896" s="4" t="s">
        <v>11947</v>
      </c>
      <c r="C5896" s="69"/>
      <c r="D5896" s="199">
        <v>34.9</v>
      </c>
      <c r="E5896" s="208">
        <f t="shared" si="92"/>
        <v>20.695699999999999</v>
      </c>
    </row>
    <row r="5897" spans="1:5" ht="24" x14ac:dyDescent="0.25">
      <c r="A5897" s="158" t="s">
        <v>5239</v>
      </c>
      <c r="B5897" s="3" t="s">
        <v>11948</v>
      </c>
      <c r="C5897" s="173" t="s">
        <v>11949</v>
      </c>
      <c r="D5897" s="199"/>
      <c r="E5897" s="208">
        <f t="shared" si="92"/>
        <v>0</v>
      </c>
    </row>
    <row r="5898" spans="1:5" x14ac:dyDescent="0.25">
      <c r="A5898" s="158" t="s">
        <v>11950</v>
      </c>
      <c r="B5898" s="4" t="s">
        <v>11951</v>
      </c>
      <c r="C5898" s="69"/>
      <c r="D5898" s="199">
        <v>21.01</v>
      </c>
      <c r="E5898" s="208">
        <f t="shared" si="92"/>
        <v>12.458930000000001</v>
      </c>
    </row>
    <row r="5899" spans="1:5" x14ac:dyDescent="0.25">
      <c r="A5899" s="158" t="s">
        <v>11952</v>
      </c>
      <c r="B5899" s="4" t="s">
        <v>11953</v>
      </c>
      <c r="C5899" s="69"/>
      <c r="D5899" s="199">
        <v>21.01</v>
      </c>
      <c r="E5899" s="208">
        <f t="shared" si="92"/>
        <v>12.458930000000001</v>
      </c>
    </row>
    <row r="5900" spans="1:5" x14ac:dyDescent="0.25">
      <c r="A5900" s="158" t="s">
        <v>11954</v>
      </c>
      <c r="B5900" s="4" t="s">
        <v>11955</v>
      </c>
      <c r="C5900" s="69"/>
      <c r="D5900" s="199">
        <v>21.01</v>
      </c>
      <c r="E5900" s="208">
        <f t="shared" si="92"/>
        <v>12.458930000000001</v>
      </c>
    </row>
    <row r="5901" spans="1:5" x14ac:dyDescent="0.25">
      <c r="A5901" s="158" t="s">
        <v>11956</v>
      </c>
      <c r="B5901" s="4" t="s">
        <v>11957</v>
      </c>
      <c r="C5901" s="69"/>
      <c r="D5901" s="199">
        <v>21.01</v>
      </c>
      <c r="E5901" s="208">
        <f t="shared" si="92"/>
        <v>12.458930000000001</v>
      </c>
    </row>
    <row r="5902" spans="1:5" x14ac:dyDescent="0.25">
      <c r="A5902" s="158" t="s">
        <v>11958</v>
      </c>
      <c r="B5902" s="4" t="s">
        <v>11959</v>
      </c>
      <c r="C5902" s="69"/>
      <c r="D5902" s="199">
        <v>21.01</v>
      </c>
      <c r="E5902" s="208">
        <f t="shared" si="92"/>
        <v>12.458930000000001</v>
      </c>
    </row>
    <row r="5903" spans="1:5" x14ac:dyDescent="0.25">
      <c r="A5903" s="158" t="s">
        <v>11960</v>
      </c>
      <c r="B5903" s="4" t="s">
        <v>11961</v>
      </c>
      <c r="C5903" s="69"/>
      <c r="D5903" s="199">
        <v>21.01</v>
      </c>
      <c r="E5903" s="208">
        <f t="shared" si="92"/>
        <v>12.458930000000001</v>
      </c>
    </row>
    <row r="5904" spans="1:5" x14ac:dyDescent="0.25">
      <c r="A5904" s="158" t="s">
        <v>11962</v>
      </c>
      <c r="B5904" s="4" t="s">
        <v>11963</v>
      </c>
      <c r="C5904" s="69"/>
      <c r="D5904" s="199">
        <v>21.01</v>
      </c>
      <c r="E5904" s="208">
        <f t="shared" si="92"/>
        <v>12.458930000000001</v>
      </c>
    </row>
    <row r="5905" spans="1:5" x14ac:dyDescent="0.25">
      <c r="A5905" s="158" t="s">
        <v>5239</v>
      </c>
      <c r="B5905" s="3" t="s">
        <v>11964</v>
      </c>
      <c r="C5905" s="173" t="s">
        <v>11965</v>
      </c>
      <c r="D5905" s="199"/>
      <c r="E5905" s="208">
        <f t="shared" si="92"/>
        <v>0</v>
      </c>
    </row>
    <row r="5906" spans="1:5" x14ac:dyDescent="0.25">
      <c r="A5906" s="158" t="s">
        <v>11966</v>
      </c>
      <c r="B5906" s="4" t="s">
        <v>11967</v>
      </c>
      <c r="C5906" s="69"/>
      <c r="D5906" s="199">
        <v>34.9</v>
      </c>
      <c r="E5906" s="208">
        <f t="shared" si="92"/>
        <v>20.695699999999999</v>
      </c>
    </row>
    <row r="5907" spans="1:5" ht="24" x14ac:dyDescent="0.25">
      <c r="A5907" s="158" t="s">
        <v>11968</v>
      </c>
      <c r="B5907" s="4" t="s">
        <v>11969</v>
      </c>
      <c r="C5907" s="69"/>
      <c r="D5907" s="199">
        <v>34.9</v>
      </c>
      <c r="E5907" s="208">
        <f t="shared" si="92"/>
        <v>20.695699999999999</v>
      </c>
    </row>
    <row r="5908" spans="1:5" ht="24" x14ac:dyDescent="0.25">
      <c r="A5908" s="158" t="s">
        <v>11970</v>
      </c>
      <c r="B5908" s="4" t="s">
        <v>11971</v>
      </c>
      <c r="C5908" s="69"/>
      <c r="D5908" s="199">
        <v>34.9</v>
      </c>
      <c r="E5908" s="208">
        <f t="shared" si="92"/>
        <v>20.695699999999999</v>
      </c>
    </row>
    <row r="5909" spans="1:5" ht="24" x14ac:dyDescent="0.25">
      <c r="A5909" s="158" t="s">
        <v>11972</v>
      </c>
      <c r="B5909" s="4" t="s">
        <v>11973</v>
      </c>
      <c r="C5909" s="69"/>
      <c r="D5909" s="199">
        <v>34.9</v>
      </c>
      <c r="E5909" s="208">
        <f t="shared" si="92"/>
        <v>20.695699999999999</v>
      </c>
    </row>
    <row r="5910" spans="1:5" ht="24" x14ac:dyDescent="0.25">
      <c r="A5910" s="158" t="s">
        <v>11974</v>
      </c>
      <c r="B5910" s="4" t="s">
        <v>11975</v>
      </c>
      <c r="C5910" s="69"/>
      <c r="D5910" s="199">
        <v>34.9</v>
      </c>
      <c r="E5910" s="208">
        <f t="shared" si="92"/>
        <v>20.695699999999999</v>
      </c>
    </row>
    <row r="5911" spans="1:5" x14ac:dyDescent="0.25">
      <c r="A5911" s="158" t="s">
        <v>5239</v>
      </c>
      <c r="B5911" s="3" t="s">
        <v>11976</v>
      </c>
      <c r="C5911" s="173" t="s">
        <v>11977</v>
      </c>
      <c r="D5911" s="199"/>
      <c r="E5911" s="208">
        <f t="shared" si="92"/>
        <v>0</v>
      </c>
    </row>
    <row r="5912" spans="1:5" x14ac:dyDescent="0.25">
      <c r="A5912" s="158" t="s">
        <v>11978</v>
      </c>
      <c r="B5912" s="4" t="s">
        <v>11979</v>
      </c>
      <c r="C5912" s="69"/>
      <c r="D5912" s="199">
        <v>34.9</v>
      </c>
      <c r="E5912" s="208">
        <f t="shared" si="92"/>
        <v>20.695699999999999</v>
      </c>
    </row>
    <row r="5913" spans="1:5" x14ac:dyDescent="0.25">
      <c r="A5913" s="158" t="s">
        <v>11980</v>
      </c>
      <c r="B5913" s="4" t="s">
        <v>11981</v>
      </c>
      <c r="C5913" s="69"/>
      <c r="D5913" s="199">
        <v>34.9</v>
      </c>
      <c r="E5913" s="208">
        <f t="shared" si="92"/>
        <v>20.695699999999999</v>
      </c>
    </row>
    <row r="5914" spans="1:5" x14ac:dyDescent="0.25">
      <c r="A5914" s="158" t="s">
        <v>11982</v>
      </c>
      <c r="B5914" s="4" t="s">
        <v>11983</v>
      </c>
      <c r="C5914" s="69"/>
      <c r="D5914" s="199">
        <v>34.9</v>
      </c>
      <c r="E5914" s="208">
        <f t="shared" si="92"/>
        <v>20.695699999999999</v>
      </c>
    </row>
    <row r="5915" spans="1:5" x14ac:dyDescent="0.25">
      <c r="A5915" s="158" t="s">
        <v>11984</v>
      </c>
      <c r="B5915" s="4" t="s">
        <v>11985</v>
      </c>
      <c r="C5915" s="69"/>
      <c r="D5915" s="199">
        <v>34.9</v>
      </c>
      <c r="E5915" s="208">
        <f t="shared" si="92"/>
        <v>20.695699999999999</v>
      </c>
    </row>
    <row r="5916" spans="1:5" x14ac:dyDescent="0.25">
      <c r="A5916" s="158" t="s">
        <v>11986</v>
      </c>
      <c r="B5916" s="4" t="s">
        <v>11987</v>
      </c>
      <c r="C5916" s="69"/>
      <c r="D5916" s="199">
        <v>34.9</v>
      </c>
      <c r="E5916" s="208">
        <f t="shared" si="92"/>
        <v>20.695699999999999</v>
      </c>
    </row>
    <row r="5917" spans="1:5" x14ac:dyDescent="0.25">
      <c r="A5917" s="158" t="s">
        <v>5239</v>
      </c>
      <c r="B5917" s="3" t="s">
        <v>11988</v>
      </c>
      <c r="C5917" s="173" t="s">
        <v>11989</v>
      </c>
      <c r="D5917" s="199"/>
      <c r="E5917" s="208">
        <f t="shared" si="92"/>
        <v>0</v>
      </c>
    </row>
    <row r="5918" spans="1:5" ht="24" x14ac:dyDescent="0.25">
      <c r="A5918" s="158" t="s">
        <v>11990</v>
      </c>
      <c r="B5918" s="4" t="s">
        <v>11991</v>
      </c>
      <c r="C5918" s="69"/>
      <c r="D5918" s="199">
        <v>35.75</v>
      </c>
      <c r="E5918" s="208">
        <f t="shared" si="92"/>
        <v>21.199749999999998</v>
      </c>
    </row>
    <row r="5919" spans="1:5" x14ac:dyDescent="0.25">
      <c r="A5919" s="158" t="s">
        <v>11992</v>
      </c>
      <c r="B5919" s="4" t="s">
        <v>11993</v>
      </c>
      <c r="C5919" s="69"/>
      <c r="D5919" s="199">
        <v>35.75</v>
      </c>
      <c r="E5919" s="208">
        <f t="shared" si="92"/>
        <v>21.199749999999998</v>
      </c>
    </row>
    <row r="5920" spans="1:5" x14ac:dyDescent="0.25">
      <c r="A5920" s="158" t="s">
        <v>11994</v>
      </c>
      <c r="B5920" s="4" t="s">
        <v>11995</v>
      </c>
      <c r="C5920" s="69"/>
      <c r="D5920" s="199">
        <v>35.75</v>
      </c>
      <c r="E5920" s="208">
        <f t="shared" si="92"/>
        <v>21.199749999999998</v>
      </c>
    </row>
    <row r="5921" spans="1:5" x14ac:dyDescent="0.25">
      <c r="A5921" s="158" t="s">
        <v>11996</v>
      </c>
      <c r="B5921" s="4" t="s">
        <v>11997</v>
      </c>
      <c r="C5921" s="69"/>
      <c r="D5921" s="199">
        <v>35.75</v>
      </c>
      <c r="E5921" s="208">
        <f t="shared" si="92"/>
        <v>21.199749999999998</v>
      </c>
    </row>
    <row r="5922" spans="1:5" x14ac:dyDescent="0.25">
      <c r="A5922" s="158" t="s">
        <v>11998</v>
      </c>
      <c r="B5922" s="4" t="s">
        <v>11999</v>
      </c>
      <c r="C5922" s="69"/>
      <c r="D5922" s="199">
        <v>35.75</v>
      </c>
      <c r="E5922" s="208">
        <f t="shared" si="92"/>
        <v>21.199749999999998</v>
      </c>
    </row>
    <row r="5923" spans="1:5" x14ac:dyDescent="0.25">
      <c r="A5923" s="158" t="s">
        <v>12000</v>
      </c>
      <c r="B5923" s="4" t="s">
        <v>12001</v>
      </c>
      <c r="C5923" s="69"/>
      <c r="D5923" s="199">
        <v>35.75</v>
      </c>
      <c r="E5923" s="208">
        <f t="shared" si="92"/>
        <v>21.199749999999998</v>
      </c>
    </row>
    <row r="5924" spans="1:5" x14ac:dyDescent="0.25">
      <c r="A5924" s="158" t="s">
        <v>12002</v>
      </c>
      <c r="B5924" s="4" t="s">
        <v>12003</v>
      </c>
      <c r="C5924" s="69"/>
      <c r="D5924" s="199">
        <v>35.75</v>
      </c>
      <c r="E5924" s="208">
        <f t="shared" si="92"/>
        <v>21.199749999999998</v>
      </c>
    </row>
    <row r="5925" spans="1:5" x14ac:dyDescent="0.25">
      <c r="A5925" s="158" t="s">
        <v>12004</v>
      </c>
      <c r="B5925" s="4" t="s">
        <v>12005</v>
      </c>
      <c r="C5925" s="69"/>
      <c r="D5925" s="199">
        <v>35.75</v>
      </c>
      <c r="E5925" s="208">
        <f t="shared" si="92"/>
        <v>21.199749999999998</v>
      </c>
    </row>
    <row r="5926" spans="1:5" x14ac:dyDescent="0.25">
      <c r="A5926" s="158" t="s">
        <v>12006</v>
      </c>
      <c r="B5926" s="4" t="s">
        <v>12007</v>
      </c>
      <c r="C5926" s="69"/>
      <c r="D5926" s="199">
        <v>35.75</v>
      </c>
      <c r="E5926" s="208">
        <f t="shared" si="92"/>
        <v>21.199749999999998</v>
      </c>
    </row>
    <row r="5927" spans="1:5" x14ac:dyDescent="0.25">
      <c r="A5927" s="158" t="s">
        <v>12008</v>
      </c>
      <c r="B5927" s="4" t="s">
        <v>12009</v>
      </c>
      <c r="C5927" s="69"/>
      <c r="D5927" s="199">
        <v>35.75</v>
      </c>
      <c r="E5927" s="208">
        <f t="shared" si="92"/>
        <v>21.199749999999998</v>
      </c>
    </row>
    <row r="5928" spans="1:5" ht="24" x14ac:dyDescent="0.25">
      <c r="A5928" s="158" t="s">
        <v>12010</v>
      </c>
      <c r="B5928" s="4" t="s">
        <v>12011</v>
      </c>
      <c r="C5928" s="69"/>
      <c r="D5928" s="199">
        <v>35.75</v>
      </c>
      <c r="E5928" s="208">
        <f t="shared" si="92"/>
        <v>21.199749999999998</v>
      </c>
    </row>
    <row r="5929" spans="1:5" ht="36" x14ac:dyDescent="0.25">
      <c r="A5929" s="158" t="s">
        <v>5239</v>
      </c>
      <c r="B5929" s="3" t="s">
        <v>12012</v>
      </c>
      <c r="C5929" s="173" t="s">
        <v>12013</v>
      </c>
      <c r="D5929" s="199"/>
      <c r="E5929" s="208">
        <f t="shared" si="92"/>
        <v>0</v>
      </c>
    </row>
    <row r="5930" spans="1:5" x14ac:dyDescent="0.25">
      <c r="A5930" s="158" t="s">
        <v>12014</v>
      </c>
      <c r="B5930" s="4" t="s">
        <v>12015</v>
      </c>
      <c r="C5930" s="69"/>
      <c r="D5930" s="199">
        <v>27.34</v>
      </c>
      <c r="E5930" s="208">
        <f t="shared" si="92"/>
        <v>16.212619999999998</v>
      </c>
    </row>
    <row r="5931" spans="1:5" x14ac:dyDescent="0.25">
      <c r="A5931" s="158" t="s">
        <v>12016</v>
      </c>
      <c r="B5931" s="4" t="s">
        <v>12017</v>
      </c>
      <c r="C5931" s="69"/>
      <c r="D5931" s="199">
        <v>27.34</v>
      </c>
      <c r="E5931" s="208">
        <f t="shared" si="92"/>
        <v>16.212619999999998</v>
      </c>
    </row>
    <row r="5932" spans="1:5" x14ac:dyDescent="0.25">
      <c r="A5932" s="158" t="s">
        <v>12018</v>
      </c>
      <c r="B5932" s="4" t="s">
        <v>12019</v>
      </c>
      <c r="C5932" s="69"/>
      <c r="D5932" s="199">
        <v>27.34</v>
      </c>
      <c r="E5932" s="208">
        <f t="shared" si="92"/>
        <v>16.212619999999998</v>
      </c>
    </row>
    <row r="5933" spans="1:5" x14ac:dyDescent="0.25">
      <c r="A5933" s="158" t="s">
        <v>12020</v>
      </c>
      <c r="B5933" s="4" t="s">
        <v>12021</v>
      </c>
      <c r="C5933" s="69"/>
      <c r="D5933" s="199">
        <v>27.34</v>
      </c>
      <c r="E5933" s="208">
        <f t="shared" si="92"/>
        <v>16.212619999999998</v>
      </c>
    </row>
    <row r="5934" spans="1:5" x14ac:dyDescent="0.25">
      <c r="A5934" s="158" t="s">
        <v>12022</v>
      </c>
      <c r="B5934" s="4" t="s">
        <v>12023</v>
      </c>
      <c r="C5934" s="69"/>
      <c r="D5934" s="199">
        <v>27.34</v>
      </c>
      <c r="E5934" s="208">
        <f t="shared" si="92"/>
        <v>16.212619999999998</v>
      </c>
    </row>
    <row r="5935" spans="1:5" x14ac:dyDescent="0.25">
      <c r="A5935" s="158" t="s">
        <v>12024</v>
      </c>
      <c r="B5935" s="4" t="s">
        <v>12025</v>
      </c>
      <c r="C5935" s="69"/>
      <c r="D5935" s="199">
        <v>27.34</v>
      </c>
      <c r="E5935" s="208">
        <f t="shared" si="92"/>
        <v>16.212619999999998</v>
      </c>
    </row>
    <row r="5936" spans="1:5" x14ac:dyDescent="0.25">
      <c r="A5936" s="158" t="s">
        <v>12026</v>
      </c>
      <c r="B5936" s="4" t="s">
        <v>12027</v>
      </c>
      <c r="C5936" s="69"/>
      <c r="D5936" s="199">
        <v>27.34</v>
      </c>
      <c r="E5936" s="208">
        <f t="shared" si="92"/>
        <v>16.212619999999998</v>
      </c>
    </row>
    <row r="5937" spans="1:5" x14ac:dyDescent="0.25">
      <c r="A5937" s="158" t="s">
        <v>12028</v>
      </c>
      <c r="B5937" s="4" t="s">
        <v>12029</v>
      </c>
      <c r="C5937" s="69"/>
      <c r="D5937" s="199">
        <v>27.34</v>
      </c>
      <c r="E5937" s="208">
        <f t="shared" si="92"/>
        <v>16.212619999999998</v>
      </c>
    </row>
    <row r="5938" spans="1:5" x14ac:dyDescent="0.25">
      <c r="A5938" s="158" t="s">
        <v>12030</v>
      </c>
      <c r="B5938" s="4" t="s">
        <v>12031</v>
      </c>
      <c r="C5938" s="69"/>
      <c r="D5938" s="199">
        <v>27.34</v>
      </c>
      <c r="E5938" s="208">
        <f t="shared" si="92"/>
        <v>16.212619999999998</v>
      </c>
    </row>
    <row r="5939" spans="1:5" x14ac:dyDescent="0.25">
      <c r="A5939" s="158" t="s">
        <v>12032</v>
      </c>
      <c r="B5939" s="4" t="s">
        <v>12033</v>
      </c>
      <c r="C5939" s="69"/>
      <c r="D5939" s="199">
        <v>27.34</v>
      </c>
      <c r="E5939" s="208">
        <f t="shared" si="92"/>
        <v>16.212619999999998</v>
      </c>
    </row>
    <row r="5940" spans="1:5" x14ac:dyDescent="0.25">
      <c r="A5940" s="158" t="s">
        <v>12034</v>
      </c>
      <c r="B5940" s="4" t="s">
        <v>12035</v>
      </c>
      <c r="C5940" s="69"/>
      <c r="D5940" s="199">
        <v>27.34</v>
      </c>
      <c r="E5940" s="208">
        <f t="shared" si="92"/>
        <v>16.212619999999998</v>
      </c>
    </row>
    <row r="5941" spans="1:5" ht="36" x14ac:dyDescent="0.25">
      <c r="A5941" s="158" t="s">
        <v>5239</v>
      </c>
      <c r="B5941" s="3" t="s">
        <v>12036</v>
      </c>
      <c r="C5941" s="173" t="s">
        <v>12037</v>
      </c>
      <c r="D5941" s="199"/>
      <c r="E5941" s="208">
        <f t="shared" si="92"/>
        <v>0</v>
      </c>
    </row>
    <row r="5942" spans="1:5" x14ac:dyDescent="0.25">
      <c r="A5942" s="158" t="s">
        <v>12038</v>
      </c>
      <c r="B5942" s="4" t="s">
        <v>12039</v>
      </c>
      <c r="C5942" s="69"/>
      <c r="D5942" s="199">
        <v>4.2</v>
      </c>
      <c r="E5942" s="208">
        <f t="shared" si="92"/>
        <v>2.4906000000000001</v>
      </c>
    </row>
    <row r="5943" spans="1:5" x14ac:dyDescent="0.25">
      <c r="A5943" s="158" t="s">
        <v>12040</v>
      </c>
      <c r="B5943" s="4" t="s">
        <v>12041</v>
      </c>
      <c r="C5943" s="69"/>
      <c r="D5943" s="199">
        <v>4.2</v>
      </c>
      <c r="E5943" s="208">
        <f t="shared" si="92"/>
        <v>2.4906000000000001</v>
      </c>
    </row>
    <row r="5944" spans="1:5" x14ac:dyDescent="0.25">
      <c r="A5944" s="158" t="s">
        <v>12042</v>
      </c>
      <c r="B5944" s="4" t="s">
        <v>12043</v>
      </c>
      <c r="C5944" s="69"/>
      <c r="D5944" s="199">
        <v>4.2</v>
      </c>
      <c r="E5944" s="208">
        <f t="shared" si="92"/>
        <v>2.4906000000000001</v>
      </c>
    </row>
    <row r="5945" spans="1:5" x14ac:dyDescent="0.25">
      <c r="A5945" s="158" t="s">
        <v>12044</v>
      </c>
      <c r="B5945" s="4" t="s">
        <v>12045</v>
      </c>
      <c r="C5945" s="69"/>
      <c r="D5945" s="199">
        <v>4.2</v>
      </c>
      <c r="E5945" s="208">
        <f t="shared" si="92"/>
        <v>2.4906000000000001</v>
      </c>
    </row>
    <row r="5946" spans="1:5" x14ac:dyDescent="0.25">
      <c r="A5946" s="158" t="s">
        <v>12046</v>
      </c>
      <c r="B5946" s="4" t="s">
        <v>12047</v>
      </c>
      <c r="C5946" s="69"/>
      <c r="D5946" s="199">
        <v>4.2</v>
      </c>
      <c r="E5946" s="208">
        <f t="shared" si="92"/>
        <v>2.4906000000000001</v>
      </c>
    </row>
    <row r="5947" spans="1:5" x14ac:dyDescent="0.25">
      <c r="A5947" s="158" t="s">
        <v>12048</v>
      </c>
      <c r="B5947" s="4" t="s">
        <v>12049</v>
      </c>
      <c r="C5947" s="69"/>
      <c r="D5947" s="199">
        <v>4.2</v>
      </c>
      <c r="E5947" s="208">
        <f t="shared" si="92"/>
        <v>2.4906000000000001</v>
      </c>
    </row>
    <row r="5948" spans="1:5" x14ac:dyDescent="0.25">
      <c r="A5948" s="158" t="s">
        <v>12050</v>
      </c>
      <c r="B5948" s="4" t="s">
        <v>12051</v>
      </c>
      <c r="C5948" s="69"/>
      <c r="D5948" s="199">
        <v>4.2</v>
      </c>
      <c r="E5948" s="208">
        <f t="shared" si="92"/>
        <v>2.4906000000000001</v>
      </c>
    </row>
    <row r="5949" spans="1:5" x14ac:dyDescent="0.25">
      <c r="A5949" s="158" t="s">
        <v>12052</v>
      </c>
      <c r="B5949" s="4" t="s">
        <v>12053</v>
      </c>
      <c r="C5949" s="69"/>
      <c r="D5949" s="199">
        <v>4.2</v>
      </c>
      <c r="E5949" s="208">
        <f t="shared" si="92"/>
        <v>2.4906000000000001</v>
      </c>
    </row>
    <row r="5950" spans="1:5" x14ac:dyDescent="0.25">
      <c r="A5950" s="158" t="s">
        <v>12054</v>
      </c>
      <c r="B5950" s="4" t="s">
        <v>12055</v>
      </c>
      <c r="C5950" s="69"/>
      <c r="D5950" s="199">
        <v>4.2</v>
      </c>
      <c r="E5950" s="208">
        <f t="shared" si="92"/>
        <v>2.4906000000000001</v>
      </c>
    </row>
    <row r="5951" spans="1:5" x14ac:dyDescent="0.25">
      <c r="A5951" s="158" t="s">
        <v>12056</v>
      </c>
      <c r="B5951" s="4" t="s">
        <v>12057</v>
      </c>
      <c r="C5951" s="69"/>
      <c r="D5951" s="199">
        <v>4.2</v>
      </c>
      <c r="E5951" s="208">
        <f t="shared" si="92"/>
        <v>2.4906000000000001</v>
      </c>
    </row>
    <row r="5952" spans="1:5" x14ac:dyDescent="0.25">
      <c r="A5952" s="158" t="s">
        <v>12058</v>
      </c>
      <c r="B5952" s="4" t="s">
        <v>12059</v>
      </c>
      <c r="C5952" s="69"/>
      <c r="D5952" s="199">
        <v>4.2</v>
      </c>
      <c r="E5952" s="208">
        <f t="shared" si="92"/>
        <v>2.4906000000000001</v>
      </c>
    </row>
    <row r="5953" spans="1:5" ht="24" x14ac:dyDescent="0.25">
      <c r="A5953" s="158" t="s">
        <v>5239</v>
      </c>
      <c r="B5953" s="3" t="s">
        <v>12060</v>
      </c>
      <c r="C5953" s="173" t="s">
        <v>12061</v>
      </c>
      <c r="D5953" s="199"/>
      <c r="E5953" s="208">
        <f t="shared" si="92"/>
        <v>0</v>
      </c>
    </row>
    <row r="5954" spans="1:5" ht="24" x14ac:dyDescent="0.25">
      <c r="A5954" s="158" t="s">
        <v>12062</v>
      </c>
      <c r="B5954" s="4" t="s">
        <v>12063</v>
      </c>
      <c r="C5954" s="69"/>
      <c r="D5954" s="199">
        <v>35.75</v>
      </c>
      <c r="E5954" s="208">
        <f t="shared" si="92"/>
        <v>21.199749999999998</v>
      </c>
    </row>
    <row r="5955" spans="1:5" ht="24" x14ac:dyDescent="0.25">
      <c r="A5955" s="158" t="s">
        <v>12064</v>
      </c>
      <c r="B5955" s="4" t="s">
        <v>12065</v>
      </c>
      <c r="C5955" s="69"/>
      <c r="D5955" s="199">
        <v>35.75</v>
      </c>
      <c r="E5955" s="208">
        <f t="shared" si="92"/>
        <v>21.199749999999998</v>
      </c>
    </row>
    <row r="5956" spans="1:5" ht="24" x14ac:dyDescent="0.25">
      <c r="A5956" s="158" t="s">
        <v>12066</v>
      </c>
      <c r="B5956" s="4" t="s">
        <v>12067</v>
      </c>
      <c r="C5956" s="69"/>
      <c r="D5956" s="199">
        <v>35.75</v>
      </c>
      <c r="E5956" s="208">
        <f t="shared" si="92"/>
        <v>21.199749999999998</v>
      </c>
    </row>
    <row r="5957" spans="1:5" ht="24" x14ac:dyDescent="0.25">
      <c r="A5957" s="158" t="s">
        <v>12068</v>
      </c>
      <c r="B5957" s="4" t="s">
        <v>12069</v>
      </c>
      <c r="C5957" s="69"/>
      <c r="D5957" s="199">
        <v>35.75</v>
      </c>
      <c r="E5957" s="208">
        <f t="shared" ref="E5957:E6020" si="93">D5957*0.593</f>
        <v>21.199749999999998</v>
      </c>
    </row>
    <row r="5958" spans="1:5" ht="24" x14ac:dyDescent="0.25">
      <c r="A5958" s="158" t="s">
        <v>12070</v>
      </c>
      <c r="B5958" s="4" t="s">
        <v>12071</v>
      </c>
      <c r="C5958" s="69"/>
      <c r="D5958" s="199">
        <v>35.75</v>
      </c>
      <c r="E5958" s="208">
        <f t="shared" si="93"/>
        <v>21.199749999999998</v>
      </c>
    </row>
    <row r="5959" spans="1:5" ht="24" x14ac:dyDescent="0.25">
      <c r="A5959" s="158" t="s">
        <v>12072</v>
      </c>
      <c r="B5959" s="4" t="s">
        <v>12073</v>
      </c>
      <c r="C5959" s="69"/>
      <c r="D5959" s="199">
        <v>35.75</v>
      </c>
      <c r="E5959" s="208">
        <f t="shared" si="93"/>
        <v>21.199749999999998</v>
      </c>
    </row>
    <row r="5960" spans="1:5" ht="36" x14ac:dyDescent="0.25">
      <c r="A5960" s="158" t="s">
        <v>5239</v>
      </c>
      <c r="B5960" s="3" t="s">
        <v>12074</v>
      </c>
      <c r="C5960" s="173" t="s">
        <v>12075</v>
      </c>
      <c r="D5960" s="199"/>
      <c r="E5960" s="208">
        <f t="shared" si="93"/>
        <v>0</v>
      </c>
    </row>
    <row r="5961" spans="1:5" ht="24" x14ac:dyDescent="0.25">
      <c r="A5961" s="158" t="s">
        <v>12076</v>
      </c>
      <c r="B5961" s="4" t="s">
        <v>12077</v>
      </c>
      <c r="C5961" s="69"/>
      <c r="D5961" s="199">
        <v>35.75</v>
      </c>
      <c r="E5961" s="208">
        <f t="shared" si="93"/>
        <v>21.199749999999998</v>
      </c>
    </row>
    <row r="5962" spans="1:5" x14ac:dyDescent="0.25">
      <c r="A5962" s="158" t="s">
        <v>12078</v>
      </c>
      <c r="B5962" s="4" t="s">
        <v>12079</v>
      </c>
      <c r="C5962" s="69"/>
      <c r="D5962" s="199">
        <v>35.75</v>
      </c>
      <c r="E5962" s="208">
        <f t="shared" si="93"/>
        <v>21.199749999999998</v>
      </c>
    </row>
    <row r="5963" spans="1:5" ht="24" x14ac:dyDescent="0.25">
      <c r="A5963" s="158" t="s">
        <v>12080</v>
      </c>
      <c r="B5963" s="4" t="s">
        <v>12081</v>
      </c>
      <c r="C5963" s="69"/>
      <c r="D5963" s="199">
        <v>35.75</v>
      </c>
      <c r="E5963" s="208">
        <f t="shared" si="93"/>
        <v>21.199749999999998</v>
      </c>
    </row>
    <row r="5964" spans="1:5" ht="24" x14ac:dyDescent="0.25">
      <c r="A5964" s="158" t="s">
        <v>12082</v>
      </c>
      <c r="B5964" s="4" t="s">
        <v>12083</v>
      </c>
      <c r="C5964" s="69"/>
      <c r="D5964" s="199">
        <v>35.75</v>
      </c>
      <c r="E5964" s="208">
        <f t="shared" si="93"/>
        <v>21.199749999999998</v>
      </c>
    </row>
    <row r="5965" spans="1:5" ht="24" x14ac:dyDescent="0.25">
      <c r="A5965" s="158" t="s">
        <v>12084</v>
      </c>
      <c r="B5965" s="4" t="s">
        <v>12085</v>
      </c>
      <c r="C5965" s="69"/>
      <c r="D5965" s="199">
        <v>35.75</v>
      </c>
      <c r="E5965" s="208">
        <f t="shared" si="93"/>
        <v>21.199749999999998</v>
      </c>
    </row>
    <row r="5966" spans="1:5" ht="24" x14ac:dyDescent="0.25">
      <c r="A5966" s="158" t="s">
        <v>12086</v>
      </c>
      <c r="B5966" s="4" t="s">
        <v>12087</v>
      </c>
      <c r="C5966" s="69"/>
      <c r="D5966" s="199">
        <v>35.75</v>
      </c>
      <c r="E5966" s="208">
        <f t="shared" si="93"/>
        <v>21.199749999999998</v>
      </c>
    </row>
    <row r="5967" spans="1:5" ht="24" x14ac:dyDescent="0.25">
      <c r="A5967" s="158" t="s">
        <v>12088</v>
      </c>
      <c r="B5967" s="4" t="s">
        <v>12089</v>
      </c>
      <c r="C5967" s="69"/>
      <c r="D5967" s="199">
        <v>35.75</v>
      </c>
      <c r="E5967" s="208">
        <f t="shared" si="93"/>
        <v>21.199749999999998</v>
      </c>
    </row>
    <row r="5968" spans="1:5" ht="24" x14ac:dyDescent="0.25">
      <c r="A5968" s="158" t="s">
        <v>12090</v>
      </c>
      <c r="B5968" s="4" t="s">
        <v>12091</v>
      </c>
      <c r="C5968" s="69"/>
      <c r="D5968" s="199">
        <v>35.75</v>
      </c>
      <c r="E5968" s="208">
        <f t="shared" si="93"/>
        <v>21.199749999999998</v>
      </c>
    </row>
    <row r="5969" spans="1:5" ht="48" x14ac:dyDescent="0.25">
      <c r="A5969" s="158" t="s">
        <v>5239</v>
      </c>
      <c r="B5969" s="3" t="s">
        <v>12092</v>
      </c>
      <c r="C5969" s="173" t="s">
        <v>12093</v>
      </c>
      <c r="D5969" s="199"/>
      <c r="E5969" s="208">
        <f t="shared" si="93"/>
        <v>0</v>
      </c>
    </row>
    <row r="5970" spans="1:5" x14ac:dyDescent="0.25">
      <c r="A5970" s="158" t="s">
        <v>12094</v>
      </c>
      <c r="B5970" s="4" t="s">
        <v>12095</v>
      </c>
      <c r="C5970" s="69"/>
      <c r="D5970" s="199">
        <v>42.88</v>
      </c>
      <c r="E5970" s="208">
        <f t="shared" si="93"/>
        <v>25.42784</v>
      </c>
    </row>
    <row r="5971" spans="1:5" x14ac:dyDescent="0.25">
      <c r="A5971" s="158" t="s">
        <v>12096</v>
      </c>
      <c r="B5971" s="4" t="s">
        <v>12097</v>
      </c>
      <c r="C5971" s="69"/>
      <c r="D5971" s="199">
        <v>42.88</v>
      </c>
      <c r="E5971" s="208">
        <f t="shared" si="93"/>
        <v>25.42784</v>
      </c>
    </row>
    <row r="5972" spans="1:5" x14ac:dyDescent="0.25">
      <c r="A5972" s="158" t="s">
        <v>12098</v>
      </c>
      <c r="B5972" s="4" t="s">
        <v>12099</v>
      </c>
      <c r="C5972" s="69"/>
      <c r="D5972" s="199">
        <v>42.88</v>
      </c>
      <c r="E5972" s="208">
        <f t="shared" si="93"/>
        <v>25.42784</v>
      </c>
    </row>
    <row r="5973" spans="1:5" x14ac:dyDescent="0.25">
      <c r="A5973" s="158" t="s">
        <v>12100</v>
      </c>
      <c r="B5973" s="4" t="s">
        <v>12101</v>
      </c>
      <c r="C5973" s="69"/>
      <c r="D5973" s="199">
        <v>42.88</v>
      </c>
      <c r="E5973" s="208">
        <f t="shared" si="93"/>
        <v>25.42784</v>
      </c>
    </row>
    <row r="5974" spans="1:5" x14ac:dyDescent="0.25">
      <c r="A5974" s="158" t="s">
        <v>12102</v>
      </c>
      <c r="B5974" s="4" t="s">
        <v>12103</v>
      </c>
      <c r="C5974" s="69"/>
      <c r="D5974" s="199">
        <v>42.88</v>
      </c>
      <c r="E5974" s="208">
        <f t="shared" si="93"/>
        <v>25.42784</v>
      </c>
    </row>
    <row r="5975" spans="1:5" x14ac:dyDescent="0.25">
      <c r="A5975" s="158" t="s">
        <v>12104</v>
      </c>
      <c r="B5975" s="4" t="s">
        <v>12105</v>
      </c>
      <c r="C5975" s="69"/>
      <c r="D5975" s="199">
        <v>42.88</v>
      </c>
      <c r="E5975" s="208">
        <f t="shared" si="93"/>
        <v>25.42784</v>
      </c>
    </row>
    <row r="5976" spans="1:5" x14ac:dyDescent="0.25">
      <c r="A5976" s="158" t="s">
        <v>12106</v>
      </c>
      <c r="B5976" s="4" t="s">
        <v>12107</v>
      </c>
      <c r="C5976" s="69"/>
      <c r="D5976" s="199">
        <v>42.88</v>
      </c>
      <c r="E5976" s="208">
        <f t="shared" si="93"/>
        <v>25.42784</v>
      </c>
    </row>
    <row r="5977" spans="1:5" ht="48" x14ac:dyDescent="0.25">
      <c r="A5977" s="158" t="s">
        <v>5239</v>
      </c>
      <c r="B5977" s="3" t="s">
        <v>12108</v>
      </c>
      <c r="C5977" s="173" t="s">
        <v>12109</v>
      </c>
      <c r="D5977" s="199"/>
      <c r="E5977" s="208">
        <f t="shared" si="93"/>
        <v>0</v>
      </c>
    </row>
    <row r="5978" spans="1:5" x14ac:dyDescent="0.25">
      <c r="A5978" s="158" t="s">
        <v>12110</v>
      </c>
      <c r="B5978" s="4" t="s">
        <v>12111</v>
      </c>
      <c r="C5978" s="69"/>
      <c r="D5978" s="199">
        <v>27.34</v>
      </c>
      <c r="E5978" s="208">
        <f t="shared" si="93"/>
        <v>16.212619999999998</v>
      </c>
    </row>
    <row r="5979" spans="1:5" x14ac:dyDescent="0.25">
      <c r="A5979" s="158" t="s">
        <v>12112</v>
      </c>
      <c r="B5979" s="4" t="s">
        <v>12113</v>
      </c>
      <c r="C5979" s="69"/>
      <c r="D5979" s="199">
        <v>27.34</v>
      </c>
      <c r="E5979" s="208">
        <f t="shared" si="93"/>
        <v>16.212619999999998</v>
      </c>
    </row>
    <row r="5980" spans="1:5" x14ac:dyDescent="0.25">
      <c r="A5980" s="158" t="s">
        <v>12114</v>
      </c>
      <c r="B5980" s="4" t="s">
        <v>12115</v>
      </c>
      <c r="C5980" s="69"/>
      <c r="D5980" s="199">
        <v>27.34</v>
      </c>
      <c r="E5980" s="208">
        <f t="shared" si="93"/>
        <v>16.212619999999998</v>
      </c>
    </row>
    <row r="5981" spans="1:5" x14ac:dyDescent="0.25">
      <c r="A5981" s="158" t="s">
        <v>12116</v>
      </c>
      <c r="B5981" s="4" t="s">
        <v>12117</v>
      </c>
      <c r="C5981" s="69"/>
      <c r="D5981" s="199">
        <v>27.34</v>
      </c>
      <c r="E5981" s="208">
        <f t="shared" si="93"/>
        <v>16.212619999999998</v>
      </c>
    </row>
    <row r="5982" spans="1:5" x14ac:dyDescent="0.25">
      <c r="A5982" s="158" t="s">
        <v>12118</v>
      </c>
      <c r="B5982" s="4" t="s">
        <v>12119</v>
      </c>
      <c r="C5982" s="69"/>
      <c r="D5982" s="199">
        <v>27.34</v>
      </c>
      <c r="E5982" s="208">
        <f t="shared" si="93"/>
        <v>16.212619999999998</v>
      </c>
    </row>
    <row r="5983" spans="1:5" x14ac:dyDescent="0.25">
      <c r="A5983" s="158" t="s">
        <v>12120</v>
      </c>
      <c r="B5983" s="4" t="s">
        <v>12121</v>
      </c>
      <c r="C5983" s="69"/>
      <c r="D5983" s="199">
        <v>27.34</v>
      </c>
      <c r="E5983" s="208">
        <f t="shared" si="93"/>
        <v>16.212619999999998</v>
      </c>
    </row>
    <row r="5984" spans="1:5" ht="48" x14ac:dyDescent="0.25">
      <c r="A5984" s="158" t="s">
        <v>5239</v>
      </c>
      <c r="B5984" s="3" t="s">
        <v>12122</v>
      </c>
      <c r="C5984" s="173" t="s">
        <v>12123</v>
      </c>
      <c r="D5984" s="199"/>
      <c r="E5984" s="208">
        <f t="shared" si="93"/>
        <v>0</v>
      </c>
    </row>
    <row r="5985" spans="1:5" ht="24" x14ac:dyDescent="0.25">
      <c r="A5985" s="158" t="s">
        <v>12124</v>
      </c>
      <c r="B5985" s="4" t="s">
        <v>12125</v>
      </c>
      <c r="C5985" s="69"/>
      <c r="D5985" s="199">
        <v>35.75</v>
      </c>
      <c r="E5985" s="208">
        <f t="shared" si="93"/>
        <v>21.199749999999998</v>
      </c>
    </row>
    <row r="5986" spans="1:5" ht="24" x14ac:dyDescent="0.25">
      <c r="A5986" s="158" t="s">
        <v>12126</v>
      </c>
      <c r="B5986" s="4" t="s">
        <v>12127</v>
      </c>
      <c r="C5986" s="69"/>
      <c r="D5986" s="199">
        <v>35.75</v>
      </c>
      <c r="E5986" s="208">
        <f t="shared" si="93"/>
        <v>21.199749999999998</v>
      </c>
    </row>
    <row r="5987" spans="1:5" ht="24" x14ac:dyDescent="0.25">
      <c r="A5987" s="158" t="s">
        <v>12128</v>
      </c>
      <c r="B5987" s="4" t="s">
        <v>12129</v>
      </c>
      <c r="C5987" s="69"/>
      <c r="D5987" s="199">
        <v>35.75</v>
      </c>
      <c r="E5987" s="208">
        <f t="shared" si="93"/>
        <v>21.199749999999998</v>
      </c>
    </row>
    <row r="5988" spans="1:5" ht="24" x14ac:dyDescent="0.25">
      <c r="A5988" s="158" t="s">
        <v>12130</v>
      </c>
      <c r="B5988" s="4" t="s">
        <v>12131</v>
      </c>
      <c r="C5988" s="69"/>
      <c r="D5988" s="199">
        <v>35.75</v>
      </c>
      <c r="E5988" s="208">
        <f t="shared" si="93"/>
        <v>21.199749999999998</v>
      </c>
    </row>
    <row r="5989" spans="1:5" ht="24" x14ac:dyDescent="0.25">
      <c r="A5989" s="158" t="s">
        <v>12132</v>
      </c>
      <c r="B5989" s="4" t="s">
        <v>12133</v>
      </c>
      <c r="C5989" s="69"/>
      <c r="D5989" s="199">
        <v>35.75</v>
      </c>
      <c r="E5989" s="208">
        <f t="shared" si="93"/>
        <v>21.199749999999998</v>
      </c>
    </row>
    <row r="5990" spans="1:5" ht="24" x14ac:dyDescent="0.25">
      <c r="A5990" s="158" t="s">
        <v>12134</v>
      </c>
      <c r="B5990" s="4" t="s">
        <v>12135</v>
      </c>
      <c r="C5990" s="69"/>
      <c r="D5990" s="199">
        <v>35.75</v>
      </c>
      <c r="E5990" s="208">
        <f t="shared" si="93"/>
        <v>21.199749999999998</v>
      </c>
    </row>
    <row r="5991" spans="1:5" ht="24" x14ac:dyDescent="0.25">
      <c r="A5991" s="158" t="s">
        <v>12136</v>
      </c>
      <c r="B5991" s="4" t="s">
        <v>12137</v>
      </c>
      <c r="C5991" s="69"/>
      <c r="D5991" s="199">
        <v>35.75</v>
      </c>
      <c r="E5991" s="208">
        <f t="shared" si="93"/>
        <v>21.199749999999998</v>
      </c>
    </row>
    <row r="5992" spans="1:5" ht="36" x14ac:dyDescent="0.25">
      <c r="A5992" s="158" t="s">
        <v>5239</v>
      </c>
      <c r="B5992" s="3" t="s">
        <v>12138</v>
      </c>
      <c r="C5992" s="173" t="s">
        <v>12139</v>
      </c>
      <c r="D5992" s="199"/>
      <c r="E5992" s="208">
        <f t="shared" si="93"/>
        <v>0</v>
      </c>
    </row>
    <row r="5993" spans="1:5" x14ac:dyDescent="0.25">
      <c r="A5993" s="158" t="s">
        <v>12140</v>
      </c>
      <c r="B5993" s="4" t="s">
        <v>12141</v>
      </c>
      <c r="C5993" s="69"/>
      <c r="D5993" s="199">
        <v>34.9</v>
      </c>
      <c r="E5993" s="208">
        <f t="shared" si="93"/>
        <v>20.695699999999999</v>
      </c>
    </row>
    <row r="5994" spans="1:5" x14ac:dyDescent="0.25">
      <c r="A5994" s="158" t="s">
        <v>12142</v>
      </c>
      <c r="B5994" s="4" t="s">
        <v>12143</v>
      </c>
      <c r="C5994" s="69"/>
      <c r="D5994" s="199">
        <v>34.9</v>
      </c>
      <c r="E5994" s="208">
        <f t="shared" si="93"/>
        <v>20.695699999999999</v>
      </c>
    </row>
    <row r="5995" spans="1:5" x14ac:dyDescent="0.25">
      <c r="A5995" s="158" t="s">
        <v>12144</v>
      </c>
      <c r="B5995" s="4" t="s">
        <v>12145</v>
      </c>
      <c r="C5995" s="69"/>
      <c r="D5995" s="199">
        <v>34.9</v>
      </c>
      <c r="E5995" s="208">
        <f t="shared" si="93"/>
        <v>20.695699999999999</v>
      </c>
    </row>
    <row r="5996" spans="1:5" x14ac:dyDescent="0.25">
      <c r="A5996" s="158" t="s">
        <v>12146</v>
      </c>
      <c r="B5996" s="4" t="s">
        <v>12147</v>
      </c>
      <c r="C5996" s="69"/>
      <c r="D5996" s="199">
        <v>34.9</v>
      </c>
      <c r="E5996" s="208">
        <f t="shared" si="93"/>
        <v>20.695699999999999</v>
      </c>
    </row>
    <row r="5997" spans="1:5" ht="36" x14ac:dyDescent="0.25">
      <c r="A5997" s="158" t="s">
        <v>5239</v>
      </c>
      <c r="B5997" s="3" t="s">
        <v>12148</v>
      </c>
      <c r="C5997" s="173" t="s">
        <v>12149</v>
      </c>
      <c r="D5997" s="199"/>
      <c r="E5997" s="208">
        <f t="shared" si="93"/>
        <v>0</v>
      </c>
    </row>
    <row r="5998" spans="1:5" x14ac:dyDescent="0.25">
      <c r="A5998" s="158" t="s">
        <v>12150</v>
      </c>
      <c r="B5998" s="4" t="s">
        <v>12151</v>
      </c>
      <c r="C5998" s="69"/>
      <c r="D5998" s="199">
        <v>25.23</v>
      </c>
      <c r="E5998" s="208">
        <f t="shared" si="93"/>
        <v>14.96139</v>
      </c>
    </row>
    <row r="5999" spans="1:5" x14ac:dyDescent="0.25">
      <c r="A5999" s="158" t="s">
        <v>12152</v>
      </c>
      <c r="B5999" s="4" t="s">
        <v>12153</v>
      </c>
      <c r="C5999" s="69"/>
      <c r="D5999" s="199">
        <v>25.23</v>
      </c>
      <c r="E5999" s="208">
        <f t="shared" si="93"/>
        <v>14.96139</v>
      </c>
    </row>
    <row r="6000" spans="1:5" x14ac:dyDescent="0.25">
      <c r="A6000" s="158" t="s">
        <v>12154</v>
      </c>
      <c r="B6000" s="4" t="s">
        <v>12155</v>
      </c>
      <c r="C6000" s="69"/>
      <c r="D6000" s="199">
        <v>25.23</v>
      </c>
      <c r="E6000" s="208">
        <f t="shared" si="93"/>
        <v>14.96139</v>
      </c>
    </row>
    <row r="6001" spans="1:5" x14ac:dyDescent="0.25">
      <c r="A6001" s="158" t="s">
        <v>12156</v>
      </c>
      <c r="B6001" s="4" t="s">
        <v>12157</v>
      </c>
      <c r="C6001" s="69"/>
      <c r="D6001" s="199">
        <v>25.23</v>
      </c>
      <c r="E6001" s="208">
        <f t="shared" si="93"/>
        <v>14.96139</v>
      </c>
    </row>
    <row r="6002" spans="1:5" x14ac:dyDescent="0.25">
      <c r="A6002" s="158" t="s">
        <v>12158</v>
      </c>
      <c r="B6002" s="4" t="s">
        <v>12159</v>
      </c>
      <c r="C6002" s="69"/>
      <c r="D6002" s="199">
        <v>25.23</v>
      </c>
      <c r="E6002" s="208">
        <f t="shared" si="93"/>
        <v>14.96139</v>
      </c>
    </row>
    <row r="6003" spans="1:5" x14ac:dyDescent="0.25">
      <c r="A6003" s="158" t="s">
        <v>12160</v>
      </c>
      <c r="B6003" s="4" t="s">
        <v>12161</v>
      </c>
      <c r="C6003" s="69"/>
      <c r="D6003" s="199">
        <v>25.23</v>
      </c>
      <c r="E6003" s="208">
        <f t="shared" si="93"/>
        <v>14.96139</v>
      </c>
    </row>
    <row r="6004" spans="1:5" x14ac:dyDescent="0.25">
      <c r="A6004" s="158" t="s">
        <v>12162</v>
      </c>
      <c r="B6004" s="4" t="s">
        <v>12163</v>
      </c>
      <c r="C6004" s="69"/>
      <c r="D6004" s="199">
        <v>25.23</v>
      </c>
      <c r="E6004" s="208">
        <f t="shared" si="93"/>
        <v>14.96139</v>
      </c>
    </row>
    <row r="6005" spans="1:5" x14ac:dyDescent="0.25">
      <c r="A6005" s="158" t="s">
        <v>12164</v>
      </c>
      <c r="B6005" s="4" t="s">
        <v>12165</v>
      </c>
      <c r="C6005" s="69"/>
      <c r="D6005" s="199">
        <v>25.23</v>
      </c>
      <c r="E6005" s="208">
        <f t="shared" si="93"/>
        <v>14.96139</v>
      </c>
    </row>
    <row r="6006" spans="1:5" ht="36" x14ac:dyDescent="0.25">
      <c r="A6006" s="158" t="s">
        <v>5239</v>
      </c>
      <c r="B6006" s="3" t="s">
        <v>12166</v>
      </c>
      <c r="C6006" s="173" t="s">
        <v>12167</v>
      </c>
      <c r="D6006" s="199"/>
      <c r="E6006" s="208">
        <f t="shared" si="93"/>
        <v>0</v>
      </c>
    </row>
    <row r="6007" spans="1:5" x14ac:dyDescent="0.25">
      <c r="A6007" s="158" t="s">
        <v>12168</v>
      </c>
      <c r="B6007" s="4" t="s">
        <v>12169</v>
      </c>
      <c r="C6007" s="69"/>
      <c r="D6007" s="199">
        <v>25.23</v>
      </c>
      <c r="E6007" s="208">
        <f t="shared" si="93"/>
        <v>14.96139</v>
      </c>
    </row>
    <row r="6008" spans="1:5" x14ac:dyDescent="0.25">
      <c r="A6008" s="158" t="s">
        <v>12170</v>
      </c>
      <c r="B6008" s="4" t="s">
        <v>12171</v>
      </c>
      <c r="C6008" s="69"/>
      <c r="D6008" s="199">
        <v>25.23</v>
      </c>
      <c r="E6008" s="208">
        <f t="shared" si="93"/>
        <v>14.96139</v>
      </c>
    </row>
    <row r="6009" spans="1:5" x14ac:dyDescent="0.25">
      <c r="A6009" s="158" t="s">
        <v>12172</v>
      </c>
      <c r="B6009" s="4" t="s">
        <v>12173</v>
      </c>
      <c r="C6009" s="69"/>
      <c r="D6009" s="199">
        <v>25.23</v>
      </c>
      <c r="E6009" s="208">
        <f t="shared" si="93"/>
        <v>14.96139</v>
      </c>
    </row>
    <row r="6010" spans="1:5" x14ac:dyDescent="0.25">
      <c r="A6010" s="158" t="s">
        <v>12174</v>
      </c>
      <c r="B6010" s="4" t="s">
        <v>12175</v>
      </c>
      <c r="C6010" s="69"/>
      <c r="D6010" s="199">
        <v>25.23</v>
      </c>
      <c r="E6010" s="208">
        <f t="shared" si="93"/>
        <v>14.96139</v>
      </c>
    </row>
    <row r="6011" spans="1:5" x14ac:dyDescent="0.25">
      <c r="A6011" s="158" t="s">
        <v>12176</v>
      </c>
      <c r="B6011" s="4" t="s">
        <v>12177</v>
      </c>
      <c r="C6011" s="69"/>
      <c r="D6011" s="199">
        <v>25.23</v>
      </c>
      <c r="E6011" s="208">
        <f t="shared" si="93"/>
        <v>14.96139</v>
      </c>
    </row>
    <row r="6012" spans="1:5" x14ac:dyDescent="0.25">
      <c r="A6012" s="158" t="s">
        <v>12178</v>
      </c>
      <c r="B6012" s="4" t="s">
        <v>12179</v>
      </c>
      <c r="C6012" s="69"/>
      <c r="D6012" s="199">
        <v>25.23</v>
      </c>
      <c r="E6012" s="208">
        <f t="shared" si="93"/>
        <v>14.96139</v>
      </c>
    </row>
    <row r="6013" spans="1:5" x14ac:dyDescent="0.25">
      <c r="A6013" s="158" t="s">
        <v>12180</v>
      </c>
      <c r="B6013" s="4" t="s">
        <v>12181</v>
      </c>
      <c r="C6013" s="69"/>
      <c r="D6013" s="199">
        <v>25.23</v>
      </c>
      <c r="E6013" s="208">
        <f t="shared" si="93"/>
        <v>14.96139</v>
      </c>
    </row>
    <row r="6014" spans="1:5" x14ac:dyDescent="0.25">
      <c r="A6014" s="158" t="s">
        <v>5239</v>
      </c>
      <c r="B6014" s="3" t="s">
        <v>12182</v>
      </c>
      <c r="C6014" s="173" t="s">
        <v>12183</v>
      </c>
      <c r="D6014" s="199"/>
      <c r="E6014" s="208">
        <f t="shared" si="93"/>
        <v>0</v>
      </c>
    </row>
    <row r="6015" spans="1:5" x14ac:dyDescent="0.25">
      <c r="A6015" s="158" t="s">
        <v>12184</v>
      </c>
      <c r="B6015" s="4" t="s">
        <v>12185</v>
      </c>
      <c r="C6015" s="69"/>
      <c r="D6015" s="199">
        <v>25.23</v>
      </c>
      <c r="E6015" s="208">
        <f t="shared" si="93"/>
        <v>14.96139</v>
      </c>
    </row>
    <row r="6016" spans="1:5" x14ac:dyDescent="0.25">
      <c r="A6016" s="158" t="s">
        <v>12186</v>
      </c>
      <c r="B6016" s="4" t="s">
        <v>12187</v>
      </c>
      <c r="C6016" s="69"/>
      <c r="D6016" s="199">
        <v>25.23</v>
      </c>
      <c r="E6016" s="208">
        <f t="shared" si="93"/>
        <v>14.96139</v>
      </c>
    </row>
    <row r="6017" spans="1:5" x14ac:dyDescent="0.25">
      <c r="A6017" s="158" t="s">
        <v>12188</v>
      </c>
      <c r="B6017" s="4" t="s">
        <v>12189</v>
      </c>
      <c r="C6017" s="69"/>
      <c r="D6017" s="199">
        <v>25.23</v>
      </c>
      <c r="E6017" s="208">
        <f t="shared" si="93"/>
        <v>14.96139</v>
      </c>
    </row>
    <row r="6018" spans="1:5" x14ac:dyDescent="0.25">
      <c r="A6018" s="158" t="s">
        <v>12190</v>
      </c>
      <c r="B6018" s="4" t="s">
        <v>12191</v>
      </c>
      <c r="C6018" s="69"/>
      <c r="D6018" s="199">
        <v>25.23</v>
      </c>
      <c r="E6018" s="208">
        <f t="shared" si="93"/>
        <v>14.96139</v>
      </c>
    </row>
    <row r="6019" spans="1:5" x14ac:dyDescent="0.25">
      <c r="A6019" s="158" t="s">
        <v>12192</v>
      </c>
      <c r="B6019" s="4" t="s">
        <v>12193</v>
      </c>
      <c r="C6019" s="69"/>
      <c r="D6019" s="199">
        <v>25.23</v>
      </c>
      <c r="E6019" s="208">
        <f t="shared" si="93"/>
        <v>14.96139</v>
      </c>
    </row>
    <row r="6020" spans="1:5" x14ac:dyDescent="0.25">
      <c r="A6020" s="158" t="s">
        <v>12194</v>
      </c>
      <c r="B6020" s="4" t="s">
        <v>12195</v>
      </c>
      <c r="C6020" s="69"/>
      <c r="D6020" s="199">
        <v>25.23</v>
      </c>
      <c r="E6020" s="208">
        <f t="shared" si="93"/>
        <v>14.96139</v>
      </c>
    </row>
    <row r="6021" spans="1:5" x14ac:dyDescent="0.25">
      <c r="A6021" s="158" t="s">
        <v>12196</v>
      </c>
      <c r="B6021" s="4" t="s">
        <v>12197</v>
      </c>
      <c r="C6021" s="69"/>
      <c r="D6021" s="199">
        <v>25.23</v>
      </c>
      <c r="E6021" s="208">
        <f t="shared" ref="E6021:E6084" si="94">D6021*0.593</f>
        <v>14.96139</v>
      </c>
    </row>
    <row r="6022" spans="1:5" x14ac:dyDescent="0.25">
      <c r="A6022" s="158" t="s">
        <v>12198</v>
      </c>
      <c r="B6022" s="4" t="s">
        <v>12199</v>
      </c>
      <c r="C6022" s="69"/>
      <c r="D6022" s="199">
        <v>25.23</v>
      </c>
      <c r="E6022" s="208">
        <f t="shared" si="94"/>
        <v>14.96139</v>
      </c>
    </row>
    <row r="6023" spans="1:5" x14ac:dyDescent="0.25">
      <c r="A6023" s="158" t="s">
        <v>5239</v>
      </c>
      <c r="B6023" s="3" t="s">
        <v>12200</v>
      </c>
      <c r="C6023" s="173" t="s">
        <v>12201</v>
      </c>
      <c r="D6023" s="199"/>
      <c r="E6023" s="208">
        <f t="shared" si="94"/>
        <v>0</v>
      </c>
    </row>
    <row r="6024" spans="1:5" x14ac:dyDescent="0.25">
      <c r="A6024" s="158" t="s">
        <v>12202</v>
      </c>
      <c r="B6024" s="4" t="s">
        <v>12203</v>
      </c>
      <c r="C6024" s="69"/>
      <c r="D6024" s="199">
        <v>25.23</v>
      </c>
      <c r="E6024" s="208">
        <f t="shared" si="94"/>
        <v>14.96139</v>
      </c>
    </row>
    <row r="6025" spans="1:5" x14ac:dyDescent="0.25">
      <c r="A6025" s="158" t="s">
        <v>12204</v>
      </c>
      <c r="B6025" s="4" t="s">
        <v>12205</v>
      </c>
      <c r="C6025" s="69"/>
      <c r="D6025" s="199">
        <v>25.23</v>
      </c>
      <c r="E6025" s="208">
        <f t="shared" si="94"/>
        <v>14.96139</v>
      </c>
    </row>
    <row r="6026" spans="1:5" x14ac:dyDescent="0.25">
      <c r="A6026" s="158" t="s">
        <v>12206</v>
      </c>
      <c r="B6026" s="4" t="s">
        <v>12207</v>
      </c>
      <c r="C6026" s="69"/>
      <c r="D6026" s="199">
        <v>25.23</v>
      </c>
      <c r="E6026" s="208">
        <f t="shared" si="94"/>
        <v>14.96139</v>
      </c>
    </row>
    <row r="6027" spans="1:5" x14ac:dyDescent="0.25">
      <c r="A6027" s="158" t="s">
        <v>12208</v>
      </c>
      <c r="B6027" s="4" t="s">
        <v>12209</v>
      </c>
      <c r="C6027" s="69"/>
      <c r="D6027" s="199">
        <v>25.23</v>
      </c>
      <c r="E6027" s="208">
        <f t="shared" si="94"/>
        <v>14.96139</v>
      </c>
    </row>
    <row r="6028" spans="1:5" x14ac:dyDescent="0.25">
      <c r="A6028" s="158" t="s">
        <v>12210</v>
      </c>
      <c r="B6028" s="4" t="s">
        <v>12211</v>
      </c>
      <c r="C6028" s="69"/>
      <c r="D6028" s="199">
        <v>25.23</v>
      </c>
      <c r="E6028" s="208">
        <f t="shared" si="94"/>
        <v>14.96139</v>
      </c>
    </row>
    <row r="6029" spans="1:5" x14ac:dyDescent="0.25">
      <c r="A6029" s="158" t="s">
        <v>12212</v>
      </c>
      <c r="B6029" s="4" t="s">
        <v>12213</v>
      </c>
      <c r="C6029" s="69"/>
      <c r="D6029" s="199">
        <v>25.23</v>
      </c>
      <c r="E6029" s="208">
        <f t="shared" si="94"/>
        <v>14.96139</v>
      </c>
    </row>
    <row r="6030" spans="1:5" x14ac:dyDescent="0.25">
      <c r="A6030" s="158" t="s">
        <v>12214</v>
      </c>
      <c r="B6030" s="4" t="s">
        <v>12215</v>
      </c>
      <c r="C6030" s="69"/>
      <c r="D6030" s="199">
        <v>25.23</v>
      </c>
      <c r="E6030" s="208">
        <f t="shared" si="94"/>
        <v>14.96139</v>
      </c>
    </row>
    <row r="6031" spans="1:5" x14ac:dyDescent="0.25">
      <c r="A6031" s="158" t="s">
        <v>12216</v>
      </c>
      <c r="B6031" s="4" t="s">
        <v>12217</v>
      </c>
      <c r="C6031" s="69"/>
      <c r="D6031" s="199">
        <v>25.23</v>
      </c>
      <c r="E6031" s="208">
        <f t="shared" si="94"/>
        <v>14.96139</v>
      </c>
    </row>
    <row r="6032" spans="1:5" ht="36" x14ac:dyDescent="0.25">
      <c r="A6032" s="158" t="s">
        <v>5239</v>
      </c>
      <c r="B6032" s="3" t="s">
        <v>12218</v>
      </c>
      <c r="C6032" s="173" t="s">
        <v>12219</v>
      </c>
      <c r="D6032" s="199"/>
      <c r="E6032" s="208">
        <f t="shared" si="94"/>
        <v>0</v>
      </c>
    </row>
    <row r="6033" spans="1:5" ht="24" x14ac:dyDescent="0.25">
      <c r="A6033" s="158" t="s">
        <v>12220</v>
      </c>
      <c r="B6033" s="4" t="s">
        <v>12221</v>
      </c>
      <c r="C6033" s="69"/>
      <c r="D6033" s="199">
        <v>34.9</v>
      </c>
      <c r="E6033" s="208">
        <f t="shared" si="94"/>
        <v>20.695699999999999</v>
      </c>
    </row>
    <row r="6034" spans="1:5" ht="24" x14ac:dyDescent="0.25">
      <c r="A6034" s="158" t="s">
        <v>12222</v>
      </c>
      <c r="B6034" s="4" t="s">
        <v>12223</v>
      </c>
      <c r="C6034" s="69"/>
      <c r="D6034" s="199">
        <v>34.9</v>
      </c>
      <c r="E6034" s="208">
        <f t="shared" si="94"/>
        <v>20.695699999999999</v>
      </c>
    </row>
    <row r="6035" spans="1:5" ht="24" x14ac:dyDescent="0.25">
      <c r="A6035" s="158" t="s">
        <v>12224</v>
      </c>
      <c r="B6035" s="4" t="s">
        <v>12225</v>
      </c>
      <c r="C6035" s="69"/>
      <c r="D6035" s="199">
        <v>34.9</v>
      </c>
      <c r="E6035" s="208">
        <f t="shared" si="94"/>
        <v>20.695699999999999</v>
      </c>
    </row>
    <row r="6036" spans="1:5" ht="24" x14ac:dyDescent="0.25">
      <c r="A6036" s="158" t="s">
        <v>12226</v>
      </c>
      <c r="B6036" s="4" t="s">
        <v>12227</v>
      </c>
      <c r="C6036" s="69"/>
      <c r="D6036" s="199">
        <v>34.9</v>
      </c>
      <c r="E6036" s="208">
        <f t="shared" si="94"/>
        <v>20.695699999999999</v>
      </c>
    </row>
    <row r="6037" spans="1:5" ht="24" x14ac:dyDescent="0.25">
      <c r="A6037" s="158" t="s">
        <v>12228</v>
      </c>
      <c r="B6037" s="4" t="s">
        <v>12229</v>
      </c>
      <c r="C6037" s="69"/>
      <c r="D6037" s="199">
        <v>34.9</v>
      </c>
      <c r="E6037" s="208">
        <f t="shared" si="94"/>
        <v>20.695699999999999</v>
      </c>
    </row>
    <row r="6038" spans="1:5" ht="24" x14ac:dyDescent="0.25">
      <c r="A6038" s="158" t="s">
        <v>12230</v>
      </c>
      <c r="B6038" s="4" t="s">
        <v>12231</v>
      </c>
      <c r="C6038" s="69"/>
      <c r="D6038" s="199">
        <v>34.9</v>
      </c>
      <c r="E6038" s="208">
        <f t="shared" si="94"/>
        <v>20.695699999999999</v>
      </c>
    </row>
    <row r="6039" spans="1:5" ht="36" x14ac:dyDescent="0.25">
      <c r="A6039" s="158" t="s">
        <v>5239</v>
      </c>
      <c r="B6039" s="3" t="s">
        <v>12232</v>
      </c>
      <c r="C6039" s="173" t="s">
        <v>12233</v>
      </c>
      <c r="D6039" s="199"/>
      <c r="E6039" s="208">
        <f t="shared" si="94"/>
        <v>0</v>
      </c>
    </row>
    <row r="6040" spans="1:5" ht="24" x14ac:dyDescent="0.25">
      <c r="A6040" s="158" t="s">
        <v>12234</v>
      </c>
      <c r="B6040" s="4" t="s">
        <v>12235</v>
      </c>
      <c r="C6040" s="69"/>
      <c r="D6040" s="199">
        <v>21.45</v>
      </c>
      <c r="E6040" s="208">
        <f t="shared" si="94"/>
        <v>12.719849999999999</v>
      </c>
    </row>
    <row r="6041" spans="1:5" ht="24" x14ac:dyDescent="0.25">
      <c r="A6041" s="158" t="s">
        <v>12236</v>
      </c>
      <c r="B6041" s="4" t="s">
        <v>12237</v>
      </c>
      <c r="C6041" s="69"/>
      <c r="D6041" s="199">
        <v>21.45</v>
      </c>
      <c r="E6041" s="208">
        <f t="shared" si="94"/>
        <v>12.719849999999999</v>
      </c>
    </row>
    <row r="6042" spans="1:5" ht="24" x14ac:dyDescent="0.25">
      <c r="A6042" s="158" t="s">
        <v>12238</v>
      </c>
      <c r="B6042" s="4" t="s">
        <v>12239</v>
      </c>
      <c r="C6042" s="69"/>
      <c r="D6042" s="199">
        <v>21.45</v>
      </c>
      <c r="E6042" s="208">
        <f t="shared" si="94"/>
        <v>12.719849999999999</v>
      </c>
    </row>
    <row r="6043" spans="1:5" ht="24" x14ac:dyDescent="0.25">
      <c r="A6043" s="158" t="s">
        <v>12240</v>
      </c>
      <c r="B6043" s="4" t="s">
        <v>12241</v>
      </c>
      <c r="C6043" s="69"/>
      <c r="D6043" s="199">
        <v>21.45</v>
      </c>
      <c r="E6043" s="208">
        <f t="shared" si="94"/>
        <v>12.719849999999999</v>
      </c>
    </row>
    <row r="6044" spans="1:5" ht="24" x14ac:dyDescent="0.25">
      <c r="A6044" s="158" t="s">
        <v>12242</v>
      </c>
      <c r="B6044" s="4" t="s">
        <v>12243</v>
      </c>
      <c r="C6044" s="69"/>
      <c r="D6044" s="199">
        <v>21.45</v>
      </c>
      <c r="E6044" s="208">
        <f t="shared" si="94"/>
        <v>12.719849999999999</v>
      </c>
    </row>
    <row r="6045" spans="1:5" ht="24" x14ac:dyDescent="0.25">
      <c r="A6045" s="158" t="s">
        <v>12244</v>
      </c>
      <c r="B6045" s="4" t="s">
        <v>12245</v>
      </c>
      <c r="C6045" s="69"/>
      <c r="D6045" s="199">
        <v>21.45</v>
      </c>
      <c r="E6045" s="208">
        <f t="shared" si="94"/>
        <v>12.719849999999999</v>
      </c>
    </row>
    <row r="6046" spans="1:5" ht="48" x14ac:dyDescent="0.25">
      <c r="A6046" s="158" t="s">
        <v>5239</v>
      </c>
      <c r="B6046" s="3" t="s">
        <v>12246</v>
      </c>
      <c r="C6046" s="173" t="s">
        <v>12247</v>
      </c>
      <c r="D6046" s="199"/>
      <c r="E6046" s="208">
        <f t="shared" si="94"/>
        <v>0</v>
      </c>
    </row>
    <row r="6047" spans="1:5" ht="24" x14ac:dyDescent="0.25">
      <c r="A6047" s="158" t="s">
        <v>12248</v>
      </c>
      <c r="B6047" s="4" t="s">
        <v>12249</v>
      </c>
      <c r="C6047" s="69"/>
      <c r="D6047" s="199">
        <v>4.2</v>
      </c>
      <c r="E6047" s="208">
        <f t="shared" si="94"/>
        <v>2.4906000000000001</v>
      </c>
    </row>
    <row r="6048" spans="1:5" ht="24" x14ac:dyDescent="0.25">
      <c r="A6048" s="158" t="s">
        <v>12250</v>
      </c>
      <c r="B6048" s="4" t="s">
        <v>12251</v>
      </c>
      <c r="C6048" s="69"/>
      <c r="D6048" s="199">
        <v>4.2</v>
      </c>
      <c r="E6048" s="208">
        <f t="shared" si="94"/>
        <v>2.4906000000000001</v>
      </c>
    </row>
    <row r="6049" spans="1:5" ht="24" x14ac:dyDescent="0.25">
      <c r="A6049" s="158" t="s">
        <v>12252</v>
      </c>
      <c r="B6049" s="4" t="s">
        <v>12253</v>
      </c>
      <c r="C6049" s="69"/>
      <c r="D6049" s="199">
        <v>4.2</v>
      </c>
      <c r="E6049" s="208">
        <f t="shared" si="94"/>
        <v>2.4906000000000001</v>
      </c>
    </row>
    <row r="6050" spans="1:5" ht="24" x14ac:dyDescent="0.25">
      <c r="A6050" s="158" t="s">
        <v>12254</v>
      </c>
      <c r="B6050" s="4" t="s">
        <v>12255</v>
      </c>
      <c r="C6050" s="69"/>
      <c r="D6050" s="199">
        <v>4.2</v>
      </c>
      <c r="E6050" s="208">
        <f t="shared" si="94"/>
        <v>2.4906000000000001</v>
      </c>
    </row>
    <row r="6051" spans="1:5" ht="24" x14ac:dyDescent="0.25">
      <c r="A6051" s="158" t="s">
        <v>12256</v>
      </c>
      <c r="B6051" s="4" t="s">
        <v>12257</v>
      </c>
      <c r="C6051" s="69"/>
      <c r="D6051" s="199">
        <v>4.2</v>
      </c>
      <c r="E6051" s="208">
        <f t="shared" si="94"/>
        <v>2.4906000000000001</v>
      </c>
    </row>
    <row r="6052" spans="1:5" ht="24" x14ac:dyDescent="0.25">
      <c r="A6052" s="158" t="s">
        <v>12258</v>
      </c>
      <c r="B6052" s="4" t="s">
        <v>12259</v>
      </c>
      <c r="C6052" s="69"/>
      <c r="D6052" s="199">
        <v>4.2</v>
      </c>
      <c r="E6052" s="208">
        <f t="shared" si="94"/>
        <v>2.4906000000000001</v>
      </c>
    </row>
    <row r="6053" spans="1:5" ht="36" x14ac:dyDescent="0.25">
      <c r="A6053" s="158" t="s">
        <v>5239</v>
      </c>
      <c r="B6053" s="3" t="s">
        <v>12260</v>
      </c>
      <c r="C6053" s="173" t="s">
        <v>12261</v>
      </c>
      <c r="D6053" s="199"/>
      <c r="E6053" s="208">
        <f t="shared" si="94"/>
        <v>0</v>
      </c>
    </row>
    <row r="6054" spans="1:5" x14ac:dyDescent="0.25">
      <c r="A6054" s="158" t="s">
        <v>12262</v>
      </c>
      <c r="B6054" s="4" t="s">
        <v>12263</v>
      </c>
      <c r="C6054" s="69"/>
      <c r="D6054" s="199">
        <v>29.43</v>
      </c>
      <c r="E6054" s="208">
        <f t="shared" si="94"/>
        <v>17.451989999999999</v>
      </c>
    </row>
    <row r="6055" spans="1:5" x14ac:dyDescent="0.25">
      <c r="A6055" s="158" t="s">
        <v>12264</v>
      </c>
      <c r="B6055" s="4" t="s">
        <v>12265</v>
      </c>
      <c r="C6055" s="69"/>
      <c r="D6055" s="199">
        <v>29.43</v>
      </c>
      <c r="E6055" s="208">
        <f t="shared" si="94"/>
        <v>17.451989999999999</v>
      </c>
    </row>
    <row r="6056" spans="1:5" x14ac:dyDescent="0.25">
      <c r="A6056" s="158" t="s">
        <v>12266</v>
      </c>
      <c r="B6056" s="4" t="s">
        <v>12267</v>
      </c>
      <c r="C6056" s="69"/>
      <c r="D6056" s="199">
        <v>29.43</v>
      </c>
      <c r="E6056" s="208">
        <f t="shared" si="94"/>
        <v>17.451989999999999</v>
      </c>
    </row>
    <row r="6057" spans="1:5" x14ac:dyDescent="0.25">
      <c r="A6057" s="158" t="s">
        <v>12268</v>
      </c>
      <c r="B6057" s="4" t="s">
        <v>12269</v>
      </c>
      <c r="C6057" s="69"/>
      <c r="D6057" s="199">
        <v>29.43</v>
      </c>
      <c r="E6057" s="208">
        <f t="shared" si="94"/>
        <v>17.451989999999999</v>
      </c>
    </row>
    <row r="6058" spans="1:5" ht="36" x14ac:dyDescent="0.25">
      <c r="A6058" s="158" t="s">
        <v>5239</v>
      </c>
      <c r="B6058" s="3" t="s">
        <v>12270</v>
      </c>
      <c r="C6058" s="173" t="s">
        <v>12261</v>
      </c>
      <c r="D6058" s="199"/>
      <c r="E6058" s="208">
        <f t="shared" si="94"/>
        <v>0</v>
      </c>
    </row>
    <row r="6059" spans="1:5" x14ac:dyDescent="0.25">
      <c r="A6059" s="158" t="s">
        <v>12271</v>
      </c>
      <c r="B6059" s="4" t="s">
        <v>12272</v>
      </c>
      <c r="C6059" s="69"/>
      <c r="D6059" s="199">
        <v>29.43</v>
      </c>
      <c r="E6059" s="208">
        <f t="shared" si="94"/>
        <v>17.451989999999999</v>
      </c>
    </row>
    <row r="6060" spans="1:5" x14ac:dyDescent="0.25">
      <c r="A6060" s="158" t="s">
        <v>12273</v>
      </c>
      <c r="B6060" s="4" t="s">
        <v>12274</v>
      </c>
      <c r="C6060" s="69"/>
      <c r="D6060" s="199">
        <v>29.43</v>
      </c>
      <c r="E6060" s="208">
        <f t="shared" si="94"/>
        <v>17.451989999999999</v>
      </c>
    </row>
    <row r="6061" spans="1:5" x14ac:dyDescent="0.25">
      <c r="A6061" s="158" t="s">
        <v>12275</v>
      </c>
      <c r="B6061" s="4" t="s">
        <v>12276</v>
      </c>
      <c r="C6061" s="69"/>
      <c r="D6061" s="199">
        <v>29.43</v>
      </c>
      <c r="E6061" s="208">
        <f t="shared" si="94"/>
        <v>17.451989999999999</v>
      </c>
    </row>
    <row r="6062" spans="1:5" x14ac:dyDescent="0.25">
      <c r="A6062" s="158" t="s">
        <v>12277</v>
      </c>
      <c r="B6062" s="4" t="s">
        <v>12278</v>
      </c>
      <c r="C6062" s="69"/>
      <c r="D6062" s="199">
        <v>29.43</v>
      </c>
      <c r="E6062" s="208">
        <f t="shared" si="94"/>
        <v>17.451989999999999</v>
      </c>
    </row>
    <row r="6063" spans="1:5" ht="36" x14ac:dyDescent="0.25">
      <c r="A6063" s="158" t="s">
        <v>5239</v>
      </c>
      <c r="B6063" s="3" t="s">
        <v>12279</v>
      </c>
      <c r="C6063" s="173" t="s">
        <v>12280</v>
      </c>
      <c r="D6063" s="199"/>
      <c r="E6063" s="208">
        <f t="shared" si="94"/>
        <v>0</v>
      </c>
    </row>
    <row r="6064" spans="1:5" x14ac:dyDescent="0.25">
      <c r="A6064" s="158" t="s">
        <v>12281</v>
      </c>
      <c r="B6064" s="4" t="s">
        <v>12282</v>
      </c>
      <c r="C6064" s="69"/>
      <c r="D6064" s="199">
        <v>18.91</v>
      </c>
      <c r="E6064" s="208">
        <f t="shared" si="94"/>
        <v>11.21363</v>
      </c>
    </row>
    <row r="6065" spans="1:5" x14ac:dyDescent="0.25">
      <c r="A6065" s="158" t="s">
        <v>12283</v>
      </c>
      <c r="B6065" s="4" t="s">
        <v>12284</v>
      </c>
      <c r="C6065" s="69"/>
      <c r="D6065" s="199">
        <v>18.91</v>
      </c>
      <c r="E6065" s="208">
        <f t="shared" si="94"/>
        <v>11.21363</v>
      </c>
    </row>
    <row r="6066" spans="1:5" x14ac:dyDescent="0.25">
      <c r="A6066" s="158" t="s">
        <v>12285</v>
      </c>
      <c r="B6066" s="4" t="s">
        <v>12286</v>
      </c>
      <c r="C6066" s="69"/>
      <c r="D6066" s="199">
        <v>18.91</v>
      </c>
      <c r="E6066" s="208">
        <f t="shared" si="94"/>
        <v>11.21363</v>
      </c>
    </row>
    <row r="6067" spans="1:5" x14ac:dyDescent="0.25">
      <c r="A6067" s="158" t="s">
        <v>12287</v>
      </c>
      <c r="B6067" s="4" t="s">
        <v>12288</v>
      </c>
      <c r="C6067" s="69"/>
      <c r="D6067" s="199">
        <v>18.91</v>
      </c>
      <c r="E6067" s="208">
        <f t="shared" si="94"/>
        <v>11.21363</v>
      </c>
    </row>
    <row r="6068" spans="1:5" x14ac:dyDescent="0.25">
      <c r="A6068" s="158" t="s">
        <v>12289</v>
      </c>
      <c r="B6068" s="4" t="s">
        <v>12290</v>
      </c>
      <c r="C6068" s="69"/>
      <c r="D6068" s="199">
        <v>18.91</v>
      </c>
      <c r="E6068" s="208">
        <f t="shared" si="94"/>
        <v>11.21363</v>
      </c>
    </row>
    <row r="6069" spans="1:5" x14ac:dyDescent="0.25">
      <c r="A6069" s="158" t="s">
        <v>12291</v>
      </c>
      <c r="B6069" s="4" t="s">
        <v>12292</v>
      </c>
      <c r="C6069" s="69"/>
      <c r="D6069" s="199">
        <v>18.91</v>
      </c>
      <c r="E6069" s="208">
        <f t="shared" si="94"/>
        <v>11.21363</v>
      </c>
    </row>
    <row r="6070" spans="1:5" x14ac:dyDescent="0.25">
      <c r="A6070" s="158" t="s">
        <v>12293</v>
      </c>
      <c r="B6070" s="4" t="s">
        <v>12294</v>
      </c>
      <c r="C6070" s="69"/>
      <c r="D6070" s="199">
        <v>18.91</v>
      </c>
      <c r="E6070" s="208">
        <f t="shared" si="94"/>
        <v>11.21363</v>
      </c>
    </row>
    <row r="6071" spans="1:5" ht="36" x14ac:dyDescent="0.25">
      <c r="A6071" s="158" t="s">
        <v>5239</v>
      </c>
      <c r="B6071" s="3" t="s">
        <v>12295</v>
      </c>
      <c r="C6071" s="173" t="s">
        <v>12296</v>
      </c>
      <c r="D6071" s="199"/>
      <c r="E6071" s="208">
        <f t="shared" si="94"/>
        <v>0</v>
      </c>
    </row>
    <row r="6072" spans="1:5" x14ac:dyDescent="0.25">
      <c r="A6072" s="158" t="s">
        <v>12297</v>
      </c>
      <c r="B6072" s="4" t="s">
        <v>12298</v>
      </c>
      <c r="C6072" s="69"/>
      <c r="D6072" s="199">
        <v>21.01</v>
      </c>
      <c r="E6072" s="208">
        <f t="shared" si="94"/>
        <v>12.458930000000001</v>
      </c>
    </row>
    <row r="6073" spans="1:5" x14ac:dyDescent="0.25">
      <c r="A6073" s="158" t="s">
        <v>12299</v>
      </c>
      <c r="B6073" s="4" t="s">
        <v>12300</v>
      </c>
      <c r="C6073" s="69"/>
      <c r="D6073" s="199">
        <v>21.01</v>
      </c>
      <c r="E6073" s="208">
        <f t="shared" si="94"/>
        <v>12.458930000000001</v>
      </c>
    </row>
    <row r="6074" spans="1:5" x14ac:dyDescent="0.25">
      <c r="A6074" s="158" t="s">
        <v>12301</v>
      </c>
      <c r="B6074" s="4" t="s">
        <v>12302</v>
      </c>
      <c r="C6074" s="69"/>
      <c r="D6074" s="199">
        <v>21.01</v>
      </c>
      <c r="E6074" s="208">
        <f t="shared" si="94"/>
        <v>12.458930000000001</v>
      </c>
    </row>
    <row r="6075" spans="1:5" x14ac:dyDescent="0.25">
      <c r="A6075" s="158" t="s">
        <v>12303</v>
      </c>
      <c r="B6075" s="4" t="s">
        <v>12304</v>
      </c>
      <c r="C6075" s="69"/>
      <c r="D6075" s="199">
        <v>21.01</v>
      </c>
      <c r="E6075" s="208">
        <f t="shared" si="94"/>
        <v>12.458930000000001</v>
      </c>
    </row>
    <row r="6076" spans="1:5" x14ac:dyDescent="0.25">
      <c r="A6076" s="158" t="s">
        <v>12305</v>
      </c>
      <c r="B6076" s="4" t="s">
        <v>12306</v>
      </c>
      <c r="C6076" s="69"/>
      <c r="D6076" s="199">
        <v>21.01</v>
      </c>
      <c r="E6076" s="208">
        <f t="shared" si="94"/>
        <v>12.458930000000001</v>
      </c>
    </row>
    <row r="6077" spans="1:5" ht="24" x14ac:dyDescent="0.25">
      <c r="A6077" s="158" t="s">
        <v>5239</v>
      </c>
      <c r="B6077" s="3" t="s">
        <v>12307</v>
      </c>
      <c r="C6077" s="173" t="s">
        <v>12308</v>
      </c>
      <c r="D6077" s="199"/>
      <c r="E6077" s="208">
        <f t="shared" si="94"/>
        <v>0</v>
      </c>
    </row>
    <row r="6078" spans="1:5" x14ac:dyDescent="0.25">
      <c r="A6078" s="158" t="s">
        <v>12309</v>
      </c>
      <c r="B6078" s="4" t="s">
        <v>12310</v>
      </c>
      <c r="C6078" s="69"/>
      <c r="D6078" s="199">
        <v>34.9</v>
      </c>
      <c r="E6078" s="208">
        <f t="shared" si="94"/>
        <v>20.695699999999999</v>
      </c>
    </row>
    <row r="6079" spans="1:5" x14ac:dyDescent="0.25">
      <c r="A6079" s="158" t="s">
        <v>12311</v>
      </c>
      <c r="B6079" s="4" t="s">
        <v>12312</v>
      </c>
      <c r="C6079" s="69"/>
      <c r="D6079" s="199">
        <v>34.9</v>
      </c>
      <c r="E6079" s="208">
        <f t="shared" si="94"/>
        <v>20.695699999999999</v>
      </c>
    </row>
    <row r="6080" spans="1:5" x14ac:dyDescent="0.25">
      <c r="A6080" s="158" t="s">
        <v>12313</v>
      </c>
      <c r="B6080" s="4" t="s">
        <v>12314</v>
      </c>
      <c r="C6080" s="69"/>
      <c r="D6080" s="199">
        <v>34.9</v>
      </c>
      <c r="E6080" s="208">
        <f t="shared" si="94"/>
        <v>20.695699999999999</v>
      </c>
    </row>
    <row r="6081" spans="1:5" x14ac:dyDescent="0.25">
      <c r="A6081" s="158" t="s">
        <v>12315</v>
      </c>
      <c r="B6081" s="4" t="s">
        <v>12316</v>
      </c>
      <c r="C6081" s="69"/>
      <c r="D6081" s="199">
        <v>34.9</v>
      </c>
      <c r="E6081" s="208">
        <f t="shared" si="94"/>
        <v>20.695699999999999</v>
      </c>
    </row>
    <row r="6082" spans="1:5" x14ac:dyDescent="0.25">
      <c r="A6082" s="158" t="s">
        <v>12317</v>
      </c>
      <c r="B6082" s="4" t="s">
        <v>12318</v>
      </c>
      <c r="C6082" s="69"/>
      <c r="D6082" s="199">
        <v>34.9</v>
      </c>
      <c r="E6082" s="208">
        <f t="shared" si="94"/>
        <v>20.695699999999999</v>
      </c>
    </row>
    <row r="6083" spans="1:5" ht="36" x14ac:dyDescent="0.25">
      <c r="A6083" s="158" t="s">
        <v>5239</v>
      </c>
      <c r="B6083" s="3" t="s">
        <v>12319</v>
      </c>
      <c r="C6083" s="173" t="s">
        <v>12320</v>
      </c>
      <c r="D6083" s="199"/>
      <c r="E6083" s="208">
        <f t="shared" si="94"/>
        <v>0</v>
      </c>
    </row>
    <row r="6084" spans="1:5" x14ac:dyDescent="0.25">
      <c r="A6084" s="158" t="s">
        <v>12321</v>
      </c>
      <c r="B6084" s="4" t="s">
        <v>12322</v>
      </c>
      <c r="C6084" s="69"/>
      <c r="D6084" s="199">
        <v>4.2</v>
      </c>
      <c r="E6084" s="208">
        <f t="shared" si="94"/>
        <v>2.4906000000000001</v>
      </c>
    </row>
    <row r="6085" spans="1:5" x14ac:dyDescent="0.25">
      <c r="A6085" s="158" t="s">
        <v>12323</v>
      </c>
      <c r="B6085" s="4" t="s">
        <v>12324</v>
      </c>
      <c r="C6085" s="69"/>
      <c r="D6085" s="199">
        <v>4.2</v>
      </c>
      <c r="E6085" s="208">
        <f t="shared" ref="E6085:E6148" si="95">D6085*0.593</f>
        <v>2.4906000000000001</v>
      </c>
    </row>
    <row r="6086" spans="1:5" x14ac:dyDescent="0.25">
      <c r="A6086" s="158" t="s">
        <v>12325</v>
      </c>
      <c r="B6086" s="4" t="s">
        <v>12326</v>
      </c>
      <c r="C6086" s="69"/>
      <c r="D6086" s="199">
        <v>4.2</v>
      </c>
      <c r="E6086" s="208">
        <f t="shared" si="95"/>
        <v>2.4906000000000001</v>
      </c>
    </row>
    <row r="6087" spans="1:5" x14ac:dyDescent="0.25">
      <c r="A6087" s="158" t="s">
        <v>12327</v>
      </c>
      <c r="B6087" s="4" t="s">
        <v>12328</v>
      </c>
      <c r="C6087" s="69"/>
      <c r="D6087" s="199">
        <v>4.2</v>
      </c>
      <c r="E6087" s="208">
        <f t="shared" si="95"/>
        <v>2.4906000000000001</v>
      </c>
    </row>
    <row r="6088" spans="1:5" x14ac:dyDescent="0.25">
      <c r="A6088" s="158" t="s">
        <v>12329</v>
      </c>
      <c r="B6088" s="4" t="s">
        <v>12330</v>
      </c>
      <c r="C6088" s="69"/>
      <c r="D6088" s="199">
        <v>4.2</v>
      </c>
      <c r="E6088" s="208">
        <f t="shared" si="95"/>
        <v>2.4906000000000001</v>
      </c>
    </row>
    <row r="6089" spans="1:5" x14ac:dyDescent="0.25">
      <c r="A6089" s="158" t="s">
        <v>12331</v>
      </c>
      <c r="B6089" s="4" t="s">
        <v>12332</v>
      </c>
      <c r="C6089" s="69"/>
      <c r="D6089" s="199">
        <v>4.2</v>
      </c>
      <c r="E6089" s="208">
        <f t="shared" si="95"/>
        <v>2.4906000000000001</v>
      </c>
    </row>
    <row r="6090" spans="1:5" x14ac:dyDescent="0.25">
      <c r="A6090" s="158" t="s">
        <v>12333</v>
      </c>
      <c r="B6090" s="4" t="s">
        <v>12334</v>
      </c>
      <c r="C6090" s="69"/>
      <c r="D6090" s="199">
        <v>4.2</v>
      </c>
      <c r="E6090" s="208">
        <f t="shared" si="95"/>
        <v>2.4906000000000001</v>
      </c>
    </row>
    <row r="6091" spans="1:5" x14ac:dyDescent="0.25">
      <c r="A6091" s="158" t="s">
        <v>12335</v>
      </c>
      <c r="B6091" s="4" t="s">
        <v>12336</v>
      </c>
      <c r="C6091" s="69"/>
      <c r="D6091" s="199">
        <v>4.2</v>
      </c>
      <c r="E6091" s="208">
        <f t="shared" si="95"/>
        <v>2.4906000000000001</v>
      </c>
    </row>
    <row r="6092" spans="1:5" ht="60" x14ac:dyDescent="0.25">
      <c r="A6092" s="158" t="s">
        <v>5239</v>
      </c>
      <c r="B6092" s="3" t="s">
        <v>12337</v>
      </c>
      <c r="C6092" s="173" t="s">
        <v>12338</v>
      </c>
      <c r="D6092" s="199"/>
      <c r="E6092" s="208">
        <f t="shared" si="95"/>
        <v>0</v>
      </c>
    </row>
    <row r="6093" spans="1:5" x14ac:dyDescent="0.25">
      <c r="A6093" s="158" t="s">
        <v>12339</v>
      </c>
      <c r="B6093" s="4" t="s">
        <v>12340</v>
      </c>
      <c r="C6093" s="69"/>
      <c r="D6093" s="199">
        <v>21.45</v>
      </c>
      <c r="E6093" s="208">
        <f t="shared" si="95"/>
        <v>12.719849999999999</v>
      </c>
    </row>
    <row r="6094" spans="1:5" x14ac:dyDescent="0.25">
      <c r="A6094" s="158" t="s">
        <v>12341</v>
      </c>
      <c r="B6094" s="4" t="s">
        <v>12342</v>
      </c>
      <c r="C6094" s="69"/>
      <c r="D6094" s="199">
        <v>21.45</v>
      </c>
      <c r="E6094" s="208">
        <f t="shared" si="95"/>
        <v>12.719849999999999</v>
      </c>
    </row>
    <row r="6095" spans="1:5" x14ac:dyDescent="0.25">
      <c r="A6095" s="158" t="s">
        <v>12343</v>
      </c>
      <c r="B6095" s="4" t="s">
        <v>12344</v>
      </c>
      <c r="C6095" s="69"/>
      <c r="D6095" s="199">
        <v>21.45</v>
      </c>
      <c r="E6095" s="208">
        <f t="shared" si="95"/>
        <v>12.719849999999999</v>
      </c>
    </row>
    <row r="6096" spans="1:5" x14ac:dyDescent="0.25">
      <c r="A6096" s="158" t="s">
        <v>12345</v>
      </c>
      <c r="B6096" s="4" t="s">
        <v>12346</v>
      </c>
      <c r="C6096" s="69"/>
      <c r="D6096" s="199">
        <v>21.45</v>
      </c>
      <c r="E6096" s="208">
        <f t="shared" si="95"/>
        <v>12.719849999999999</v>
      </c>
    </row>
    <row r="6097" spans="1:5" x14ac:dyDescent="0.25">
      <c r="A6097" s="158" t="s">
        <v>12347</v>
      </c>
      <c r="B6097" s="4" t="s">
        <v>12348</v>
      </c>
      <c r="C6097" s="69"/>
      <c r="D6097" s="199">
        <v>21.45</v>
      </c>
      <c r="E6097" s="208">
        <f t="shared" si="95"/>
        <v>12.719849999999999</v>
      </c>
    </row>
    <row r="6098" spans="1:5" x14ac:dyDescent="0.25">
      <c r="A6098" s="158" t="s">
        <v>12349</v>
      </c>
      <c r="B6098" s="4" t="s">
        <v>12350</v>
      </c>
      <c r="C6098" s="69"/>
      <c r="D6098" s="199">
        <v>21.45</v>
      </c>
      <c r="E6098" s="208">
        <f t="shared" si="95"/>
        <v>12.719849999999999</v>
      </c>
    </row>
    <row r="6099" spans="1:5" x14ac:dyDescent="0.25">
      <c r="A6099" s="158" t="s">
        <v>12351</v>
      </c>
      <c r="B6099" s="4" t="s">
        <v>12352</v>
      </c>
      <c r="C6099" s="69"/>
      <c r="D6099" s="199">
        <v>21.45</v>
      </c>
      <c r="E6099" s="208">
        <f t="shared" si="95"/>
        <v>12.719849999999999</v>
      </c>
    </row>
    <row r="6100" spans="1:5" ht="24" x14ac:dyDescent="0.25">
      <c r="A6100" s="158" t="s">
        <v>5239</v>
      </c>
      <c r="B6100" s="3" t="s">
        <v>12353</v>
      </c>
      <c r="C6100" s="173" t="s">
        <v>12354</v>
      </c>
      <c r="D6100" s="199"/>
      <c r="E6100" s="208">
        <f t="shared" si="95"/>
        <v>0</v>
      </c>
    </row>
    <row r="6101" spans="1:5" x14ac:dyDescent="0.25">
      <c r="A6101" s="158" t="s">
        <v>12355</v>
      </c>
      <c r="B6101" s="4" t="s">
        <v>12356</v>
      </c>
      <c r="C6101" s="69"/>
      <c r="D6101" s="199">
        <v>4.2</v>
      </c>
      <c r="E6101" s="208">
        <f t="shared" si="95"/>
        <v>2.4906000000000001</v>
      </c>
    </row>
    <row r="6102" spans="1:5" x14ac:dyDescent="0.25">
      <c r="A6102" s="158" t="s">
        <v>12357</v>
      </c>
      <c r="B6102" s="4" t="s">
        <v>12358</v>
      </c>
      <c r="C6102" s="69"/>
      <c r="D6102" s="199">
        <v>4.2</v>
      </c>
      <c r="E6102" s="208">
        <f t="shared" si="95"/>
        <v>2.4906000000000001</v>
      </c>
    </row>
    <row r="6103" spans="1:5" x14ac:dyDescent="0.25">
      <c r="A6103" s="158" t="s">
        <v>12359</v>
      </c>
      <c r="B6103" s="4" t="s">
        <v>12360</v>
      </c>
      <c r="C6103" s="69"/>
      <c r="D6103" s="199">
        <v>4.2</v>
      </c>
      <c r="E6103" s="208">
        <f t="shared" si="95"/>
        <v>2.4906000000000001</v>
      </c>
    </row>
    <row r="6104" spans="1:5" x14ac:dyDescent="0.25">
      <c r="A6104" s="158" t="s">
        <v>12361</v>
      </c>
      <c r="B6104" s="4" t="s">
        <v>12362</v>
      </c>
      <c r="C6104" s="69"/>
      <c r="D6104" s="199">
        <v>4.2</v>
      </c>
      <c r="E6104" s="208">
        <f t="shared" si="95"/>
        <v>2.4906000000000001</v>
      </c>
    </row>
    <row r="6105" spans="1:5" x14ac:dyDescent="0.25">
      <c r="A6105" s="158" t="s">
        <v>12363</v>
      </c>
      <c r="B6105" s="4" t="s">
        <v>12364</v>
      </c>
      <c r="C6105" s="69"/>
      <c r="D6105" s="199">
        <v>4.2</v>
      </c>
      <c r="E6105" s="208">
        <f t="shared" si="95"/>
        <v>2.4906000000000001</v>
      </c>
    </row>
    <row r="6106" spans="1:5" x14ac:dyDescent="0.25">
      <c r="A6106" s="158" t="s">
        <v>12365</v>
      </c>
      <c r="B6106" s="4" t="s">
        <v>12366</v>
      </c>
      <c r="C6106" s="69"/>
      <c r="D6106" s="199">
        <v>4.2</v>
      </c>
      <c r="E6106" s="208">
        <f t="shared" si="95"/>
        <v>2.4906000000000001</v>
      </c>
    </row>
    <row r="6107" spans="1:5" ht="24" x14ac:dyDescent="0.25">
      <c r="A6107" s="158" t="s">
        <v>5239</v>
      </c>
      <c r="B6107" s="3" t="s">
        <v>12367</v>
      </c>
      <c r="C6107" s="173" t="s">
        <v>12354</v>
      </c>
      <c r="D6107" s="199"/>
      <c r="E6107" s="208">
        <f t="shared" si="95"/>
        <v>0</v>
      </c>
    </row>
    <row r="6108" spans="1:5" x14ac:dyDescent="0.25">
      <c r="A6108" s="158" t="s">
        <v>12368</v>
      </c>
      <c r="B6108" s="4" t="s">
        <v>12369</v>
      </c>
      <c r="C6108" s="69"/>
      <c r="D6108" s="199">
        <v>4.2</v>
      </c>
      <c r="E6108" s="208">
        <f t="shared" si="95"/>
        <v>2.4906000000000001</v>
      </c>
    </row>
    <row r="6109" spans="1:5" x14ac:dyDescent="0.25">
      <c r="A6109" s="158" t="s">
        <v>5239</v>
      </c>
      <c r="B6109" s="173" t="s">
        <v>12370</v>
      </c>
      <c r="C6109" s="173" t="s">
        <v>12371</v>
      </c>
      <c r="D6109" s="199"/>
      <c r="E6109" s="208">
        <f t="shared" si="95"/>
        <v>0</v>
      </c>
    </row>
    <row r="6110" spans="1:5" x14ac:dyDescent="0.25">
      <c r="A6110" s="158" t="s">
        <v>12372</v>
      </c>
      <c r="B6110" s="4" t="s">
        <v>12373</v>
      </c>
      <c r="C6110" s="69"/>
      <c r="D6110" s="199">
        <v>4.2</v>
      </c>
      <c r="E6110" s="208">
        <f t="shared" si="95"/>
        <v>2.4906000000000001</v>
      </c>
    </row>
    <row r="6111" spans="1:5" x14ac:dyDescent="0.25">
      <c r="A6111" s="158" t="s">
        <v>12374</v>
      </c>
      <c r="B6111" s="4" t="s">
        <v>12375</v>
      </c>
      <c r="C6111" s="69"/>
      <c r="D6111" s="199">
        <v>4.2</v>
      </c>
      <c r="E6111" s="208">
        <f t="shared" si="95"/>
        <v>2.4906000000000001</v>
      </c>
    </row>
    <row r="6112" spans="1:5" x14ac:dyDescent="0.25">
      <c r="A6112" s="158" t="s">
        <v>12376</v>
      </c>
      <c r="B6112" s="4" t="s">
        <v>12377</v>
      </c>
      <c r="C6112" s="69"/>
      <c r="D6112" s="199">
        <v>4.2</v>
      </c>
      <c r="E6112" s="208">
        <f t="shared" si="95"/>
        <v>2.4906000000000001</v>
      </c>
    </row>
    <row r="6113" spans="1:5" x14ac:dyDescent="0.25">
      <c r="A6113" s="158" t="s">
        <v>12378</v>
      </c>
      <c r="B6113" s="4" t="s">
        <v>12379</v>
      </c>
      <c r="C6113" s="69"/>
      <c r="D6113" s="199">
        <v>4.2</v>
      </c>
      <c r="E6113" s="208">
        <f t="shared" si="95"/>
        <v>2.4906000000000001</v>
      </c>
    </row>
    <row r="6114" spans="1:5" x14ac:dyDescent="0.25">
      <c r="A6114" s="158" t="s">
        <v>12380</v>
      </c>
      <c r="B6114" s="4" t="s">
        <v>12381</v>
      </c>
      <c r="C6114" s="69"/>
      <c r="D6114" s="199">
        <v>4.2</v>
      </c>
      <c r="E6114" s="208">
        <f t="shared" si="95"/>
        <v>2.4906000000000001</v>
      </c>
    </row>
    <row r="6115" spans="1:5" x14ac:dyDescent="0.25">
      <c r="A6115" s="158" t="s">
        <v>12382</v>
      </c>
      <c r="B6115" s="4" t="s">
        <v>12383</v>
      </c>
      <c r="C6115" s="69"/>
      <c r="D6115" s="199">
        <v>4.2</v>
      </c>
      <c r="E6115" s="208">
        <f t="shared" si="95"/>
        <v>2.4906000000000001</v>
      </c>
    </row>
    <row r="6116" spans="1:5" ht="48" x14ac:dyDescent="0.25">
      <c r="A6116" s="158" t="s">
        <v>5239</v>
      </c>
      <c r="B6116" s="3" t="s">
        <v>12384</v>
      </c>
      <c r="C6116" s="173" t="s">
        <v>12385</v>
      </c>
      <c r="D6116" s="199"/>
      <c r="E6116" s="208">
        <f t="shared" si="95"/>
        <v>0</v>
      </c>
    </row>
    <row r="6117" spans="1:5" ht="24" x14ac:dyDescent="0.25">
      <c r="A6117" s="158" t="s">
        <v>12386</v>
      </c>
      <c r="B6117" s="4" t="s">
        <v>12387</v>
      </c>
      <c r="C6117" s="69"/>
      <c r="D6117" s="199">
        <v>35.75</v>
      </c>
      <c r="E6117" s="208">
        <f t="shared" si="95"/>
        <v>21.199749999999998</v>
      </c>
    </row>
    <row r="6118" spans="1:5" ht="24" x14ac:dyDescent="0.25">
      <c r="A6118" s="158" t="s">
        <v>12388</v>
      </c>
      <c r="B6118" s="4" t="s">
        <v>12389</v>
      </c>
      <c r="C6118" s="69"/>
      <c r="D6118" s="199">
        <v>35.75</v>
      </c>
      <c r="E6118" s="208">
        <f t="shared" si="95"/>
        <v>21.199749999999998</v>
      </c>
    </row>
    <row r="6119" spans="1:5" ht="24" x14ac:dyDescent="0.25">
      <c r="A6119" s="158" t="s">
        <v>12390</v>
      </c>
      <c r="B6119" s="4" t="s">
        <v>12391</v>
      </c>
      <c r="C6119" s="69"/>
      <c r="D6119" s="199">
        <v>35.75</v>
      </c>
      <c r="E6119" s="208">
        <f t="shared" si="95"/>
        <v>21.199749999999998</v>
      </c>
    </row>
    <row r="6120" spans="1:5" ht="24" x14ac:dyDescent="0.25">
      <c r="A6120" s="158" t="s">
        <v>12392</v>
      </c>
      <c r="B6120" s="4" t="s">
        <v>12393</v>
      </c>
      <c r="C6120" s="69"/>
      <c r="D6120" s="199">
        <v>35.75</v>
      </c>
      <c r="E6120" s="208">
        <f t="shared" si="95"/>
        <v>21.199749999999998</v>
      </c>
    </row>
    <row r="6121" spans="1:5" ht="24" x14ac:dyDescent="0.25">
      <c r="A6121" s="158" t="s">
        <v>12394</v>
      </c>
      <c r="B6121" s="4" t="s">
        <v>12395</v>
      </c>
      <c r="C6121" s="69"/>
      <c r="D6121" s="199">
        <v>35.75</v>
      </c>
      <c r="E6121" s="208">
        <f t="shared" si="95"/>
        <v>21.199749999999998</v>
      </c>
    </row>
    <row r="6122" spans="1:5" ht="36" x14ac:dyDescent="0.25">
      <c r="A6122" s="158" t="s">
        <v>5239</v>
      </c>
      <c r="B6122" s="3" t="s">
        <v>12396</v>
      </c>
      <c r="C6122" s="173" t="s">
        <v>12397</v>
      </c>
      <c r="D6122" s="199"/>
      <c r="E6122" s="208">
        <f t="shared" si="95"/>
        <v>0</v>
      </c>
    </row>
    <row r="6123" spans="1:5" x14ac:dyDescent="0.25">
      <c r="A6123" s="158" t="s">
        <v>12398</v>
      </c>
      <c r="B6123" s="4" t="s">
        <v>12399</v>
      </c>
      <c r="C6123" s="69"/>
      <c r="D6123" s="199">
        <v>7.56</v>
      </c>
      <c r="E6123" s="208">
        <f t="shared" si="95"/>
        <v>4.4830799999999993</v>
      </c>
    </row>
    <row r="6124" spans="1:5" x14ac:dyDescent="0.25">
      <c r="A6124" s="158" t="s">
        <v>12400</v>
      </c>
      <c r="B6124" s="4" t="s">
        <v>12401</v>
      </c>
      <c r="C6124" s="69"/>
      <c r="D6124" s="199">
        <v>7.56</v>
      </c>
      <c r="E6124" s="208">
        <f t="shared" si="95"/>
        <v>4.4830799999999993</v>
      </c>
    </row>
    <row r="6125" spans="1:5" x14ac:dyDescent="0.25">
      <c r="A6125" s="158" t="s">
        <v>12402</v>
      </c>
      <c r="B6125" s="4" t="s">
        <v>12403</v>
      </c>
      <c r="C6125" s="69"/>
      <c r="D6125" s="199">
        <v>7.56</v>
      </c>
      <c r="E6125" s="208">
        <f t="shared" si="95"/>
        <v>4.4830799999999993</v>
      </c>
    </row>
    <row r="6126" spans="1:5" x14ac:dyDescent="0.25">
      <c r="A6126" s="158" t="s">
        <v>12404</v>
      </c>
      <c r="B6126" s="4" t="s">
        <v>12405</v>
      </c>
      <c r="C6126" s="69"/>
      <c r="D6126" s="199">
        <v>7.56</v>
      </c>
      <c r="E6126" s="208">
        <f t="shared" si="95"/>
        <v>4.4830799999999993</v>
      </c>
    </row>
    <row r="6127" spans="1:5" x14ac:dyDescent="0.25">
      <c r="A6127" s="158" t="s">
        <v>12406</v>
      </c>
      <c r="B6127" s="4" t="s">
        <v>12407</v>
      </c>
      <c r="C6127" s="69"/>
      <c r="D6127" s="199">
        <v>7.56</v>
      </c>
      <c r="E6127" s="208">
        <f t="shared" si="95"/>
        <v>4.4830799999999993</v>
      </c>
    </row>
    <row r="6128" spans="1:5" x14ac:dyDescent="0.25">
      <c r="A6128" s="158" t="s">
        <v>12408</v>
      </c>
      <c r="B6128" s="4" t="s">
        <v>12409</v>
      </c>
      <c r="C6128" s="69"/>
      <c r="D6128" s="199">
        <v>7.56</v>
      </c>
      <c r="E6128" s="208">
        <f t="shared" si="95"/>
        <v>4.4830799999999993</v>
      </c>
    </row>
    <row r="6129" spans="1:5" x14ac:dyDescent="0.25">
      <c r="A6129" s="158" t="s">
        <v>12410</v>
      </c>
      <c r="B6129" s="4" t="s">
        <v>12411</v>
      </c>
      <c r="C6129" s="69"/>
      <c r="D6129" s="199">
        <v>7.56</v>
      </c>
      <c r="E6129" s="208">
        <f t="shared" si="95"/>
        <v>4.4830799999999993</v>
      </c>
    </row>
    <row r="6130" spans="1:5" x14ac:dyDescent="0.25">
      <c r="A6130" s="158" t="s">
        <v>12412</v>
      </c>
      <c r="B6130" s="4" t="s">
        <v>12413</v>
      </c>
      <c r="C6130" s="69"/>
      <c r="D6130" s="199">
        <v>7.56</v>
      </c>
      <c r="E6130" s="208">
        <f t="shared" si="95"/>
        <v>4.4830799999999993</v>
      </c>
    </row>
    <row r="6131" spans="1:5" x14ac:dyDescent="0.25">
      <c r="A6131" s="158" t="s">
        <v>12414</v>
      </c>
      <c r="B6131" s="4" t="s">
        <v>12415</v>
      </c>
      <c r="C6131" s="69"/>
      <c r="D6131" s="199">
        <v>7.56</v>
      </c>
      <c r="E6131" s="208">
        <f t="shared" si="95"/>
        <v>4.4830799999999993</v>
      </c>
    </row>
    <row r="6132" spans="1:5" ht="48" x14ac:dyDescent="0.25">
      <c r="A6132" s="158" t="s">
        <v>5239</v>
      </c>
      <c r="B6132" s="3" t="s">
        <v>12416</v>
      </c>
      <c r="C6132" s="173" t="s">
        <v>12417</v>
      </c>
      <c r="D6132" s="199"/>
      <c r="E6132" s="208">
        <f t="shared" si="95"/>
        <v>0</v>
      </c>
    </row>
    <row r="6133" spans="1:5" ht="24" x14ac:dyDescent="0.25">
      <c r="A6133" s="158" t="s">
        <v>12418</v>
      </c>
      <c r="B6133" s="4" t="s">
        <v>12419</v>
      </c>
      <c r="C6133" s="69"/>
      <c r="D6133" s="199">
        <v>27.34</v>
      </c>
      <c r="E6133" s="208">
        <f t="shared" si="95"/>
        <v>16.212619999999998</v>
      </c>
    </row>
    <row r="6134" spans="1:5" ht="24" x14ac:dyDescent="0.25">
      <c r="A6134" s="158" t="s">
        <v>12420</v>
      </c>
      <c r="B6134" s="4" t="s">
        <v>12421</v>
      </c>
      <c r="C6134" s="69"/>
      <c r="D6134" s="199">
        <v>27.34</v>
      </c>
      <c r="E6134" s="208">
        <f t="shared" si="95"/>
        <v>16.212619999999998</v>
      </c>
    </row>
    <row r="6135" spans="1:5" ht="24" x14ac:dyDescent="0.25">
      <c r="A6135" s="158" t="s">
        <v>12422</v>
      </c>
      <c r="B6135" s="4" t="s">
        <v>12423</v>
      </c>
      <c r="C6135" s="69"/>
      <c r="D6135" s="199">
        <v>27.34</v>
      </c>
      <c r="E6135" s="208">
        <f t="shared" si="95"/>
        <v>16.212619999999998</v>
      </c>
    </row>
    <row r="6136" spans="1:5" ht="24" x14ac:dyDescent="0.25">
      <c r="A6136" s="158" t="s">
        <v>12424</v>
      </c>
      <c r="B6136" s="4" t="s">
        <v>12425</v>
      </c>
      <c r="C6136" s="69"/>
      <c r="D6136" s="199">
        <v>27.34</v>
      </c>
      <c r="E6136" s="208">
        <f t="shared" si="95"/>
        <v>16.212619999999998</v>
      </c>
    </row>
    <row r="6137" spans="1:5" ht="24" x14ac:dyDescent="0.25">
      <c r="A6137" s="158" t="s">
        <v>12426</v>
      </c>
      <c r="B6137" s="4" t="s">
        <v>12427</v>
      </c>
      <c r="C6137" s="69"/>
      <c r="D6137" s="199">
        <v>27.34</v>
      </c>
      <c r="E6137" s="208">
        <f t="shared" si="95"/>
        <v>16.212619999999998</v>
      </c>
    </row>
    <row r="6138" spans="1:5" ht="24" x14ac:dyDescent="0.25">
      <c r="A6138" s="158" t="s">
        <v>12428</v>
      </c>
      <c r="B6138" s="4" t="s">
        <v>12429</v>
      </c>
      <c r="C6138" s="69"/>
      <c r="D6138" s="199">
        <v>27.34</v>
      </c>
      <c r="E6138" s="208">
        <f t="shared" si="95"/>
        <v>16.212619999999998</v>
      </c>
    </row>
    <row r="6139" spans="1:5" ht="36" x14ac:dyDescent="0.25">
      <c r="A6139" s="158" t="s">
        <v>5239</v>
      </c>
      <c r="B6139" s="3" t="s">
        <v>12430</v>
      </c>
      <c r="C6139" s="173" t="s">
        <v>12431</v>
      </c>
      <c r="D6139" s="199"/>
      <c r="E6139" s="208">
        <f t="shared" si="95"/>
        <v>0</v>
      </c>
    </row>
    <row r="6140" spans="1:5" x14ac:dyDescent="0.25">
      <c r="A6140" s="158" t="s">
        <v>12432</v>
      </c>
      <c r="B6140" s="4" t="s">
        <v>12433</v>
      </c>
      <c r="C6140" s="69"/>
      <c r="D6140" s="199">
        <v>71.5</v>
      </c>
      <c r="E6140" s="208">
        <f t="shared" si="95"/>
        <v>42.399499999999996</v>
      </c>
    </row>
    <row r="6141" spans="1:5" ht="24" x14ac:dyDescent="0.25">
      <c r="A6141" s="158" t="s">
        <v>12434</v>
      </c>
      <c r="B6141" s="4" t="s">
        <v>12435</v>
      </c>
      <c r="C6141" s="69"/>
      <c r="D6141" s="199">
        <v>71.5</v>
      </c>
      <c r="E6141" s="208">
        <f t="shared" si="95"/>
        <v>42.399499999999996</v>
      </c>
    </row>
    <row r="6142" spans="1:5" ht="24" x14ac:dyDescent="0.25">
      <c r="A6142" s="158" t="s">
        <v>12436</v>
      </c>
      <c r="B6142" s="4" t="s">
        <v>12437</v>
      </c>
      <c r="C6142" s="69"/>
      <c r="D6142" s="199">
        <v>71.5</v>
      </c>
      <c r="E6142" s="208">
        <f t="shared" si="95"/>
        <v>42.399499999999996</v>
      </c>
    </row>
    <row r="6143" spans="1:5" ht="24" x14ac:dyDescent="0.25">
      <c r="A6143" s="158" t="s">
        <v>12438</v>
      </c>
      <c r="B6143" s="4" t="s">
        <v>12439</v>
      </c>
      <c r="C6143" s="69"/>
      <c r="D6143" s="199">
        <v>71.5</v>
      </c>
      <c r="E6143" s="208">
        <f t="shared" si="95"/>
        <v>42.399499999999996</v>
      </c>
    </row>
    <row r="6144" spans="1:5" ht="36" x14ac:dyDescent="0.25">
      <c r="A6144" s="158" t="s">
        <v>5239</v>
      </c>
      <c r="B6144" s="3" t="s">
        <v>12440</v>
      </c>
      <c r="C6144" s="173" t="s">
        <v>12441</v>
      </c>
      <c r="D6144" s="199"/>
      <c r="E6144" s="208">
        <f t="shared" si="95"/>
        <v>0</v>
      </c>
    </row>
    <row r="6145" spans="1:5" x14ac:dyDescent="0.25">
      <c r="A6145" s="158" t="s">
        <v>12442</v>
      </c>
      <c r="B6145" s="4" t="s">
        <v>12443</v>
      </c>
      <c r="C6145" s="69"/>
      <c r="D6145" s="199">
        <v>53.83</v>
      </c>
      <c r="E6145" s="208">
        <f t="shared" si="95"/>
        <v>31.921189999999996</v>
      </c>
    </row>
    <row r="6146" spans="1:5" ht="24" x14ac:dyDescent="0.25">
      <c r="A6146" s="158" t="s">
        <v>12444</v>
      </c>
      <c r="B6146" s="4" t="s">
        <v>12445</v>
      </c>
      <c r="C6146" s="69"/>
      <c r="D6146" s="199">
        <v>53.83</v>
      </c>
      <c r="E6146" s="208">
        <f t="shared" si="95"/>
        <v>31.921189999999996</v>
      </c>
    </row>
    <row r="6147" spans="1:5" ht="24" x14ac:dyDescent="0.25">
      <c r="A6147" s="158" t="s">
        <v>12446</v>
      </c>
      <c r="B6147" s="4" t="s">
        <v>12447</v>
      </c>
      <c r="C6147" s="69"/>
      <c r="D6147" s="199">
        <v>53.83</v>
      </c>
      <c r="E6147" s="208">
        <f t="shared" si="95"/>
        <v>31.921189999999996</v>
      </c>
    </row>
    <row r="6148" spans="1:5" ht="24" x14ac:dyDescent="0.25">
      <c r="A6148" s="158" t="s">
        <v>12448</v>
      </c>
      <c r="B6148" s="4" t="s">
        <v>12449</v>
      </c>
      <c r="C6148" s="69"/>
      <c r="D6148" s="199">
        <v>53.83</v>
      </c>
      <c r="E6148" s="208">
        <f t="shared" si="95"/>
        <v>31.921189999999996</v>
      </c>
    </row>
    <row r="6149" spans="1:5" ht="36" x14ac:dyDescent="0.25">
      <c r="A6149" s="158" t="s">
        <v>5239</v>
      </c>
      <c r="B6149" s="3" t="s">
        <v>12450</v>
      </c>
      <c r="C6149" s="173" t="s">
        <v>12451</v>
      </c>
      <c r="D6149" s="199"/>
      <c r="E6149" s="208">
        <f t="shared" ref="E6149:E6212" si="96">D6149*0.593</f>
        <v>0</v>
      </c>
    </row>
    <row r="6150" spans="1:5" x14ac:dyDescent="0.25">
      <c r="A6150" s="158" t="s">
        <v>12452</v>
      </c>
      <c r="B6150" s="4" t="s">
        <v>12453</v>
      </c>
      <c r="C6150" s="69"/>
      <c r="D6150" s="199">
        <v>53.83</v>
      </c>
      <c r="E6150" s="208">
        <f t="shared" si="96"/>
        <v>31.921189999999996</v>
      </c>
    </row>
    <row r="6151" spans="1:5" x14ac:dyDescent="0.25">
      <c r="A6151" s="158" t="s">
        <v>12454</v>
      </c>
      <c r="B6151" s="4" t="s">
        <v>12455</v>
      </c>
      <c r="C6151" s="69"/>
      <c r="D6151" s="199">
        <v>53.83</v>
      </c>
      <c r="E6151" s="208">
        <f t="shared" si="96"/>
        <v>31.921189999999996</v>
      </c>
    </row>
    <row r="6152" spans="1:5" ht="36" x14ac:dyDescent="0.25">
      <c r="A6152" s="158" t="s">
        <v>5239</v>
      </c>
      <c r="B6152" s="3" t="s">
        <v>12456</v>
      </c>
      <c r="C6152" s="173" t="s">
        <v>12457</v>
      </c>
      <c r="D6152" s="199"/>
      <c r="E6152" s="208">
        <f t="shared" si="96"/>
        <v>0</v>
      </c>
    </row>
    <row r="6153" spans="1:5" x14ac:dyDescent="0.25">
      <c r="A6153" s="158" t="s">
        <v>12458</v>
      </c>
      <c r="B6153" s="4" t="s">
        <v>12459</v>
      </c>
      <c r="C6153" s="69"/>
      <c r="D6153" s="199">
        <v>63.1</v>
      </c>
      <c r="E6153" s="208">
        <f t="shared" si="96"/>
        <v>37.418300000000002</v>
      </c>
    </row>
    <row r="6154" spans="1:5" x14ac:dyDescent="0.25">
      <c r="A6154" s="158" t="s">
        <v>12460</v>
      </c>
      <c r="B6154" s="4" t="s">
        <v>12461</v>
      </c>
      <c r="C6154" s="69"/>
      <c r="D6154" s="199">
        <v>63.1</v>
      </c>
      <c r="E6154" s="208">
        <f t="shared" si="96"/>
        <v>37.418300000000002</v>
      </c>
    </row>
    <row r="6155" spans="1:5" x14ac:dyDescent="0.25">
      <c r="A6155" s="158" t="s">
        <v>5239</v>
      </c>
      <c r="B6155" s="3" t="s">
        <v>12462</v>
      </c>
      <c r="C6155" s="69"/>
      <c r="D6155" s="199"/>
      <c r="E6155" s="208">
        <f t="shared" si="96"/>
        <v>0</v>
      </c>
    </row>
    <row r="6156" spans="1:5" x14ac:dyDescent="0.25">
      <c r="A6156" s="158" t="s">
        <v>12463</v>
      </c>
      <c r="B6156" s="69" t="s">
        <v>12464</v>
      </c>
      <c r="C6156" s="69"/>
      <c r="D6156" s="199">
        <v>42.05</v>
      </c>
      <c r="E6156" s="208">
        <f t="shared" si="96"/>
        <v>24.935649999999995</v>
      </c>
    </row>
    <row r="6157" spans="1:5" x14ac:dyDescent="0.25">
      <c r="A6157" s="158" t="s">
        <v>12465</v>
      </c>
      <c r="B6157" s="69" t="s">
        <v>12466</v>
      </c>
      <c r="C6157" s="69"/>
      <c r="D6157" s="199">
        <v>42.05</v>
      </c>
      <c r="E6157" s="208">
        <f t="shared" si="96"/>
        <v>24.935649999999995</v>
      </c>
    </row>
    <row r="6158" spans="1:5" x14ac:dyDescent="0.25">
      <c r="A6158" s="158" t="s">
        <v>12467</v>
      </c>
      <c r="B6158" s="69" t="s">
        <v>12468</v>
      </c>
      <c r="C6158" s="69" t="s">
        <v>12469</v>
      </c>
      <c r="D6158" s="199">
        <v>42.05</v>
      </c>
      <c r="E6158" s="208">
        <f t="shared" si="96"/>
        <v>24.935649999999995</v>
      </c>
    </row>
    <row r="6159" spans="1:5" x14ac:dyDescent="0.25">
      <c r="A6159" s="158" t="s">
        <v>12470</v>
      </c>
      <c r="B6159" s="69" t="s">
        <v>12471</v>
      </c>
      <c r="C6159" s="69" t="s">
        <v>12472</v>
      </c>
      <c r="D6159" s="199">
        <v>92.55</v>
      </c>
      <c r="E6159" s="208">
        <f t="shared" si="96"/>
        <v>54.882149999999996</v>
      </c>
    </row>
    <row r="6160" spans="1:5" x14ac:dyDescent="0.25">
      <c r="A6160" s="158" t="s">
        <v>12473</v>
      </c>
      <c r="B6160" s="69" t="s">
        <v>12474</v>
      </c>
      <c r="C6160" s="69"/>
      <c r="D6160" s="199">
        <v>42.05</v>
      </c>
      <c r="E6160" s="208">
        <f t="shared" si="96"/>
        <v>24.935649999999995</v>
      </c>
    </row>
    <row r="6161" spans="1:5" x14ac:dyDescent="0.25">
      <c r="A6161" s="158" t="s">
        <v>12475</v>
      </c>
      <c r="B6161" s="69" t="s">
        <v>12476</v>
      </c>
      <c r="C6161" s="69"/>
      <c r="D6161" s="199">
        <v>42.05</v>
      </c>
      <c r="E6161" s="208">
        <f t="shared" si="96"/>
        <v>24.935649999999995</v>
      </c>
    </row>
    <row r="6162" spans="1:5" x14ac:dyDescent="0.25">
      <c r="A6162" s="158" t="s">
        <v>12477</v>
      </c>
      <c r="B6162" s="69" t="s">
        <v>12478</v>
      </c>
      <c r="C6162" s="69"/>
      <c r="D6162" s="199">
        <v>42.05</v>
      </c>
      <c r="E6162" s="208">
        <f t="shared" si="96"/>
        <v>24.935649999999995</v>
      </c>
    </row>
    <row r="6163" spans="1:5" x14ac:dyDescent="0.25">
      <c r="A6163" s="158" t="s">
        <v>12479</v>
      </c>
      <c r="B6163" s="69" t="s">
        <v>12480</v>
      </c>
      <c r="C6163" s="69"/>
      <c r="D6163" s="199">
        <v>42.05</v>
      </c>
      <c r="E6163" s="208">
        <f t="shared" si="96"/>
        <v>24.935649999999995</v>
      </c>
    </row>
    <row r="6164" spans="1:5" x14ac:dyDescent="0.25">
      <c r="A6164" s="158" t="s">
        <v>12481</v>
      </c>
      <c r="B6164" s="69" t="s">
        <v>12482</v>
      </c>
      <c r="C6164" s="69"/>
      <c r="D6164" s="199">
        <v>42.05</v>
      </c>
      <c r="E6164" s="208">
        <f t="shared" si="96"/>
        <v>24.935649999999995</v>
      </c>
    </row>
    <row r="6165" spans="1:5" x14ac:dyDescent="0.25">
      <c r="A6165" s="158" t="s">
        <v>12483</v>
      </c>
      <c r="B6165" s="69" t="s">
        <v>12484</v>
      </c>
      <c r="C6165" s="69" t="s">
        <v>12485</v>
      </c>
      <c r="D6165" s="199">
        <v>42.05</v>
      </c>
      <c r="E6165" s="208">
        <f t="shared" si="96"/>
        <v>24.935649999999995</v>
      </c>
    </row>
    <row r="6166" spans="1:5" x14ac:dyDescent="0.25">
      <c r="A6166" s="158" t="s">
        <v>12486</v>
      </c>
      <c r="B6166" s="69" t="s">
        <v>12487</v>
      </c>
      <c r="C6166" s="69" t="s">
        <v>12488</v>
      </c>
      <c r="D6166" s="199">
        <v>92.55</v>
      </c>
      <c r="E6166" s="208">
        <f t="shared" si="96"/>
        <v>54.882149999999996</v>
      </c>
    </row>
    <row r="6167" spans="1:5" x14ac:dyDescent="0.25">
      <c r="A6167" s="158" t="s">
        <v>12489</v>
      </c>
      <c r="B6167" s="69" t="s">
        <v>12490</v>
      </c>
      <c r="C6167" s="69"/>
      <c r="D6167" s="199">
        <v>42.05</v>
      </c>
      <c r="E6167" s="208">
        <f t="shared" si="96"/>
        <v>24.935649999999995</v>
      </c>
    </row>
    <row r="6168" spans="1:5" x14ac:dyDescent="0.25">
      <c r="A6168" s="158" t="s">
        <v>12491</v>
      </c>
      <c r="B6168" s="69" t="s">
        <v>12492</v>
      </c>
      <c r="C6168" s="69"/>
      <c r="D6168" s="199">
        <v>42.05</v>
      </c>
      <c r="E6168" s="208">
        <f t="shared" si="96"/>
        <v>24.935649999999995</v>
      </c>
    </row>
    <row r="6169" spans="1:5" x14ac:dyDescent="0.25">
      <c r="A6169" s="158" t="s">
        <v>12493</v>
      </c>
      <c r="B6169" s="69" t="s">
        <v>12494</v>
      </c>
      <c r="C6169" s="69"/>
      <c r="D6169" s="199">
        <v>42.05</v>
      </c>
      <c r="E6169" s="208">
        <f t="shared" si="96"/>
        <v>24.935649999999995</v>
      </c>
    </row>
    <row r="6170" spans="1:5" x14ac:dyDescent="0.25">
      <c r="A6170" s="158" t="s">
        <v>12495</v>
      </c>
      <c r="B6170" s="69" t="s">
        <v>12496</v>
      </c>
      <c r="C6170" s="69"/>
      <c r="D6170" s="199">
        <v>42.05</v>
      </c>
      <c r="E6170" s="208">
        <f t="shared" si="96"/>
        <v>24.935649999999995</v>
      </c>
    </row>
    <row r="6171" spans="1:5" x14ac:dyDescent="0.25">
      <c r="A6171" s="158" t="s">
        <v>12497</v>
      </c>
      <c r="B6171" s="69" t="s">
        <v>12498</v>
      </c>
      <c r="C6171" s="69"/>
      <c r="D6171" s="199">
        <v>42.05</v>
      </c>
      <c r="E6171" s="208">
        <f t="shared" si="96"/>
        <v>24.935649999999995</v>
      </c>
    </row>
    <row r="6172" spans="1:5" x14ac:dyDescent="0.25">
      <c r="A6172" s="158" t="s">
        <v>12499</v>
      </c>
      <c r="B6172" s="4" t="s">
        <v>12500</v>
      </c>
      <c r="C6172" s="4" t="s">
        <v>12501</v>
      </c>
      <c r="D6172" s="199">
        <v>42.05</v>
      </c>
      <c r="E6172" s="208">
        <f t="shared" si="96"/>
        <v>24.935649999999995</v>
      </c>
    </row>
    <row r="6173" spans="1:5" x14ac:dyDescent="0.25">
      <c r="A6173" s="158" t="s">
        <v>12502</v>
      </c>
      <c r="B6173" s="4" t="s">
        <v>12503</v>
      </c>
      <c r="C6173" s="4" t="s">
        <v>12504</v>
      </c>
      <c r="D6173" s="199">
        <v>92.55</v>
      </c>
      <c r="E6173" s="208">
        <f t="shared" si="96"/>
        <v>54.882149999999996</v>
      </c>
    </row>
    <row r="6174" spans="1:5" x14ac:dyDescent="0.25">
      <c r="A6174" s="158" t="s">
        <v>12505</v>
      </c>
      <c r="B6174" s="69" t="s">
        <v>12506</v>
      </c>
      <c r="C6174" s="69"/>
      <c r="D6174" s="199">
        <v>42.05</v>
      </c>
      <c r="E6174" s="208">
        <f t="shared" si="96"/>
        <v>24.935649999999995</v>
      </c>
    </row>
    <row r="6175" spans="1:5" x14ac:dyDescent="0.25">
      <c r="A6175" s="158" t="s">
        <v>12507</v>
      </c>
      <c r="B6175" s="69" t="s">
        <v>12508</v>
      </c>
      <c r="C6175" s="69"/>
      <c r="D6175" s="199">
        <v>42.05</v>
      </c>
      <c r="E6175" s="208">
        <f t="shared" si="96"/>
        <v>24.935649999999995</v>
      </c>
    </row>
    <row r="6176" spans="1:5" x14ac:dyDescent="0.25">
      <c r="A6176" s="158" t="s">
        <v>12509</v>
      </c>
      <c r="B6176" s="69" t="s">
        <v>12510</v>
      </c>
      <c r="C6176" s="69" t="s">
        <v>12511</v>
      </c>
      <c r="D6176" s="199">
        <v>42.05</v>
      </c>
      <c r="E6176" s="208">
        <f t="shared" si="96"/>
        <v>24.935649999999995</v>
      </c>
    </row>
    <row r="6177" spans="1:5" x14ac:dyDescent="0.25">
      <c r="A6177" s="158" t="s">
        <v>12512</v>
      </c>
      <c r="B6177" s="69" t="s">
        <v>12513</v>
      </c>
      <c r="C6177" s="69" t="s">
        <v>12514</v>
      </c>
      <c r="D6177" s="199">
        <v>42.05</v>
      </c>
      <c r="E6177" s="208">
        <f t="shared" si="96"/>
        <v>24.935649999999995</v>
      </c>
    </row>
    <row r="6178" spans="1:5" x14ac:dyDescent="0.25">
      <c r="A6178" s="158" t="s">
        <v>12515</v>
      </c>
      <c r="B6178" s="69" t="s">
        <v>12516</v>
      </c>
      <c r="C6178" s="69"/>
      <c r="D6178" s="199">
        <v>42.05</v>
      </c>
      <c r="E6178" s="208">
        <f t="shared" si="96"/>
        <v>24.935649999999995</v>
      </c>
    </row>
    <row r="6179" spans="1:5" x14ac:dyDescent="0.25">
      <c r="A6179" s="158" t="s">
        <v>12517</v>
      </c>
      <c r="B6179" s="69" t="s">
        <v>12518</v>
      </c>
      <c r="C6179" s="69"/>
      <c r="D6179" s="199">
        <v>42.05</v>
      </c>
      <c r="E6179" s="208">
        <f t="shared" si="96"/>
        <v>24.935649999999995</v>
      </c>
    </row>
    <row r="6180" spans="1:5" x14ac:dyDescent="0.25">
      <c r="A6180" s="158" t="s">
        <v>12519</v>
      </c>
      <c r="B6180" s="69" t="s">
        <v>12520</v>
      </c>
      <c r="C6180" s="69"/>
      <c r="D6180" s="199">
        <v>42.05</v>
      </c>
      <c r="E6180" s="208">
        <f t="shared" si="96"/>
        <v>24.935649999999995</v>
      </c>
    </row>
    <row r="6181" spans="1:5" x14ac:dyDescent="0.25">
      <c r="A6181" s="158" t="s">
        <v>12521</v>
      </c>
      <c r="B6181" s="69" t="s">
        <v>12522</v>
      </c>
      <c r="C6181" s="69"/>
      <c r="D6181" s="199">
        <v>42.05</v>
      </c>
      <c r="E6181" s="208">
        <f t="shared" si="96"/>
        <v>24.935649999999995</v>
      </c>
    </row>
    <row r="6182" spans="1:5" x14ac:dyDescent="0.25">
      <c r="A6182" s="158" t="s">
        <v>12523</v>
      </c>
      <c r="B6182" s="69" t="s">
        <v>12524</v>
      </c>
      <c r="C6182" s="69"/>
      <c r="D6182" s="199">
        <v>42.05</v>
      </c>
      <c r="E6182" s="208">
        <f t="shared" si="96"/>
        <v>24.935649999999995</v>
      </c>
    </row>
    <row r="6183" spans="1:5" x14ac:dyDescent="0.25">
      <c r="A6183" s="158" t="s">
        <v>12525</v>
      </c>
      <c r="B6183" s="69" t="s">
        <v>12526</v>
      </c>
      <c r="C6183" s="69"/>
      <c r="D6183" s="199">
        <v>42.05</v>
      </c>
      <c r="E6183" s="208">
        <f t="shared" si="96"/>
        <v>24.935649999999995</v>
      </c>
    </row>
    <row r="6184" spans="1:5" x14ac:dyDescent="0.25">
      <c r="A6184" s="158" t="s">
        <v>12527</v>
      </c>
      <c r="B6184" s="69" t="s">
        <v>12528</v>
      </c>
      <c r="C6184" s="69"/>
      <c r="D6184" s="199">
        <v>42.05</v>
      </c>
      <c r="E6184" s="208">
        <f t="shared" si="96"/>
        <v>24.935649999999995</v>
      </c>
    </row>
    <row r="6185" spans="1:5" x14ac:dyDescent="0.25">
      <c r="A6185" s="158" t="s">
        <v>12529</v>
      </c>
      <c r="B6185" s="69" t="s">
        <v>12530</v>
      </c>
      <c r="C6185" s="69"/>
      <c r="D6185" s="199">
        <v>42.05</v>
      </c>
      <c r="E6185" s="208">
        <f t="shared" si="96"/>
        <v>24.935649999999995</v>
      </c>
    </row>
    <row r="6186" spans="1:5" ht="24" x14ac:dyDescent="0.25">
      <c r="A6186" s="158" t="s">
        <v>12531</v>
      </c>
      <c r="B6186" s="4" t="s">
        <v>12532</v>
      </c>
      <c r="C6186" s="69"/>
      <c r="D6186" s="199">
        <v>42.05</v>
      </c>
      <c r="E6186" s="208">
        <f t="shared" si="96"/>
        <v>24.935649999999995</v>
      </c>
    </row>
    <row r="6187" spans="1:5" x14ac:dyDescent="0.25">
      <c r="A6187" s="158" t="s">
        <v>12533</v>
      </c>
      <c r="B6187" s="4" t="s">
        <v>12534</v>
      </c>
      <c r="C6187" s="69"/>
      <c r="D6187" s="199">
        <v>42.05</v>
      </c>
      <c r="E6187" s="208">
        <f t="shared" si="96"/>
        <v>24.935649999999995</v>
      </c>
    </row>
    <row r="6188" spans="1:5" x14ac:dyDescent="0.25">
      <c r="A6188" s="158" t="s">
        <v>12535</v>
      </c>
      <c r="B6188" s="69" t="s">
        <v>12536</v>
      </c>
      <c r="C6188" s="69"/>
      <c r="D6188" s="199">
        <v>42.05</v>
      </c>
      <c r="E6188" s="208">
        <f t="shared" si="96"/>
        <v>24.935649999999995</v>
      </c>
    </row>
    <row r="6189" spans="1:5" x14ac:dyDescent="0.25">
      <c r="A6189" s="158" t="s">
        <v>12537</v>
      </c>
      <c r="B6189" s="69" t="s">
        <v>12538</v>
      </c>
      <c r="C6189" s="69"/>
      <c r="D6189" s="199">
        <v>42.05</v>
      </c>
      <c r="E6189" s="208">
        <f t="shared" si="96"/>
        <v>24.935649999999995</v>
      </c>
    </row>
    <row r="6190" spans="1:5" x14ac:dyDescent="0.25">
      <c r="A6190" s="158" t="s">
        <v>12539</v>
      </c>
      <c r="B6190" s="69" t="s">
        <v>12540</v>
      </c>
      <c r="C6190" s="69"/>
      <c r="D6190" s="199">
        <v>42.05</v>
      </c>
      <c r="E6190" s="208">
        <f t="shared" si="96"/>
        <v>24.935649999999995</v>
      </c>
    </row>
    <row r="6191" spans="1:5" x14ac:dyDescent="0.25">
      <c r="A6191" s="158" t="s">
        <v>12541</v>
      </c>
      <c r="B6191" s="69" t="s">
        <v>12542</v>
      </c>
      <c r="C6191" s="69"/>
      <c r="D6191" s="199">
        <v>42.05</v>
      </c>
      <c r="E6191" s="208">
        <f t="shared" si="96"/>
        <v>24.935649999999995</v>
      </c>
    </row>
    <row r="6192" spans="1:5" x14ac:dyDescent="0.25">
      <c r="A6192" s="158" t="s">
        <v>12543</v>
      </c>
      <c r="B6192" s="69" t="s">
        <v>12544</v>
      </c>
      <c r="C6192" s="69"/>
      <c r="D6192" s="199">
        <v>42.05</v>
      </c>
      <c r="E6192" s="208">
        <f t="shared" si="96"/>
        <v>24.935649999999995</v>
      </c>
    </row>
    <row r="6193" spans="1:5" x14ac:dyDescent="0.25">
      <c r="A6193" s="158" t="s">
        <v>12545</v>
      </c>
      <c r="B6193" s="69" t="s">
        <v>12546</v>
      </c>
      <c r="C6193" s="69"/>
      <c r="D6193" s="199">
        <v>42.05</v>
      </c>
      <c r="E6193" s="208">
        <f t="shared" si="96"/>
        <v>24.935649999999995</v>
      </c>
    </row>
    <row r="6194" spans="1:5" x14ac:dyDescent="0.25">
      <c r="A6194" s="158" t="s">
        <v>12547</v>
      </c>
      <c r="B6194" s="69" t="s">
        <v>12548</v>
      </c>
      <c r="C6194" s="69"/>
      <c r="D6194" s="199">
        <v>42.05</v>
      </c>
      <c r="E6194" s="208">
        <f t="shared" si="96"/>
        <v>24.935649999999995</v>
      </c>
    </row>
    <row r="6195" spans="1:5" x14ac:dyDescent="0.25">
      <c r="A6195" s="158" t="s">
        <v>12549</v>
      </c>
      <c r="B6195" s="69" t="s">
        <v>12550</v>
      </c>
      <c r="C6195" s="69"/>
      <c r="D6195" s="199">
        <v>42.05</v>
      </c>
      <c r="E6195" s="208">
        <f t="shared" si="96"/>
        <v>24.935649999999995</v>
      </c>
    </row>
    <row r="6196" spans="1:5" x14ac:dyDescent="0.25">
      <c r="A6196" s="158" t="s">
        <v>12551</v>
      </c>
      <c r="B6196" s="69" t="s">
        <v>12552</v>
      </c>
      <c r="C6196" s="69"/>
      <c r="D6196" s="199">
        <v>42.05</v>
      </c>
      <c r="E6196" s="208">
        <f t="shared" si="96"/>
        <v>24.935649999999995</v>
      </c>
    </row>
    <row r="6197" spans="1:5" x14ac:dyDescent="0.25">
      <c r="A6197" s="158" t="s">
        <v>12553</v>
      </c>
      <c r="B6197" s="69" t="s">
        <v>12554</v>
      </c>
      <c r="C6197" s="69"/>
      <c r="D6197" s="199">
        <v>42.05</v>
      </c>
      <c r="E6197" s="208">
        <f t="shared" si="96"/>
        <v>24.935649999999995</v>
      </c>
    </row>
    <row r="6198" spans="1:5" x14ac:dyDescent="0.25">
      <c r="A6198" s="158" t="s">
        <v>12555</v>
      </c>
      <c r="B6198" s="69" t="s">
        <v>12556</v>
      </c>
      <c r="C6198" s="69"/>
      <c r="D6198" s="199">
        <v>42.05</v>
      </c>
      <c r="E6198" s="208">
        <f t="shared" si="96"/>
        <v>24.935649999999995</v>
      </c>
    </row>
    <row r="6199" spans="1:5" x14ac:dyDescent="0.25">
      <c r="A6199" s="158" t="s">
        <v>12557</v>
      </c>
      <c r="B6199" s="69" t="s">
        <v>12558</v>
      </c>
      <c r="C6199" s="69"/>
      <c r="D6199" s="199">
        <v>42.05</v>
      </c>
      <c r="E6199" s="208">
        <f t="shared" si="96"/>
        <v>24.935649999999995</v>
      </c>
    </row>
    <row r="6200" spans="1:5" x14ac:dyDescent="0.25">
      <c r="A6200" s="158" t="s">
        <v>12559</v>
      </c>
      <c r="B6200" s="69" t="s">
        <v>12560</v>
      </c>
      <c r="C6200" s="69"/>
      <c r="D6200" s="199">
        <v>42.05</v>
      </c>
      <c r="E6200" s="208">
        <f t="shared" si="96"/>
        <v>24.935649999999995</v>
      </c>
    </row>
    <row r="6201" spans="1:5" x14ac:dyDescent="0.25">
      <c r="A6201" s="158" t="s">
        <v>12561</v>
      </c>
      <c r="B6201" s="69" t="s">
        <v>12562</v>
      </c>
      <c r="C6201" s="69"/>
      <c r="D6201" s="199">
        <v>42.05</v>
      </c>
      <c r="E6201" s="208">
        <f t="shared" si="96"/>
        <v>24.935649999999995</v>
      </c>
    </row>
    <row r="6202" spans="1:5" x14ac:dyDescent="0.25">
      <c r="A6202" s="158" t="s">
        <v>12563</v>
      </c>
      <c r="B6202" s="69" t="s">
        <v>12564</v>
      </c>
      <c r="C6202" s="69"/>
      <c r="D6202" s="199">
        <v>42.05</v>
      </c>
      <c r="E6202" s="208">
        <f t="shared" si="96"/>
        <v>24.935649999999995</v>
      </c>
    </row>
    <row r="6203" spans="1:5" x14ac:dyDescent="0.25">
      <c r="A6203" s="158" t="s">
        <v>12565</v>
      </c>
      <c r="B6203" s="69" t="s">
        <v>12566</v>
      </c>
      <c r="C6203" s="69"/>
      <c r="D6203" s="199">
        <v>42.05</v>
      </c>
      <c r="E6203" s="208">
        <f t="shared" si="96"/>
        <v>24.935649999999995</v>
      </c>
    </row>
    <row r="6204" spans="1:5" x14ac:dyDescent="0.25">
      <c r="A6204" s="158" t="s">
        <v>12567</v>
      </c>
      <c r="B6204" s="69" t="s">
        <v>12568</v>
      </c>
      <c r="C6204" s="69"/>
      <c r="D6204" s="199">
        <v>42.05</v>
      </c>
      <c r="E6204" s="208">
        <f t="shared" si="96"/>
        <v>24.935649999999995</v>
      </c>
    </row>
    <row r="6205" spans="1:5" x14ac:dyDescent="0.25">
      <c r="A6205" s="158" t="s">
        <v>12569</v>
      </c>
      <c r="B6205" s="69" t="s">
        <v>12570</v>
      </c>
      <c r="C6205" s="69"/>
      <c r="D6205" s="199">
        <v>42.05</v>
      </c>
      <c r="E6205" s="208">
        <f t="shared" si="96"/>
        <v>24.935649999999995</v>
      </c>
    </row>
    <row r="6206" spans="1:5" x14ac:dyDescent="0.25">
      <c r="A6206" s="158" t="s">
        <v>12571</v>
      </c>
      <c r="B6206" s="69" t="s">
        <v>12572</v>
      </c>
      <c r="C6206" s="69"/>
      <c r="D6206" s="199">
        <v>42.05</v>
      </c>
      <c r="E6206" s="208">
        <f t="shared" si="96"/>
        <v>24.935649999999995</v>
      </c>
    </row>
    <row r="6207" spans="1:5" x14ac:dyDescent="0.25">
      <c r="A6207" s="158" t="s">
        <v>12573</v>
      </c>
      <c r="B6207" s="69" t="s">
        <v>12574</v>
      </c>
      <c r="C6207" s="69"/>
      <c r="D6207" s="199">
        <v>42.05</v>
      </c>
      <c r="E6207" s="208">
        <f t="shared" si="96"/>
        <v>24.935649999999995</v>
      </c>
    </row>
    <row r="6208" spans="1:5" x14ac:dyDescent="0.25">
      <c r="A6208" s="158" t="s">
        <v>12575</v>
      </c>
      <c r="B6208" s="69" t="s">
        <v>12576</v>
      </c>
      <c r="C6208" s="69"/>
      <c r="D6208" s="199">
        <v>42.05</v>
      </c>
      <c r="E6208" s="208">
        <f t="shared" si="96"/>
        <v>24.935649999999995</v>
      </c>
    </row>
    <row r="6209" spans="1:5" x14ac:dyDescent="0.25">
      <c r="A6209" s="158" t="s">
        <v>12577</v>
      </c>
      <c r="B6209" s="69" t="s">
        <v>12578</v>
      </c>
      <c r="C6209" s="69"/>
      <c r="D6209" s="199">
        <v>42.05</v>
      </c>
      <c r="E6209" s="208">
        <f t="shared" si="96"/>
        <v>24.935649999999995</v>
      </c>
    </row>
    <row r="6210" spans="1:5" x14ac:dyDescent="0.25">
      <c r="A6210" s="158" t="s">
        <v>12579</v>
      </c>
      <c r="B6210" s="69" t="s">
        <v>12580</v>
      </c>
      <c r="C6210" s="69"/>
      <c r="D6210" s="199">
        <v>42.05</v>
      </c>
      <c r="E6210" s="208">
        <f t="shared" si="96"/>
        <v>24.935649999999995</v>
      </c>
    </row>
    <row r="6211" spans="1:5" x14ac:dyDescent="0.25">
      <c r="A6211" s="158" t="s">
        <v>12581</v>
      </c>
      <c r="B6211" s="69" t="s">
        <v>12582</v>
      </c>
      <c r="C6211" s="69"/>
      <c r="D6211" s="199">
        <v>42.05</v>
      </c>
      <c r="E6211" s="208">
        <f t="shared" si="96"/>
        <v>24.935649999999995</v>
      </c>
    </row>
    <row r="6212" spans="1:5" x14ac:dyDescent="0.25">
      <c r="A6212" s="158" t="s">
        <v>12583</v>
      </c>
      <c r="B6212" s="69" t="s">
        <v>12584</v>
      </c>
      <c r="C6212" s="69"/>
      <c r="D6212" s="199">
        <v>42.05</v>
      </c>
      <c r="E6212" s="208">
        <f t="shared" si="96"/>
        <v>24.935649999999995</v>
      </c>
    </row>
    <row r="6213" spans="1:5" x14ac:dyDescent="0.25">
      <c r="A6213" s="158" t="s">
        <v>12585</v>
      </c>
      <c r="B6213" s="69" t="s">
        <v>12586</v>
      </c>
      <c r="C6213" s="69"/>
      <c r="D6213" s="199">
        <v>42.05</v>
      </c>
      <c r="E6213" s="208">
        <f t="shared" ref="E6213:E6276" si="97">D6213*0.593</f>
        <v>24.935649999999995</v>
      </c>
    </row>
    <row r="6214" spans="1:5" x14ac:dyDescent="0.25">
      <c r="A6214" s="158" t="s">
        <v>12587</v>
      </c>
      <c r="B6214" s="69" t="s">
        <v>12588</v>
      </c>
      <c r="C6214" s="69"/>
      <c r="D6214" s="199">
        <v>42.05</v>
      </c>
      <c r="E6214" s="208">
        <f t="shared" si="97"/>
        <v>24.935649999999995</v>
      </c>
    </row>
    <row r="6215" spans="1:5" x14ac:dyDescent="0.25">
      <c r="A6215" s="158" t="s">
        <v>12589</v>
      </c>
      <c r="B6215" s="69" t="s">
        <v>12590</v>
      </c>
      <c r="C6215" s="69"/>
      <c r="D6215" s="199">
        <v>42.05</v>
      </c>
      <c r="E6215" s="208">
        <f t="shared" si="97"/>
        <v>24.935649999999995</v>
      </c>
    </row>
    <row r="6216" spans="1:5" x14ac:dyDescent="0.25">
      <c r="A6216" s="158" t="s">
        <v>12591</v>
      </c>
      <c r="B6216" s="69" t="s">
        <v>12592</v>
      </c>
      <c r="C6216" s="69"/>
      <c r="D6216" s="199">
        <v>42.05</v>
      </c>
      <c r="E6216" s="208">
        <f t="shared" si="97"/>
        <v>24.935649999999995</v>
      </c>
    </row>
    <row r="6217" spans="1:5" x14ac:dyDescent="0.25">
      <c r="A6217" s="158" t="s">
        <v>12593</v>
      </c>
      <c r="B6217" s="69" t="s">
        <v>12594</v>
      </c>
      <c r="C6217" s="69"/>
      <c r="D6217" s="199">
        <v>42.05</v>
      </c>
      <c r="E6217" s="208">
        <f t="shared" si="97"/>
        <v>24.935649999999995</v>
      </c>
    </row>
    <row r="6218" spans="1:5" x14ac:dyDescent="0.25">
      <c r="A6218" s="158" t="s">
        <v>12595</v>
      </c>
      <c r="B6218" s="69" t="s">
        <v>12596</v>
      </c>
      <c r="C6218" s="69"/>
      <c r="D6218" s="199">
        <v>42.05</v>
      </c>
      <c r="E6218" s="208">
        <f t="shared" si="97"/>
        <v>24.935649999999995</v>
      </c>
    </row>
    <row r="6219" spans="1:5" x14ac:dyDescent="0.25">
      <c r="A6219" s="158" t="s">
        <v>12597</v>
      </c>
      <c r="B6219" s="69" t="s">
        <v>12598</v>
      </c>
      <c r="C6219" s="69"/>
      <c r="D6219" s="199">
        <v>42.05</v>
      </c>
      <c r="E6219" s="208">
        <f t="shared" si="97"/>
        <v>24.935649999999995</v>
      </c>
    </row>
    <row r="6220" spans="1:5" x14ac:dyDescent="0.25">
      <c r="A6220" s="158" t="s">
        <v>12599</v>
      </c>
      <c r="B6220" s="69" t="s">
        <v>12600</v>
      </c>
      <c r="C6220" s="69"/>
      <c r="D6220" s="199">
        <v>42.05</v>
      </c>
      <c r="E6220" s="208">
        <f t="shared" si="97"/>
        <v>24.935649999999995</v>
      </c>
    </row>
    <row r="6221" spans="1:5" x14ac:dyDescent="0.25">
      <c r="A6221" s="158" t="s">
        <v>12601</v>
      </c>
      <c r="B6221" s="69" t="s">
        <v>12602</v>
      </c>
      <c r="C6221" s="69"/>
      <c r="D6221" s="199">
        <v>42.05</v>
      </c>
      <c r="E6221" s="208">
        <f t="shared" si="97"/>
        <v>24.935649999999995</v>
      </c>
    </row>
    <row r="6222" spans="1:5" x14ac:dyDescent="0.25">
      <c r="A6222" s="158" t="s">
        <v>12603</v>
      </c>
      <c r="B6222" s="69" t="s">
        <v>12604</v>
      </c>
      <c r="C6222" s="69"/>
      <c r="D6222" s="199">
        <v>42.05</v>
      </c>
      <c r="E6222" s="208">
        <f t="shared" si="97"/>
        <v>24.935649999999995</v>
      </c>
    </row>
    <row r="6223" spans="1:5" x14ac:dyDescent="0.25">
      <c r="A6223" s="158" t="s">
        <v>12605</v>
      </c>
      <c r="B6223" s="69" t="s">
        <v>12606</v>
      </c>
      <c r="C6223" s="69"/>
      <c r="D6223" s="199">
        <v>42.05</v>
      </c>
      <c r="E6223" s="208">
        <f t="shared" si="97"/>
        <v>24.935649999999995</v>
      </c>
    </row>
    <row r="6224" spans="1:5" x14ac:dyDescent="0.25">
      <c r="A6224" s="158" t="s">
        <v>12607</v>
      </c>
      <c r="B6224" s="69" t="s">
        <v>12608</v>
      </c>
      <c r="C6224" s="69"/>
      <c r="D6224" s="199">
        <v>42.05</v>
      </c>
      <c r="E6224" s="208">
        <f t="shared" si="97"/>
        <v>24.935649999999995</v>
      </c>
    </row>
    <row r="6225" spans="1:5" x14ac:dyDescent="0.25">
      <c r="A6225" s="158" t="s">
        <v>12609</v>
      </c>
      <c r="B6225" s="69" t="s">
        <v>12610</v>
      </c>
      <c r="C6225" s="69" t="s">
        <v>12611</v>
      </c>
      <c r="D6225" s="199">
        <v>42.05</v>
      </c>
      <c r="E6225" s="208">
        <f t="shared" si="97"/>
        <v>24.935649999999995</v>
      </c>
    </row>
    <row r="6226" spans="1:5" x14ac:dyDescent="0.25">
      <c r="A6226" s="158" t="s">
        <v>12612</v>
      </c>
      <c r="B6226" s="69" t="s">
        <v>12613</v>
      </c>
      <c r="C6226" s="69" t="s">
        <v>12614</v>
      </c>
      <c r="D6226" s="199">
        <v>92.55</v>
      </c>
      <c r="E6226" s="208">
        <f t="shared" si="97"/>
        <v>54.882149999999996</v>
      </c>
    </row>
    <row r="6227" spans="1:5" x14ac:dyDescent="0.25">
      <c r="A6227" s="158" t="s">
        <v>12615</v>
      </c>
      <c r="B6227" s="69" t="s">
        <v>12616</v>
      </c>
      <c r="C6227" s="69"/>
      <c r="D6227" s="199">
        <v>42.05</v>
      </c>
      <c r="E6227" s="208">
        <f t="shared" si="97"/>
        <v>24.935649999999995</v>
      </c>
    </row>
    <row r="6228" spans="1:5" x14ac:dyDescent="0.25">
      <c r="A6228" s="158" t="s">
        <v>12617</v>
      </c>
      <c r="B6228" s="69" t="s">
        <v>12618</v>
      </c>
      <c r="C6228" s="69" t="s">
        <v>12619</v>
      </c>
      <c r="D6228" s="199">
        <v>42.05</v>
      </c>
      <c r="E6228" s="208">
        <f t="shared" si="97"/>
        <v>24.935649999999995</v>
      </c>
    </row>
    <row r="6229" spans="1:5" x14ac:dyDescent="0.25">
      <c r="A6229" s="158" t="s">
        <v>12620</v>
      </c>
      <c r="B6229" s="69" t="s">
        <v>12621</v>
      </c>
      <c r="C6229" s="69" t="s">
        <v>12622</v>
      </c>
      <c r="D6229" s="199">
        <v>42.05</v>
      </c>
      <c r="E6229" s="208">
        <f t="shared" si="97"/>
        <v>24.935649999999995</v>
      </c>
    </row>
    <row r="6230" spans="1:5" x14ac:dyDescent="0.25">
      <c r="A6230" s="158" t="s">
        <v>12623</v>
      </c>
      <c r="B6230" s="69" t="s">
        <v>12624</v>
      </c>
      <c r="C6230" s="69"/>
      <c r="D6230" s="199">
        <v>42.05</v>
      </c>
      <c r="E6230" s="208">
        <f t="shared" si="97"/>
        <v>24.935649999999995</v>
      </c>
    </row>
    <row r="6231" spans="1:5" x14ac:dyDescent="0.25">
      <c r="A6231" s="158" t="s">
        <v>12625</v>
      </c>
      <c r="B6231" s="69" t="s">
        <v>12626</v>
      </c>
      <c r="C6231" s="69"/>
      <c r="D6231" s="199">
        <v>42.05</v>
      </c>
      <c r="E6231" s="208">
        <f t="shared" si="97"/>
        <v>24.935649999999995</v>
      </c>
    </row>
    <row r="6232" spans="1:5" x14ac:dyDescent="0.25">
      <c r="A6232" s="158" t="s">
        <v>12627</v>
      </c>
      <c r="B6232" s="69" t="s">
        <v>12628</v>
      </c>
      <c r="C6232" s="69" t="s">
        <v>12629</v>
      </c>
      <c r="D6232" s="199">
        <v>42.05</v>
      </c>
      <c r="E6232" s="208">
        <f t="shared" si="97"/>
        <v>24.935649999999995</v>
      </c>
    </row>
    <row r="6233" spans="1:5" x14ac:dyDescent="0.25">
      <c r="A6233" s="158" t="s">
        <v>12630</v>
      </c>
      <c r="B6233" s="69" t="s">
        <v>12631</v>
      </c>
      <c r="C6233" s="69" t="s">
        <v>12632</v>
      </c>
      <c r="D6233" s="199">
        <v>42.05</v>
      </c>
      <c r="E6233" s="208">
        <f t="shared" si="97"/>
        <v>24.935649999999995</v>
      </c>
    </row>
    <row r="6234" spans="1:5" x14ac:dyDescent="0.25">
      <c r="A6234" s="158" t="s">
        <v>12633</v>
      </c>
      <c r="B6234" s="69" t="s">
        <v>12634</v>
      </c>
      <c r="C6234" s="69"/>
      <c r="D6234" s="199">
        <v>42.05</v>
      </c>
      <c r="E6234" s="208">
        <f t="shared" si="97"/>
        <v>24.935649999999995</v>
      </c>
    </row>
    <row r="6235" spans="1:5" x14ac:dyDescent="0.25">
      <c r="A6235" s="158" t="s">
        <v>12635</v>
      </c>
      <c r="B6235" s="69" t="s">
        <v>12636</v>
      </c>
      <c r="C6235" s="69"/>
      <c r="D6235" s="199">
        <v>42.05</v>
      </c>
      <c r="E6235" s="208">
        <f t="shared" si="97"/>
        <v>24.935649999999995</v>
      </c>
    </row>
    <row r="6236" spans="1:5" x14ac:dyDescent="0.25">
      <c r="A6236" s="158" t="s">
        <v>12637</v>
      </c>
      <c r="B6236" s="69" t="s">
        <v>12638</v>
      </c>
      <c r="C6236" s="69"/>
      <c r="D6236" s="199">
        <v>42.05</v>
      </c>
      <c r="E6236" s="208">
        <f t="shared" si="97"/>
        <v>24.935649999999995</v>
      </c>
    </row>
    <row r="6237" spans="1:5" x14ac:dyDescent="0.25">
      <c r="A6237" s="158" t="s">
        <v>12639</v>
      </c>
      <c r="B6237" s="69" t="s">
        <v>12640</v>
      </c>
      <c r="C6237" s="69"/>
      <c r="D6237" s="199">
        <v>42.05</v>
      </c>
      <c r="E6237" s="208">
        <f t="shared" si="97"/>
        <v>24.935649999999995</v>
      </c>
    </row>
    <row r="6238" spans="1:5" x14ac:dyDescent="0.25">
      <c r="A6238" s="158" t="s">
        <v>12641</v>
      </c>
      <c r="B6238" s="69" t="s">
        <v>12642</v>
      </c>
      <c r="C6238" s="69"/>
      <c r="D6238" s="199">
        <v>42.05</v>
      </c>
      <c r="E6238" s="208">
        <f t="shared" si="97"/>
        <v>24.935649999999995</v>
      </c>
    </row>
    <row r="6239" spans="1:5" x14ac:dyDescent="0.25">
      <c r="A6239" s="158" t="s">
        <v>12643</v>
      </c>
      <c r="B6239" s="69" t="s">
        <v>12644</v>
      </c>
      <c r="C6239" s="69"/>
      <c r="D6239" s="199">
        <v>42.05</v>
      </c>
      <c r="E6239" s="208">
        <f t="shared" si="97"/>
        <v>24.935649999999995</v>
      </c>
    </row>
    <row r="6240" spans="1:5" x14ac:dyDescent="0.25">
      <c r="A6240" s="158" t="s">
        <v>12645</v>
      </c>
      <c r="B6240" s="69" t="s">
        <v>12646</v>
      </c>
      <c r="C6240" s="69"/>
      <c r="D6240" s="199">
        <v>42.05</v>
      </c>
      <c r="E6240" s="208">
        <f t="shared" si="97"/>
        <v>24.935649999999995</v>
      </c>
    </row>
    <row r="6241" spans="1:5" x14ac:dyDescent="0.25">
      <c r="A6241" s="158" t="s">
        <v>12647</v>
      </c>
      <c r="B6241" s="69" t="s">
        <v>12648</v>
      </c>
      <c r="C6241" s="69"/>
      <c r="D6241" s="199">
        <v>42.05</v>
      </c>
      <c r="E6241" s="208">
        <f t="shared" si="97"/>
        <v>24.935649999999995</v>
      </c>
    </row>
    <row r="6242" spans="1:5" x14ac:dyDescent="0.25">
      <c r="A6242" s="158" t="s">
        <v>12649</v>
      </c>
      <c r="B6242" s="69" t="s">
        <v>12650</v>
      </c>
      <c r="C6242" s="69"/>
      <c r="D6242" s="199">
        <v>42.05</v>
      </c>
      <c r="E6242" s="208">
        <f t="shared" si="97"/>
        <v>24.935649999999995</v>
      </c>
    </row>
    <row r="6243" spans="1:5" ht="36" x14ac:dyDescent="0.25">
      <c r="A6243" s="158" t="s">
        <v>5239</v>
      </c>
      <c r="B6243" s="3" t="s">
        <v>12651</v>
      </c>
      <c r="C6243" s="173" t="s">
        <v>12652</v>
      </c>
      <c r="D6243" s="199"/>
      <c r="E6243" s="208">
        <f t="shared" si="97"/>
        <v>0</v>
      </c>
    </row>
    <row r="6244" spans="1:5" x14ac:dyDescent="0.25">
      <c r="A6244" s="158" t="s">
        <v>12653</v>
      </c>
      <c r="B6244" s="4" t="s">
        <v>12654</v>
      </c>
      <c r="C6244" s="69"/>
      <c r="D6244" s="199">
        <v>124.91</v>
      </c>
      <c r="E6244" s="208">
        <f t="shared" si="97"/>
        <v>74.071629999999999</v>
      </c>
    </row>
    <row r="6245" spans="1:5" x14ac:dyDescent="0.25">
      <c r="A6245" s="158" t="s">
        <v>12655</v>
      </c>
      <c r="B6245" s="4" t="s">
        <v>12656</v>
      </c>
      <c r="C6245" s="69"/>
      <c r="D6245" s="199">
        <v>124.91</v>
      </c>
      <c r="E6245" s="208">
        <f t="shared" si="97"/>
        <v>74.071629999999999</v>
      </c>
    </row>
    <row r="6246" spans="1:5" x14ac:dyDescent="0.25">
      <c r="A6246" s="158" t="s">
        <v>12657</v>
      </c>
      <c r="B6246" s="4" t="s">
        <v>12658</v>
      </c>
      <c r="C6246" s="69"/>
      <c r="D6246" s="199">
        <v>64.349999999999994</v>
      </c>
      <c r="E6246" s="208">
        <f t="shared" si="97"/>
        <v>38.159549999999996</v>
      </c>
    </row>
    <row r="6247" spans="1:5" x14ac:dyDescent="0.25">
      <c r="A6247" s="158" t="s">
        <v>12659</v>
      </c>
      <c r="B6247" s="4" t="s">
        <v>12660</v>
      </c>
      <c r="C6247" s="69"/>
      <c r="D6247" s="199">
        <v>64.349999999999994</v>
      </c>
      <c r="E6247" s="208">
        <f t="shared" si="97"/>
        <v>38.159549999999996</v>
      </c>
    </row>
    <row r="6248" spans="1:5" x14ac:dyDescent="0.25">
      <c r="A6248" s="158" t="s">
        <v>12661</v>
      </c>
      <c r="B6248" s="4" t="s">
        <v>12662</v>
      </c>
      <c r="C6248" s="69"/>
      <c r="D6248" s="199">
        <v>64.349999999999994</v>
      </c>
      <c r="E6248" s="208">
        <f t="shared" si="97"/>
        <v>38.159549999999996</v>
      </c>
    </row>
    <row r="6249" spans="1:5" x14ac:dyDescent="0.25">
      <c r="A6249" s="158" t="s">
        <v>12663</v>
      </c>
      <c r="B6249" s="4" t="s">
        <v>12664</v>
      </c>
      <c r="C6249" s="69"/>
      <c r="D6249" s="199">
        <v>124.91</v>
      </c>
      <c r="E6249" s="208">
        <f t="shared" si="97"/>
        <v>74.071629999999999</v>
      </c>
    </row>
    <row r="6250" spans="1:5" x14ac:dyDescent="0.25">
      <c r="A6250" s="158" t="s">
        <v>12665</v>
      </c>
      <c r="B6250" s="4" t="s">
        <v>12666</v>
      </c>
      <c r="C6250" s="69"/>
      <c r="D6250" s="199">
        <v>124.91</v>
      </c>
      <c r="E6250" s="208">
        <f t="shared" si="97"/>
        <v>74.071629999999999</v>
      </c>
    </row>
    <row r="6251" spans="1:5" x14ac:dyDescent="0.25">
      <c r="A6251" s="158" t="s">
        <v>12667</v>
      </c>
      <c r="B6251" s="4" t="s">
        <v>12668</v>
      </c>
      <c r="C6251" s="69"/>
      <c r="D6251" s="199">
        <v>124.91</v>
      </c>
      <c r="E6251" s="208">
        <f t="shared" si="97"/>
        <v>74.071629999999999</v>
      </c>
    </row>
    <row r="6252" spans="1:5" x14ac:dyDescent="0.25">
      <c r="A6252" s="158" t="s">
        <v>12669</v>
      </c>
      <c r="B6252" s="4" t="s">
        <v>12670</v>
      </c>
      <c r="C6252" s="69"/>
      <c r="D6252" s="199">
        <v>124.91</v>
      </c>
      <c r="E6252" s="208">
        <f t="shared" si="97"/>
        <v>74.071629999999999</v>
      </c>
    </row>
    <row r="6253" spans="1:5" x14ac:dyDescent="0.25">
      <c r="A6253" s="158" t="s">
        <v>12671</v>
      </c>
      <c r="B6253" s="4" t="s">
        <v>12672</v>
      </c>
      <c r="C6253" s="69"/>
      <c r="D6253" s="199">
        <v>124.91</v>
      </c>
      <c r="E6253" s="208">
        <f t="shared" si="97"/>
        <v>74.071629999999999</v>
      </c>
    </row>
    <row r="6254" spans="1:5" x14ac:dyDescent="0.25">
      <c r="A6254" s="158" t="s">
        <v>12673</v>
      </c>
      <c r="B6254" s="4" t="s">
        <v>12674</v>
      </c>
      <c r="C6254" s="69"/>
      <c r="D6254" s="199">
        <v>124.91</v>
      </c>
      <c r="E6254" s="208">
        <f t="shared" si="97"/>
        <v>74.071629999999999</v>
      </c>
    </row>
    <row r="6255" spans="1:5" x14ac:dyDescent="0.25">
      <c r="A6255" s="158" t="s">
        <v>12675</v>
      </c>
      <c r="B6255" s="4" t="s">
        <v>12676</v>
      </c>
      <c r="C6255" s="69"/>
      <c r="D6255" s="199">
        <v>124.91</v>
      </c>
      <c r="E6255" s="208">
        <f t="shared" si="97"/>
        <v>74.071629999999999</v>
      </c>
    </row>
    <row r="6256" spans="1:5" x14ac:dyDescent="0.25">
      <c r="A6256" s="158" t="s">
        <v>12677</v>
      </c>
      <c r="B6256" s="4" t="s">
        <v>12678</v>
      </c>
      <c r="C6256" s="69"/>
      <c r="D6256" s="199">
        <v>124.91</v>
      </c>
      <c r="E6256" s="208">
        <f t="shared" si="97"/>
        <v>74.071629999999999</v>
      </c>
    </row>
    <row r="6257" spans="1:5" x14ac:dyDescent="0.25">
      <c r="A6257" s="158" t="s">
        <v>12679</v>
      </c>
      <c r="B6257" s="4" t="s">
        <v>12680</v>
      </c>
      <c r="C6257" s="69"/>
      <c r="D6257" s="199">
        <v>124.91</v>
      </c>
      <c r="E6257" s="208">
        <f t="shared" si="97"/>
        <v>74.071629999999999</v>
      </c>
    </row>
    <row r="6258" spans="1:5" x14ac:dyDescent="0.25">
      <c r="A6258" s="158" t="s">
        <v>12681</v>
      </c>
      <c r="B6258" s="4" t="s">
        <v>12682</v>
      </c>
      <c r="C6258" s="69"/>
      <c r="D6258" s="199">
        <v>124.91</v>
      </c>
      <c r="E6258" s="208">
        <f t="shared" si="97"/>
        <v>74.071629999999999</v>
      </c>
    </row>
    <row r="6259" spans="1:5" x14ac:dyDescent="0.25">
      <c r="A6259" s="158" t="s">
        <v>12683</v>
      </c>
      <c r="B6259" s="4" t="s">
        <v>12684</v>
      </c>
      <c r="C6259" s="69"/>
      <c r="D6259" s="199">
        <v>124.91</v>
      </c>
      <c r="E6259" s="208">
        <f t="shared" si="97"/>
        <v>74.071629999999999</v>
      </c>
    </row>
    <row r="6260" spans="1:5" x14ac:dyDescent="0.25">
      <c r="A6260" s="158" t="s">
        <v>12685</v>
      </c>
      <c r="B6260" s="4" t="s">
        <v>12686</v>
      </c>
      <c r="C6260" s="69"/>
      <c r="D6260" s="199">
        <v>124.91</v>
      </c>
      <c r="E6260" s="208">
        <f t="shared" si="97"/>
        <v>74.071629999999999</v>
      </c>
    </row>
    <row r="6261" spans="1:5" x14ac:dyDescent="0.25">
      <c r="A6261" s="158" t="s">
        <v>12687</v>
      </c>
      <c r="B6261" s="4" t="s">
        <v>12688</v>
      </c>
      <c r="C6261" s="69"/>
      <c r="D6261" s="199">
        <v>124.91</v>
      </c>
      <c r="E6261" s="208">
        <f t="shared" si="97"/>
        <v>74.071629999999999</v>
      </c>
    </row>
    <row r="6262" spans="1:5" x14ac:dyDescent="0.25">
      <c r="A6262" s="158" t="s">
        <v>12689</v>
      </c>
      <c r="B6262" s="4" t="s">
        <v>12690</v>
      </c>
      <c r="C6262" s="69"/>
      <c r="D6262" s="199">
        <v>124.91</v>
      </c>
      <c r="E6262" s="208">
        <f t="shared" si="97"/>
        <v>74.071629999999999</v>
      </c>
    </row>
    <row r="6263" spans="1:5" x14ac:dyDescent="0.25">
      <c r="A6263" s="158" t="s">
        <v>12691</v>
      </c>
      <c r="B6263" s="4" t="s">
        <v>12692</v>
      </c>
      <c r="C6263" s="69"/>
      <c r="D6263" s="199">
        <v>124.91</v>
      </c>
      <c r="E6263" s="208">
        <f t="shared" si="97"/>
        <v>74.071629999999999</v>
      </c>
    </row>
    <row r="6264" spans="1:5" x14ac:dyDescent="0.25">
      <c r="A6264" s="158" t="s">
        <v>12693</v>
      </c>
      <c r="B6264" s="4" t="s">
        <v>12694</v>
      </c>
      <c r="C6264" s="69"/>
      <c r="D6264" s="199">
        <v>124.91</v>
      </c>
      <c r="E6264" s="208">
        <f t="shared" si="97"/>
        <v>74.071629999999999</v>
      </c>
    </row>
    <row r="6265" spans="1:5" x14ac:dyDescent="0.25">
      <c r="A6265" s="158" t="s">
        <v>12695</v>
      </c>
      <c r="B6265" s="4" t="s">
        <v>12696</v>
      </c>
      <c r="C6265" s="69"/>
      <c r="D6265" s="199">
        <v>124.91</v>
      </c>
      <c r="E6265" s="208">
        <f t="shared" si="97"/>
        <v>74.071629999999999</v>
      </c>
    </row>
    <row r="6266" spans="1:5" x14ac:dyDescent="0.25">
      <c r="A6266" s="158" t="s">
        <v>12697</v>
      </c>
      <c r="B6266" s="4" t="s">
        <v>12698</v>
      </c>
      <c r="C6266" s="69"/>
      <c r="D6266" s="199">
        <v>124.91</v>
      </c>
      <c r="E6266" s="208">
        <f t="shared" si="97"/>
        <v>74.071629999999999</v>
      </c>
    </row>
    <row r="6267" spans="1:5" x14ac:dyDescent="0.25">
      <c r="A6267" s="158" t="s">
        <v>12699</v>
      </c>
      <c r="B6267" s="4" t="s">
        <v>12700</v>
      </c>
      <c r="C6267" s="69"/>
      <c r="D6267" s="199">
        <v>124.91</v>
      </c>
      <c r="E6267" s="208">
        <f t="shared" si="97"/>
        <v>74.071629999999999</v>
      </c>
    </row>
    <row r="6268" spans="1:5" x14ac:dyDescent="0.25">
      <c r="A6268" s="158" t="s">
        <v>12701</v>
      </c>
      <c r="B6268" s="4" t="s">
        <v>12702</v>
      </c>
      <c r="C6268" s="69"/>
      <c r="D6268" s="199">
        <v>124.91</v>
      </c>
      <c r="E6268" s="208">
        <f t="shared" si="97"/>
        <v>74.071629999999999</v>
      </c>
    </row>
    <row r="6269" spans="1:5" x14ac:dyDescent="0.25">
      <c r="A6269" s="158" t="s">
        <v>12703</v>
      </c>
      <c r="B6269" s="4" t="s">
        <v>12704</v>
      </c>
      <c r="C6269" s="69"/>
      <c r="D6269" s="199">
        <v>124.91</v>
      </c>
      <c r="E6269" s="208">
        <f t="shared" si="97"/>
        <v>74.071629999999999</v>
      </c>
    </row>
    <row r="6270" spans="1:5" x14ac:dyDescent="0.25">
      <c r="A6270" s="158" t="s">
        <v>12705</v>
      </c>
      <c r="B6270" s="4" t="s">
        <v>12706</v>
      </c>
      <c r="C6270" s="69"/>
      <c r="D6270" s="199">
        <v>124.91</v>
      </c>
      <c r="E6270" s="208">
        <f t="shared" si="97"/>
        <v>74.071629999999999</v>
      </c>
    </row>
    <row r="6271" spans="1:5" x14ac:dyDescent="0.25">
      <c r="A6271" s="158" t="s">
        <v>12707</v>
      </c>
      <c r="B6271" s="4" t="s">
        <v>12708</v>
      </c>
      <c r="C6271" s="69"/>
      <c r="D6271" s="199">
        <v>124.91</v>
      </c>
      <c r="E6271" s="208">
        <f t="shared" si="97"/>
        <v>74.071629999999999</v>
      </c>
    </row>
    <row r="6272" spans="1:5" x14ac:dyDescent="0.25">
      <c r="A6272" s="158" t="s">
        <v>12709</v>
      </c>
      <c r="B6272" s="4" t="s">
        <v>12710</v>
      </c>
      <c r="C6272" s="69"/>
      <c r="D6272" s="199">
        <v>124.91</v>
      </c>
      <c r="E6272" s="208">
        <f t="shared" si="97"/>
        <v>74.071629999999999</v>
      </c>
    </row>
    <row r="6273" spans="1:5" x14ac:dyDescent="0.25">
      <c r="A6273" s="158" t="s">
        <v>12711</v>
      </c>
      <c r="B6273" s="4" t="s">
        <v>12712</v>
      </c>
      <c r="C6273" s="69"/>
      <c r="D6273" s="199">
        <v>124.91</v>
      </c>
      <c r="E6273" s="208">
        <f t="shared" si="97"/>
        <v>74.071629999999999</v>
      </c>
    </row>
    <row r="6274" spans="1:5" x14ac:dyDescent="0.25">
      <c r="A6274" s="158" t="s">
        <v>12713</v>
      </c>
      <c r="B6274" s="4" t="s">
        <v>12714</v>
      </c>
      <c r="C6274" s="69"/>
      <c r="D6274" s="199">
        <v>124.91</v>
      </c>
      <c r="E6274" s="208">
        <f t="shared" si="97"/>
        <v>74.071629999999999</v>
      </c>
    </row>
    <row r="6275" spans="1:5" x14ac:dyDescent="0.25">
      <c r="A6275" s="158" t="s">
        <v>12715</v>
      </c>
      <c r="B6275" s="4" t="s">
        <v>12716</v>
      </c>
      <c r="C6275" s="69"/>
      <c r="D6275" s="199">
        <v>124.91</v>
      </c>
      <c r="E6275" s="208">
        <f t="shared" si="97"/>
        <v>74.071629999999999</v>
      </c>
    </row>
    <row r="6276" spans="1:5" x14ac:dyDescent="0.25">
      <c r="A6276" s="158" t="s">
        <v>12717</v>
      </c>
      <c r="B6276" s="4" t="s">
        <v>12718</v>
      </c>
      <c r="C6276" s="69"/>
      <c r="D6276" s="199">
        <v>124.91</v>
      </c>
      <c r="E6276" s="208">
        <f t="shared" si="97"/>
        <v>74.071629999999999</v>
      </c>
    </row>
    <row r="6277" spans="1:5" x14ac:dyDescent="0.25">
      <c r="A6277" s="158" t="s">
        <v>12719</v>
      </c>
      <c r="B6277" s="4" t="s">
        <v>12720</v>
      </c>
      <c r="C6277" s="69"/>
      <c r="D6277" s="199">
        <v>124.91</v>
      </c>
      <c r="E6277" s="208">
        <f t="shared" ref="E6277:E6340" si="98">D6277*0.593</f>
        <v>74.071629999999999</v>
      </c>
    </row>
    <row r="6278" spans="1:5" x14ac:dyDescent="0.25">
      <c r="A6278" s="158" t="s">
        <v>12721</v>
      </c>
      <c r="B6278" s="4" t="s">
        <v>12722</v>
      </c>
      <c r="C6278" s="69"/>
      <c r="D6278" s="199">
        <v>124.91</v>
      </c>
      <c r="E6278" s="208">
        <f t="shared" si="98"/>
        <v>74.071629999999999</v>
      </c>
    </row>
    <row r="6279" spans="1:5" x14ac:dyDescent="0.25">
      <c r="A6279" s="158" t="s">
        <v>12723</v>
      </c>
      <c r="B6279" s="4" t="s">
        <v>12724</v>
      </c>
      <c r="C6279" s="69"/>
      <c r="D6279" s="199">
        <v>124.91</v>
      </c>
      <c r="E6279" s="208">
        <f t="shared" si="98"/>
        <v>74.071629999999999</v>
      </c>
    </row>
    <row r="6280" spans="1:5" x14ac:dyDescent="0.25">
      <c r="A6280" s="158" t="s">
        <v>12725</v>
      </c>
      <c r="B6280" s="4" t="s">
        <v>12726</v>
      </c>
      <c r="C6280" s="69"/>
      <c r="D6280" s="199">
        <v>124.91</v>
      </c>
      <c r="E6280" s="208">
        <f t="shared" si="98"/>
        <v>74.071629999999999</v>
      </c>
    </row>
    <row r="6281" spans="1:5" x14ac:dyDescent="0.25">
      <c r="A6281" s="158" t="s">
        <v>12727</v>
      </c>
      <c r="B6281" s="4" t="s">
        <v>12728</v>
      </c>
      <c r="C6281" s="69"/>
      <c r="D6281" s="199">
        <v>124.91</v>
      </c>
      <c r="E6281" s="208">
        <f t="shared" si="98"/>
        <v>74.071629999999999</v>
      </c>
    </row>
    <row r="6282" spans="1:5" x14ac:dyDescent="0.25">
      <c r="A6282" s="158" t="s">
        <v>12729</v>
      </c>
      <c r="B6282" s="4" t="s">
        <v>12730</v>
      </c>
      <c r="C6282" s="69"/>
      <c r="D6282" s="199">
        <v>124.91</v>
      </c>
      <c r="E6282" s="208">
        <f t="shared" si="98"/>
        <v>74.071629999999999</v>
      </c>
    </row>
    <row r="6283" spans="1:5" x14ac:dyDescent="0.25">
      <c r="A6283" s="158" t="s">
        <v>12731</v>
      </c>
      <c r="B6283" s="4" t="s">
        <v>12732</v>
      </c>
      <c r="C6283" s="69"/>
      <c r="D6283" s="199">
        <v>124.91</v>
      </c>
      <c r="E6283" s="208">
        <f t="shared" si="98"/>
        <v>74.071629999999999</v>
      </c>
    </row>
    <row r="6284" spans="1:5" x14ac:dyDescent="0.25">
      <c r="A6284" s="158" t="s">
        <v>12733</v>
      </c>
      <c r="B6284" s="4" t="s">
        <v>12734</v>
      </c>
      <c r="C6284" s="69"/>
      <c r="D6284" s="199">
        <v>124.91</v>
      </c>
      <c r="E6284" s="208">
        <f t="shared" si="98"/>
        <v>74.071629999999999</v>
      </c>
    </row>
    <row r="6285" spans="1:5" x14ac:dyDescent="0.25">
      <c r="A6285" s="158" t="s">
        <v>12735</v>
      </c>
      <c r="B6285" s="4" t="s">
        <v>12736</v>
      </c>
      <c r="C6285" s="69"/>
      <c r="D6285" s="199">
        <v>124.91</v>
      </c>
      <c r="E6285" s="208">
        <f t="shared" si="98"/>
        <v>74.071629999999999</v>
      </c>
    </row>
    <row r="6286" spans="1:5" x14ac:dyDescent="0.25">
      <c r="A6286" s="158" t="s">
        <v>12737</v>
      </c>
      <c r="B6286" s="4" t="s">
        <v>12738</v>
      </c>
      <c r="C6286" s="69"/>
      <c r="D6286" s="199">
        <v>124.91</v>
      </c>
      <c r="E6286" s="208">
        <f t="shared" si="98"/>
        <v>74.071629999999999</v>
      </c>
    </row>
    <row r="6287" spans="1:5" x14ac:dyDescent="0.25">
      <c r="A6287" s="158" t="s">
        <v>12739</v>
      </c>
      <c r="B6287" s="4" t="s">
        <v>12740</v>
      </c>
      <c r="C6287" s="69"/>
      <c r="D6287" s="199">
        <v>124.91</v>
      </c>
      <c r="E6287" s="208">
        <f t="shared" si="98"/>
        <v>74.071629999999999</v>
      </c>
    </row>
    <row r="6288" spans="1:5" x14ac:dyDescent="0.25">
      <c r="A6288" s="158" t="s">
        <v>12741</v>
      </c>
      <c r="B6288" s="4" t="s">
        <v>12742</v>
      </c>
      <c r="C6288" s="69"/>
      <c r="D6288" s="199">
        <v>124.91</v>
      </c>
      <c r="E6288" s="208">
        <f t="shared" si="98"/>
        <v>74.071629999999999</v>
      </c>
    </row>
    <row r="6289" spans="1:5" x14ac:dyDescent="0.25">
      <c r="A6289" s="158" t="s">
        <v>12743</v>
      </c>
      <c r="B6289" s="4" t="s">
        <v>12744</v>
      </c>
      <c r="C6289" s="69"/>
      <c r="D6289" s="199">
        <v>124.91</v>
      </c>
      <c r="E6289" s="208">
        <f t="shared" si="98"/>
        <v>74.071629999999999</v>
      </c>
    </row>
    <row r="6290" spans="1:5" x14ac:dyDescent="0.25">
      <c r="A6290" s="158" t="s">
        <v>12745</v>
      </c>
      <c r="B6290" s="4" t="s">
        <v>12746</v>
      </c>
      <c r="C6290" s="69"/>
      <c r="D6290" s="199">
        <v>124.91</v>
      </c>
      <c r="E6290" s="208">
        <f t="shared" si="98"/>
        <v>74.071629999999999</v>
      </c>
    </row>
    <row r="6291" spans="1:5" x14ac:dyDescent="0.25">
      <c r="A6291" s="158" t="s">
        <v>12747</v>
      </c>
      <c r="B6291" s="4" t="s">
        <v>12748</v>
      </c>
      <c r="C6291" s="69"/>
      <c r="D6291" s="199">
        <v>124.91</v>
      </c>
      <c r="E6291" s="208">
        <f t="shared" si="98"/>
        <v>74.071629999999999</v>
      </c>
    </row>
    <row r="6292" spans="1:5" x14ac:dyDescent="0.25">
      <c r="A6292" s="158" t="s">
        <v>12749</v>
      </c>
      <c r="B6292" s="4" t="s">
        <v>12750</v>
      </c>
      <c r="C6292" s="69"/>
      <c r="D6292" s="199">
        <v>124.91</v>
      </c>
      <c r="E6292" s="208">
        <f t="shared" si="98"/>
        <v>74.071629999999999</v>
      </c>
    </row>
    <row r="6293" spans="1:5" x14ac:dyDescent="0.25">
      <c r="A6293" s="158" t="s">
        <v>12751</v>
      </c>
      <c r="B6293" s="4" t="s">
        <v>12752</v>
      </c>
      <c r="C6293" s="69"/>
      <c r="D6293" s="199">
        <v>124.91</v>
      </c>
      <c r="E6293" s="208">
        <f t="shared" si="98"/>
        <v>74.071629999999999</v>
      </c>
    </row>
    <row r="6294" spans="1:5" x14ac:dyDescent="0.25">
      <c r="A6294" s="158" t="s">
        <v>12753</v>
      </c>
      <c r="B6294" s="4" t="s">
        <v>12754</v>
      </c>
      <c r="C6294" s="69"/>
      <c r="D6294" s="199">
        <v>124.91</v>
      </c>
      <c r="E6294" s="208">
        <f t="shared" si="98"/>
        <v>74.071629999999999</v>
      </c>
    </row>
    <row r="6295" spans="1:5" x14ac:dyDescent="0.25">
      <c r="A6295" s="158" t="s">
        <v>12755</v>
      </c>
      <c r="B6295" s="4" t="s">
        <v>12756</v>
      </c>
      <c r="C6295" s="69"/>
      <c r="D6295" s="199">
        <v>124.91</v>
      </c>
      <c r="E6295" s="208">
        <f t="shared" si="98"/>
        <v>74.071629999999999</v>
      </c>
    </row>
    <row r="6296" spans="1:5" x14ac:dyDescent="0.25">
      <c r="A6296" s="158" t="s">
        <v>12757</v>
      </c>
      <c r="B6296" s="4" t="s">
        <v>12758</v>
      </c>
      <c r="C6296" s="69"/>
      <c r="D6296" s="199">
        <v>124.91</v>
      </c>
      <c r="E6296" s="208">
        <f t="shared" si="98"/>
        <v>74.071629999999999</v>
      </c>
    </row>
    <row r="6297" spans="1:5" x14ac:dyDescent="0.25">
      <c r="A6297" s="158" t="s">
        <v>12759</v>
      </c>
      <c r="B6297" s="4" t="s">
        <v>12760</v>
      </c>
      <c r="C6297" s="69"/>
      <c r="D6297" s="199">
        <v>124.91</v>
      </c>
      <c r="E6297" s="208">
        <f t="shared" si="98"/>
        <v>74.071629999999999</v>
      </c>
    </row>
    <row r="6298" spans="1:5" x14ac:dyDescent="0.25">
      <c r="A6298" s="158" t="s">
        <v>12761</v>
      </c>
      <c r="B6298" s="4" t="s">
        <v>12762</v>
      </c>
      <c r="C6298" s="69"/>
      <c r="D6298" s="199">
        <v>124.91</v>
      </c>
      <c r="E6298" s="208">
        <f t="shared" si="98"/>
        <v>74.071629999999999</v>
      </c>
    </row>
    <row r="6299" spans="1:5" x14ac:dyDescent="0.25">
      <c r="A6299" s="158" t="s">
        <v>12763</v>
      </c>
      <c r="B6299" s="4" t="s">
        <v>12764</v>
      </c>
      <c r="C6299" s="69"/>
      <c r="D6299" s="199">
        <v>124.91</v>
      </c>
      <c r="E6299" s="208">
        <f t="shared" si="98"/>
        <v>74.071629999999999</v>
      </c>
    </row>
    <row r="6300" spans="1:5" x14ac:dyDescent="0.25">
      <c r="A6300" s="158" t="s">
        <v>12765</v>
      </c>
      <c r="B6300" s="4" t="s">
        <v>12766</v>
      </c>
      <c r="C6300" s="69"/>
      <c r="D6300" s="199">
        <v>124.91</v>
      </c>
      <c r="E6300" s="208">
        <f t="shared" si="98"/>
        <v>74.071629999999999</v>
      </c>
    </row>
    <row r="6301" spans="1:5" x14ac:dyDescent="0.25">
      <c r="A6301" s="158" t="s">
        <v>12767</v>
      </c>
      <c r="B6301" s="4" t="s">
        <v>12768</v>
      </c>
      <c r="C6301" s="69"/>
      <c r="D6301" s="199">
        <v>124.91</v>
      </c>
      <c r="E6301" s="208">
        <f t="shared" si="98"/>
        <v>74.071629999999999</v>
      </c>
    </row>
    <row r="6302" spans="1:5" x14ac:dyDescent="0.25">
      <c r="A6302" s="158" t="s">
        <v>12769</v>
      </c>
      <c r="B6302" s="4" t="s">
        <v>12770</v>
      </c>
      <c r="C6302" s="69"/>
      <c r="D6302" s="199">
        <v>124.91</v>
      </c>
      <c r="E6302" s="208">
        <f t="shared" si="98"/>
        <v>74.071629999999999</v>
      </c>
    </row>
    <row r="6303" spans="1:5" x14ac:dyDescent="0.25">
      <c r="A6303" s="158" t="s">
        <v>12771</v>
      </c>
      <c r="B6303" s="4" t="s">
        <v>12772</v>
      </c>
      <c r="C6303" s="69"/>
      <c r="D6303" s="199">
        <v>124.91</v>
      </c>
      <c r="E6303" s="208">
        <f t="shared" si="98"/>
        <v>74.071629999999999</v>
      </c>
    </row>
    <row r="6304" spans="1:5" x14ac:dyDescent="0.25">
      <c r="A6304" s="158" t="s">
        <v>12773</v>
      </c>
      <c r="B6304" s="4" t="s">
        <v>12774</v>
      </c>
      <c r="C6304" s="69"/>
      <c r="D6304" s="199">
        <v>124.91</v>
      </c>
      <c r="E6304" s="208">
        <f t="shared" si="98"/>
        <v>74.071629999999999</v>
      </c>
    </row>
    <row r="6305" spans="1:5" x14ac:dyDescent="0.25">
      <c r="A6305" s="158" t="s">
        <v>12775</v>
      </c>
      <c r="B6305" s="4" t="s">
        <v>12776</v>
      </c>
      <c r="C6305" s="69"/>
      <c r="D6305" s="199">
        <v>124.91</v>
      </c>
      <c r="E6305" s="208">
        <f t="shared" si="98"/>
        <v>74.071629999999999</v>
      </c>
    </row>
    <row r="6306" spans="1:5" x14ac:dyDescent="0.25">
      <c r="A6306" s="158" t="s">
        <v>12777</v>
      </c>
      <c r="B6306" s="4" t="s">
        <v>12778</v>
      </c>
      <c r="C6306" s="69"/>
      <c r="D6306" s="199">
        <v>124.91</v>
      </c>
      <c r="E6306" s="208">
        <f t="shared" si="98"/>
        <v>74.071629999999999</v>
      </c>
    </row>
    <row r="6307" spans="1:5" x14ac:dyDescent="0.25">
      <c r="A6307" s="158" t="s">
        <v>12779</v>
      </c>
      <c r="B6307" s="4" t="s">
        <v>12780</v>
      </c>
      <c r="C6307" s="69"/>
      <c r="D6307" s="199">
        <v>124.91</v>
      </c>
      <c r="E6307" s="208">
        <f t="shared" si="98"/>
        <v>74.071629999999999</v>
      </c>
    </row>
    <row r="6308" spans="1:5" x14ac:dyDescent="0.25">
      <c r="A6308" s="158" t="s">
        <v>12781</v>
      </c>
      <c r="B6308" s="4" t="s">
        <v>12782</v>
      </c>
      <c r="C6308" s="69"/>
      <c r="D6308" s="199">
        <v>124.91</v>
      </c>
      <c r="E6308" s="208">
        <f t="shared" si="98"/>
        <v>74.071629999999999</v>
      </c>
    </row>
    <row r="6309" spans="1:5" x14ac:dyDescent="0.25">
      <c r="A6309" s="158" t="s">
        <v>12783</v>
      </c>
      <c r="B6309" s="4" t="s">
        <v>12784</v>
      </c>
      <c r="C6309" s="69"/>
      <c r="D6309" s="199">
        <v>124.91</v>
      </c>
      <c r="E6309" s="208">
        <f t="shared" si="98"/>
        <v>74.071629999999999</v>
      </c>
    </row>
    <row r="6310" spans="1:5" x14ac:dyDescent="0.25">
      <c r="A6310" s="158" t="s">
        <v>12785</v>
      </c>
      <c r="B6310" s="4" t="s">
        <v>12786</v>
      </c>
      <c r="C6310" s="69"/>
      <c r="D6310" s="199">
        <v>124.91</v>
      </c>
      <c r="E6310" s="208">
        <f t="shared" si="98"/>
        <v>74.071629999999999</v>
      </c>
    </row>
    <row r="6311" spans="1:5" x14ac:dyDescent="0.25">
      <c r="A6311" s="158" t="s">
        <v>12787</v>
      </c>
      <c r="B6311" s="4" t="s">
        <v>12788</v>
      </c>
      <c r="C6311" s="69"/>
      <c r="D6311" s="199">
        <v>124.91</v>
      </c>
      <c r="E6311" s="208">
        <f t="shared" si="98"/>
        <v>74.071629999999999</v>
      </c>
    </row>
    <row r="6312" spans="1:5" x14ac:dyDescent="0.25">
      <c r="A6312" s="158" t="s">
        <v>12789</v>
      </c>
      <c r="B6312" s="4" t="s">
        <v>12790</v>
      </c>
      <c r="C6312" s="69"/>
      <c r="D6312" s="199">
        <v>124.91</v>
      </c>
      <c r="E6312" s="208">
        <f t="shared" si="98"/>
        <v>74.071629999999999</v>
      </c>
    </row>
    <row r="6313" spans="1:5" x14ac:dyDescent="0.25">
      <c r="A6313" s="158" t="s">
        <v>12791</v>
      </c>
      <c r="B6313" s="4" t="s">
        <v>12792</v>
      </c>
      <c r="C6313" s="69"/>
      <c r="D6313" s="199">
        <v>124.91</v>
      </c>
      <c r="E6313" s="208">
        <f t="shared" si="98"/>
        <v>74.071629999999999</v>
      </c>
    </row>
    <row r="6314" spans="1:5" x14ac:dyDescent="0.25">
      <c r="A6314" s="158" t="s">
        <v>12793</v>
      </c>
      <c r="B6314" s="4" t="s">
        <v>12794</v>
      </c>
      <c r="C6314" s="69"/>
      <c r="D6314" s="199">
        <v>124.91</v>
      </c>
      <c r="E6314" s="208">
        <f t="shared" si="98"/>
        <v>74.071629999999999</v>
      </c>
    </row>
    <row r="6315" spans="1:5" x14ac:dyDescent="0.25">
      <c r="A6315" s="158" t="s">
        <v>12795</v>
      </c>
      <c r="B6315" s="4" t="s">
        <v>12796</v>
      </c>
      <c r="C6315" s="69"/>
      <c r="D6315" s="199">
        <v>124.91</v>
      </c>
      <c r="E6315" s="208">
        <f t="shared" si="98"/>
        <v>74.071629999999999</v>
      </c>
    </row>
    <row r="6316" spans="1:5" x14ac:dyDescent="0.25">
      <c r="A6316" s="158" t="s">
        <v>12797</v>
      </c>
      <c r="B6316" s="4" t="s">
        <v>12798</v>
      </c>
      <c r="C6316" s="69"/>
      <c r="D6316" s="199">
        <v>124.91</v>
      </c>
      <c r="E6316" s="208">
        <f t="shared" si="98"/>
        <v>74.071629999999999</v>
      </c>
    </row>
    <row r="6317" spans="1:5" x14ac:dyDescent="0.25">
      <c r="A6317" s="158" t="s">
        <v>12799</v>
      </c>
      <c r="B6317" s="4" t="s">
        <v>12800</v>
      </c>
      <c r="C6317" s="69"/>
      <c r="D6317" s="199">
        <v>124.91</v>
      </c>
      <c r="E6317" s="208">
        <f t="shared" si="98"/>
        <v>74.071629999999999</v>
      </c>
    </row>
    <row r="6318" spans="1:5" x14ac:dyDescent="0.25">
      <c r="A6318" s="158" t="s">
        <v>12801</v>
      </c>
      <c r="B6318" s="4" t="s">
        <v>12802</v>
      </c>
      <c r="C6318" s="69"/>
      <c r="D6318" s="199">
        <v>124.91</v>
      </c>
      <c r="E6318" s="208">
        <f t="shared" si="98"/>
        <v>74.071629999999999</v>
      </c>
    </row>
    <row r="6319" spans="1:5" x14ac:dyDescent="0.25">
      <c r="A6319" s="158" t="s">
        <v>12803</v>
      </c>
      <c r="B6319" s="4" t="s">
        <v>12804</v>
      </c>
      <c r="C6319" s="69"/>
      <c r="D6319" s="199">
        <v>124.91</v>
      </c>
      <c r="E6319" s="208">
        <f t="shared" si="98"/>
        <v>74.071629999999999</v>
      </c>
    </row>
    <row r="6320" spans="1:5" x14ac:dyDescent="0.25">
      <c r="A6320" s="158" t="s">
        <v>12805</v>
      </c>
      <c r="B6320" s="4" t="s">
        <v>12806</v>
      </c>
      <c r="C6320" s="69"/>
      <c r="D6320" s="199">
        <v>124.91</v>
      </c>
      <c r="E6320" s="208">
        <f t="shared" si="98"/>
        <v>74.071629999999999</v>
      </c>
    </row>
    <row r="6321" spans="1:5" x14ac:dyDescent="0.25">
      <c r="A6321" s="158" t="s">
        <v>12807</v>
      </c>
      <c r="B6321" s="4" t="s">
        <v>12808</v>
      </c>
      <c r="C6321" s="69"/>
      <c r="D6321" s="199">
        <v>124.91</v>
      </c>
      <c r="E6321" s="208">
        <f t="shared" si="98"/>
        <v>74.071629999999999</v>
      </c>
    </row>
    <row r="6322" spans="1:5" x14ac:dyDescent="0.25">
      <c r="A6322" s="158" t="s">
        <v>12809</v>
      </c>
      <c r="B6322" s="4" t="s">
        <v>12810</v>
      </c>
      <c r="C6322" s="69"/>
      <c r="D6322" s="199">
        <v>124.91</v>
      </c>
      <c r="E6322" s="208">
        <f t="shared" si="98"/>
        <v>74.071629999999999</v>
      </c>
    </row>
    <row r="6323" spans="1:5" x14ac:dyDescent="0.25">
      <c r="A6323" s="158" t="s">
        <v>12811</v>
      </c>
      <c r="B6323" s="4" t="s">
        <v>12812</v>
      </c>
      <c r="C6323" s="69"/>
      <c r="D6323" s="199">
        <v>124.91</v>
      </c>
      <c r="E6323" s="208">
        <f t="shared" si="98"/>
        <v>74.071629999999999</v>
      </c>
    </row>
    <row r="6324" spans="1:5" x14ac:dyDescent="0.25">
      <c r="A6324" s="158" t="s">
        <v>12813</v>
      </c>
      <c r="B6324" s="4" t="s">
        <v>12814</v>
      </c>
      <c r="C6324" s="69"/>
      <c r="D6324" s="199">
        <v>124.91</v>
      </c>
      <c r="E6324" s="208">
        <f t="shared" si="98"/>
        <v>74.071629999999999</v>
      </c>
    </row>
    <row r="6325" spans="1:5" x14ac:dyDescent="0.25">
      <c r="A6325" s="158" t="s">
        <v>12815</v>
      </c>
      <c r="B6325" s="4" t="s">
        <v>12816</v>
      </c>
      <c r="C6325" s="69"/>
      <c r="D6325" s="199">
        <v>124.91</v>
      </c>
      <c r="E6325" s="208">
        <f t="shared" si="98"/>
        <v>74.071629999999999</v>
      </c>
    </row>
    <row r="6326" spans="1:5" x14ac:dyDescent="0.25">
      <c r="A6326" s="158" t="s">
        <v>12817</v>
      </c>
      <c r="B6326" s="4" t="s">
        <v>12818</v>
      </c>
      <c r="C6326" s="69"/>
      <c r="D6326" s="199">
        <v>124.91</v>
      </c>
      <c r="E6326" s="208">
        <f t="shared" si="98"/>
        <v>74.071629999999999</v>
      </c>
    </row>
    <row r="6327" spans="1:5" x14ac:dyDescent="0.25">
      <c r="A6327" s="158" t="s">
        <v>12819</v>
      </c>
      <c r="B6327" s="4" t="s">
        <v>12820</v>
      </c>
      <c r="C6327" s="69"/>
      <c r="D6327" s="199">
        <v>124.91</v>
      </c>
      <c r="E6327" s="208">
        <f t="shared" si="98"/>
        <v>74.071629999999999</v>
      </c>
    </row>
    <row r="6328" spans="1:5" x14ac:dyDescent="0.25">
      <c r="A6328" s="158" t="s">
        <v>12821</v>
      </c>
      <c r="B6328" s="4" t="s">
        <v>12822</v>
      </c>
      <c r="C6328" s="69"/>
      <c r="D6328" s="199">
        <v>124.91</v>
      </c>
      <c r="E6328" s="208">
        <f t="shared" si="98"/>
        <v>74.071629999999999</v>
      </c>
    </row>
    <row r="6329" spans="1:5" x14ac:dyDescent="0.25">
      <c r="A6329" s="158" t="s">
        <v>12823</v>
      </c>
      <c r="B6329" s="4" t="s">
        <v>12824</v>
      </c>
      <c r="C6329" s="69"/>
      <c r="D6329" s="199">
        <v>124.91</v>
      </c>
      <c r="E6329" s="208">
        <f t="shared" si="98"/>
        <v>74.071629999999999</v>
      </c>
    </row>
    <row r="6330" spans="1:5" x14ac:dyDescent="0.25">
      <c r="A6330" s="158" t="s">
        <v>12825</v>
      </c>
      <c r="B6330" s="4" t="s">
        <v>12826</v>
      </c>
      <c r="C6330" s="69"/>
      <c r="D6330" s="199">
        <v>124.91</v>
      </c>
      <c r="E6330" s="208">
        <f t="shared" si="98"/>
        <v>74.071629999999999</v>
      </c>
    </row>
    <row r="6331" spans="1:5" x14ac:dyDescent="0.25">
      <c r="A6331" s="158" t="s">
        <v>12827</v>
      </c>
      <c r="B6331" s="4" t="s">
        <v>12828</v>
      </c>
      <c r="C6331" s="69"/>
      <c r="D6331" s="199">
        <v>124.91</v>
      </c>
      <c r="E6331" s="208">
        <f t="shared" si="98"/>
        <v>74.071629999999999</v>
      </c>
    </row>
    <row r="6332" spans="1:5" x14ac:dyDescent="0.25">
      <c r="A6332" s="158" t="s">
        <v>12829</v>
      </c>
      <c r="B6332" s="4" t="s">
        <v>12830</v>
      </c>
      <c r="C6332" s="69"/>
      <c r="D6332" s="199">
        <v>124.91</v>
      </c>
      <c r="E6332" s="208">
        <f t="shared" si="98"/>
        <v>74.071629999999999</v>
      </c>
    </row>
    <row r="6333" spans="1:5" x14ac:dyDescent="0.25">
      <c r="A6333" s="158" t="s">
        <v>12831</v>
      </c>
      <c r="B6333" s="4" t="s">
        <v>12832</v>
      </c>
      <c r="C6333" s="69"/>
      <c r="D6333" s="199">
        <v>124.91</v>
      </c>
      <c r="E6333" s="208">
        <f t="shared" si="98"/>
        <v>74.071629999999999</v>
      </c>
    </row>
    <row r="6334" spans="1:5" x14ac:dyDescent="0.25">
      <c r="A6334" s="158" t="s">
        <v>12833</v>
      </c>
      <c r="B6334" s="4" t="s">
        <v>12834</v>
      </c>
      <c r="C6334" s="69"/>
      <c r="D6334" s="199">
        <v>124.91</v>
      </c>
      <c r="E6334" s="208">
        <f t="shared" si="98"/>
        <v>74.071629999999999</v>
      </c>
    </row>
    <row r="6335" spans="1:5" x14ac:dyDescent="0.25">
      <c r="A6335" s="158" t="s">
        <v>12835</v>
      </c>
      <c r="B6335" s="4" t="s">
        <v>12836</v>
      </c>
      <c r="C6335" s="69"/>
      <c r="D6335" s="199">
        <v>124.91</v>
      </c>
      <c r="E6335" s="208">
        <f t="shared" si="98"/>
        <v>74.071629999999999</v>
      </c>
    </row>
    <row r="6336" spans="1:5" x14ac:dyDescent="0.25">
      <c r="A6336" s="158" t="s">
        <v>12837</v>
      </c>
      <c r="B6336" s="4" t="s">
        <v>12838</v>
      </c>
      <c r="C6336" s="69"/>
      <c r="D6336" s="199">
        <v>124.91</v>
      </c>
      <c r="E6336" s="208">
        <f t="shared" si="98"/>
        <v>74.071629999999999</v>
      </c>
    </row>
    <row r="6337" spans="1:5" x14ac:dyDescent="0.25">
      <c r="A6337" s="158" t="s">
        <v>12839</v>
      </c>
      <c r="B6337" s="4" t="s">
        <v>12840</v>
      </c>
      <c r="C6337" s="69"/>
      <c r="D6337" s="199">
        <v>124.91</v>
      </c>
      <c r="E6337" s="208">
        <f t="shared" si="98"/>
        <v>74.071629999999999</v>
      </c>
    </row>
    <row r="6338" spans="1:5" x14ac:dyDescent="0.25">
      <c r="A6338" s="158" t="s">
        <v>12841</v>
      </c>
      <c r="B6338" s="4" t="s">
        <v>12842</v>
      </c>
      <c r="C6338" s="69"/>
      <c r="D6338" s="199">
        <v>124.91</v>
      </c>
      <c r="E6338" s="208">
        <f t="shared" si="98"/>
        <v>74.071629999999999</v>
      </c>
    </row>
    <row r="6339" spans="1:5" x14ac:dyDescent="0.25">
      <c r="A6339" s="158" t="s">
        <v>12843</v>
      </c>
      <c r="B6339" s="4" t="s">
        <v>12844</v>
      </c>
      <c r="C6339" s="69"/>
      <c r="D6339" s="199">
        <v>124.91</v>
      </c>
      <c r="E6339" s="208">
        <f t="shared" si="98"/>
        <v>74.071629999999999</v>
      </c>
    </row>
    <row r="6340" spans="1:5" x14ac:dyDescent="0.25">
      <c r="A6340" s="158" t="s">
        <v>12845</v>
      </c>
      <c r="B6340" s="4" t="s">
        <v>12846</v>
      </c>
      <c r="C6340" s="69"/>
      <c r="D6340" s="199">
        <v>124.91</v>
      </c>
      <c r="E6340" s="208">
        <f t="shared" si="98"/>
        <v>74.071629999999999</v>
      </c>
    </row>
    <row r="6341" spans="1:5" x14ac:dyDescent="0.25">
      <c r="A6341" s="158" t="s">
        <v>12847</v>
      </c>
      <c r="B6341" s="4" t="s">
        <v>12848</v>
      </c>
      <c r="C6341" s="69"/>
      <c r="D6341" s="199">
        <v>124.91</v>
      </c>
      <c r="E6341" s="208">
        <f t="shared" ref="E6341:E6404" si="99">D6341*0.593</f>
        <v>74.071629999999999</v>
      </c>
    </row>
    <row r="6342" spans="1:5" x14ac:dyDescent="0.25">
      <c r="A6342" s="158" t="s">
        <v>12849</v>
      </c>
      <c r="B6342" s="4" t="s">
        <v>12850</v>
      </c>
      <c r="C6342" s="69"/>
      <c r="D6342" s="199">
        <v>124.91</v>
      </c>
      <c r="E6342" s="208">
        <f t="shared" si="99"/>
        <v>74.071629999999999</v>
      </c>
    </row>
    <row r="6343" spans="1:5" x14ac:dyDescent="0.25">
      <c r="A6343" s="158" t="s">
        <v>12851</v>
      </c>
      <c r="B6343" s="4" t="s">
        <v>12852</v>
      </c>
      <c r="C6343" s="69"/>
      <c r="D6343" s="199">
        <v>124.91</v>
      </c>
      <c r="E6343" s="208">
        <f t="shared" si="99"/>
        <v>74.071629999999999</v>
      </c>
    </row>
    <row r="6344" spans="1:5" x14ac:dyDescent="0.25">
      <c r="A6344" s="158" t="s">
        <v>12853</v>
      </c>
      <c r="B6344" s="4" t="s">
        <v>12854</v>
      </c>
      <c r="C6344" s="69"/>
      <c r="D6344" s="199">
        <v>124.91</v>
      </c>
      <c r="E6344" s="208">
        <f t="shared" si="99"/>
        <v>74.071629999999999</v>
      </c>
    </row>
    <row r="6345" spans="1:5" x14ac:dyDescent="0.25">
      <c r="A6345" s="158" t="s">
        <v>12855</v>
      </c>
      <c r="B6345" s="4" t="s">
        <v>12856</v>
      </c>
      <c r="C6345" s="69"/>
      <c r="D6345" s="199">
        <v>124.91</v>
      </c>
      <c r="E6345" s="208">
        <f t="shared" si="99"/>
        <v>74.071629999999999</v>
      </c>
    </row>
    <row r="6346" spans="1:5" x14ac:dyDescent="0.25">
      <c r="A6346" s="158" t="s">
        <v>12857</v>
      </c>
      <c r="B6346" s="4" t="s">
        <v>12858</v>
      </c>
      <c r="C6346" s="69"/>
      <c r="D6346" s="199">
        <v>124.91</v>
      </c>
      <c r="E6346" s="208">
        <f t="shared" si="99"/>
        <v>74.071629999999999</v>
      </c>
    </row>
    <row r="6347" spans="1:5" x14ac:dyDescent="0.25">
      <c r="A6347" s="158" t="s">
        <v>12859</v>
      </c>
      <c r="B6347" s="4" t="s">
        <v>12860</v>
      </c>
      <c r="C6347" s="69"/>
      <c r="D6347" s="199">
        <v>124.91</v>
      </c>
      <c r="E6347" s="208">
        <f t="shared" si="99"/>
        <v>74.071629999999999</v>
      </c>
    </row>
    <row r="6348" spans="1:5" x14ac:dyDescent="0.25">
      <c r="A6348" s="158" t="s">
        <v>12861</v>
      </c>
      <c r="B6348" s="4" t="s">
        <v>12862</v>
      </c>
      <c r="C6348" s="69"/>
      <c r="D6348" s="199">
        <v>124.91</v>
      </c>
      <c r="E6348" s="208">
        <f t="shared" si="99"/>
        <v>74.071629999999999</v>
      </c>
    </row>
    <row r="6349" spans="1:5" x14ac:dyDescent="0.25">
      <c r="A6349" s="158" t="s">
        <v>12863</v>
      </c>
      <c r="B6349" s="4" t="s">
        <v>12864</v>
      </c>
      <c r="C6349" s="69"/>
      <c r="D6349" s="199">
        <v>124.91</v>
      </c>
      <c r="E6349" s="208">
        <f t="shared" si="99"/>
        <v>74.071629999999999</v>
      </c>
    </row>
    <row r="6350" spans="1:5" x14ac:dyDescent="0.25">
      <c r="A6350" s="158" t="s">
        <v>12865</v>
      </c>
      <c r="B6350" s="4" t="s">
        <v>12866</v>
      </c>
      <c r="C6350" s="69"/>
      <c r="D6350" s="199">
        <v>124.91</v>
      </c>
      <c r="E6350" s="208">
        <f t="shared" si="99"/>
        <v>74.071629999999999</v>
      </c>
    </row>
    <row r="6351" spans="1:5" x14ac:dyDescent="0.25">
      <c r="A6351" s="158" t="s">
        <v>12867</v>
      </c>
      <c r="B6351" s="4" t="s">
        <v>12868</v>
      </c>
      <c r="C6351" s="69"/>
      <c r="D6351" s="199">
        <v>124.91</v>
      </c>
      <c r="E6351" s="208">
        <f t="shared" si="99"/>
        <v>74.071629999999999</v>
      </c>
    </row>
    <row r="6352" spans="1:5" x14ac:dyDescent="0.25">
      <c r="A6352" s="158" t="s">
        <v>12869</v>
      </c>
      <c r="B6352" s="4" t="s">
        <v>12870</v>
      </c>
      <c r="C6352" s="69"/>
      <c r="D6352" s="199">
        <v>124.91</v>
      </c>
      <c r="E6352" s="208">
        <f t="shared" si="99"/>
        <v>74.071629999999999</v>
      </c>
    </row>
    <row r="6353" spans="1:5" x14ac:dyDescent="0.25">
      <c r="A6353" s="158" t="s">
        <v>12871</v>
      </c>
      <c r="B6353" s="4" t="s">
        <v>12872</v>
      </c>
      <c r="C6353" s="69"/>
      <c r="D6353" s="199">
        <v>124.91</v>
      </c>
      <c r="E6353" s="208">
        <f t="shared" si="99"/>
        <v>74.071629999999999</v>
      </c>
    </row>
    <row r="6354" spans="1:5" x14ac:dyDescent="0.25">
      <c r="A6354" s="158" t="s">
        <v>12873</v>
      </c>
      <c r="B6354" s="4" t="s">
        <v>12874</v>
      </c>
      <c r="C6354" s="69"/>
      <c r="D6354" s="199">
        <v>124.91</v>
      </c>
      <c r="E6354" s="208">
        <f t="shared" si="99"/>
        <v>74.071629999999999</v>
      </c>
    </row>
    <row r="6355" spans="1:5" x14ac:dyDescent="0.25">
      <c r="A6355" s="158" t="s">
        <v>12875</v>
      </c>
      <c r="B6355" s="4" t="s">
        <v>12876</v>
      </c>
      <c r="C6355" s="69"/>
      <c r="D6355" s="199">
        <v>124.91</v>
      </c>
      <c r="E6355" s="208">
        <f t="shared" si="99"/>
        <v>74.071629999999999</v>
      </c>
    </row>
    <row r="6356" spans="1:5" x14ac:dyDescent="0.25">
      <c r="A6356" s="158" t="s">
        <v>12877</v>
      </c>
      <c r="B6356" s="4" t="s">
        <v>12878</v>
      </c>
      <c r="C6356" s="69"/>
      <c r="D6356" s="199">
        <v>124.91</v>
      </c>
      <c r="E6356" s="208">
        <f t="shared" si="99"/>
        <v>74.071629999999999</v>
      </c>
    </row>
    <row r="6357" spans="1:5" x14ac:dyDescent="0.25">
      <c r="A6357" s="158" t="s">
        <v>12879</v>
      </c>
      <c r="B6357" s="4" t="s">
        <v>12880</v>
      </c>
      <c r="C6357" s="69"/>
      <c r="D6357" s="199">
        <v>124.91</v>
      </c>
      <c r="E6357" s="208">
        <f t="shared" si="99"/>
        <v>74.071629999999999</v>
      </c>
    </row>
    <row r="6358" spans="1:5" x14ac:dyDescent="0.25">
      <c r="A6358" s="158" t="s">
        <v>12881</v>
      </c>
      <c r="B6358" s="4" t="s">
        <v>12882</v>
      </c>
      <c r="C6358" s="69"/>
      <c r="D6358" s="199">
        <v>124.91</v>
      </c>
      <c r="E6358" s="208">
        <f t="shared" si="99"/>
        <v>74.071629999999999</v>
      </c>
    </row>
    <row r="6359" spans="1:5" x14ac:dyDescent="0.25">
      <c r="A6359" s="158" t="s">
        <v>12883</v>
      </c>
      <c r="B6359" s="4" t="s">
        <v>12884</v>
      </c>
      <c r="C6359" s="69"/>
      <c r="D6359" s="199">
        <v>124.91</v>
      </c>
      <c r="E6359" s="208">
        <f t="shared" si="99"/>
        <v>74.071629999999999</v>
      </c>
    </row>
    <row r="6360" spans="1:5" x14ac:dyDescent="0.25">
      <c r="A6360" s="158" t="s">
        <v>12885</v>
      </c>
      <c r="B6360" s="4" t="s">
        <v>12886</v>
      </c>
      <c r="C6360" s="69"/>
      <c r="D6360" s="199">
        <v>124.91</v>
      </c>
      <c r="E6360" s="208">
        <f t="shared" si="99"/>
        <v>74.071629999999999</v>
      </c>
    </row>
    <row r="6361" spans="1:5" x14ac:dyDescent="0.25">
      <c r="A6361" s="158" t="s">
        <v>12887</v>
      </c>
      <c r="B6361" s="4" t="s">
        <v>12888</v>
      </c>
      <c r="C6361" s="69"/>
      <c r="D6361" s="199">
        <v>124.91</v>
      </c>
      <c r="E6361" s="208">
        <f t="shared" si="99"/>
        <v>74.071629999999999</v>
      </c>
    </row>
    <row r="6362" spans="1:5" x14ac:dyDescent="0.25">
      <c r="A6362" s="158" t="s">
        <v>12889</v>
      </c>
      <c r="B6362" s="4" t="s">
        <v>12890</v>
      </c>
      <c r="C6362" s="69"/>
      <c r="D6362" s="199">
        <v>124.91</v>
      </c>
      <c r="E6362" s="208">
        <f t="shared" si="99"/>
        <v>74.071629999999999</v>
      </c>
    </row>
    <row r="6363" spans="1:5" x14ac:dyDescent="0.25">
      <c r="A6363" s="158" t="s">
        <v>12891</v>
      </c>
      <c r="B6363" s="4" t="s">
        <v>12892</v>
      </c>
      <c r="C6363" s="69"/>
      <c r="D6363" s="199">
        <v>124.91</v>
      </c>
      <c r="E6363" s="208">
        <f t="shared" si="99"/>
        <v>74.071629999999999</v>
      </c>
    </row>
    <row r="6364" spans="1:5" x14ac:dyDescent="0.25">
      <c r="A6364" s="158" t="s">
        <v>12893</v>
      </c>
      <c r="B6364" s="4" t="s">
        <v>12894</v>
      </c>
      <c r="C6364" s="69"/>
      <c r="D6364" s="199">
        <v>124.91</v>
      </c>
      <c r="E6364" s="208">
        <f t="shared" si="99"/>
        <v>74.071629999999999</v>
      </c>
    </row>
    <row r="6365" spans="1:5" x14ac:dyDescent="0.25">
      <c r="A6365" s="158" t="s">
        <v>12895</v>
      </c>
      <c r="B6365" s="4" t="s">
        <v>12896</v>
      </c>
      <c r="C6365" s="69"/>
      <c r="D6365" s="199">
        <v>124.91</v>
      </c>
      <c r="E6365" s="208">
        <f t="shared" si="99"/>
        <v>74.071629999999999</v>
      </c>
    </row>
    <row r="6366" spans="1:5" x14ac:dyDescent="0.25">
      <c r="A6366" s="158" t="s">
        <v>12897</v>
      </c>
      <c r="B6366" s="4" t="s">
        <v>12898</v>
      </c>
      <c r="C6366" s="69"/>
      <c r="D6366" s="199">
        <v>124.91</v>
      </c>
      <c r="E6366" s="208">
        <f t="shared" si="99"/>
        <v>74.071629999999999</v>
      </c>
    </row>
    <row r="6367" spans="1:5" x14ac:dyDescent="0.25">
      <c r="A6367" s="158" t="s">
        <v>12899</v>
      </c>
      <c r="B6367" s="4" t="s">
        <v>12900</v>
      </c>
      <c r="C6367" s="69"/>
      <c r="D6367" s="199">
        <v>124.91</v>
      </c>
      <c r="E6367" s="208">
        <f t="shared" si="99"/>
        <v>74.071629999999999</v>
      </c>
    </row>
    <row r="6368" spans="1:5" x14ac:dyDescent="0.25">
      <c r="A6368" s="158" t="s">
        <v>12901</v>
      </c>
      <c r="B6368" s="4" t="s">
        <v>12902</v>
      </c>
      <c r="C6368" s="69"/>
      <c r="D6368" s="199">
        <v>124.91</v>
      </c>
      <c r="E6368" s="208">
        <f t="shared" si="99"/>
        <v>74.071629999999999</v>
      </c>
    </row>
    <row r="6369" spans="1:5" x14ac:dyDescent="0.25">
      <c r="A6369" s="158" t="s">
        <v>12903</v>
      </c>
      <c r="B6369" s="4" t="s">
        <v>12904</v>
      </c>
      <c r="C6369" s="69"/>
      <c r="D6369" s="199">
        <v>124.91</v>
      </c>
      <c r="E6369" s="208">
        <f t="shared" si="99"/>
        <v>74.071629999999999</v>
      </c>
    </row>
    <row r="6370" spans="1:5" x14ac:dyDescent="0.25">
      <c r="A6370" s="158" t="s">
        <v>12905</v>
      </c>
      <c r="B6370" s="4" t="s">
        <v>12906</v>
      </c>
      <c r="C6370" s="69"/>
      <c r="D6370" s="199">
        <v>124.91</v>
      </c>
      <c r="E6370" s="208">
        <f t="shared" si="99"/>
        <v>74.071629999999999</v>
      </c>
    </row>
    <row r="6371" spans="1:5" x14ac:dyDescent="0.25">
      <c r="A6371" s="158" t="s">
        <v>12907</v>
      </c>
      <c r="B6371" s="4" t="s">
        <v>12908</v>
      </c>
      <c r="C6371" s="69"/>
      <c r="D6371" s="199">
        <v>124.91</v>
      </c>
      <c r="E6371" s="208">
        <f t="shared" si="99"/>
        <v>74.071629999999999</v>
      </c>
    </row>
    <row r="6372" spans="1:5" x14ac:dyDescent="0.25">
      <c r="A6372" s="158" t="s">
        <v>12909</v>
      </c>
      <c r="B6372" s="4" t="s">
        <v>12910</v>
      </c>
      <c r="C6372" s="69"/>
      <c r="D6372" s="199">
        <v>124.91</v>
      </c>
      <c r="E6372" s="208">
        <f t="shared" si="99"/>
        <v>74.071629999999999</v>
      </c>
    </row>
    <row r="6373" spans="1:5" x14ac:dyDescent="0.25">
      <c r="A6373" s="158" t="s">
        <v>12911</v>
      </c>
      <c r="B6373" s="4" t="s">
        <v>12912</v>
      </c>
      <c r="C6373" s="69"/>
      <c r="D6373" s="199">
        <v>124.91</v>
      </c>
      <c r="E6373" s="208">
        <f t="shared" si="99"/>
        <v>74.071629999999999</v>
      </c>
    </row>
    <row r="6374" spans="1:5" x14ac:dyDescent="0.25">
      <c r="A6374" s="158" t="s">
        <v>12913</v>
      </c>
      <c r="B6374" s="4" t="s">
        <v>12914</v>
      </c>
      <c r="C6374" s="69"/>
      <c r="D6374" s="199">
        <v>124.91</v>
      </c>
      <c r="E6374" s="208">
        <f t="shared" si="99"/>
        <v>74.071629999999999</v>
      </c>
    </row>
    <row r="6375" spans="1:5" x14ac:dyDescent="0.25">
      <c r="A6375" s="158" t="s">
        <v>12915</v>
      </c>
      <c r="B6375" s="4" t="s">
        <v>12916</v>
      </c>
      <c r="C6375" s="69"/>
      <c r="D6375" s="199">
        <v>124.91</v>
      </c>
      <c r="E6375" s="208">
        <f t="shared" si="99"/>
        <v>74.071629999999999</v>
      </c>
    </row>
    <row r="6376" spans="1:5" x14ac:dyDescent="0.25">
      <c r="A6376" s="158" t="s">
        <v>12917</v>
      </c>
      <c r="B6376" s="4" t="s">
        <v>12918</v>
      </c>
      <c r="C6376" s="69"/>
      <c r="D6376" s="199">
        <v>124.91</v>
      </c>
      <c r="E6376" s="208">
        <f t="shared" si="99"/>
        <v>74.071629999999999</v>
      </c>
    </row>
    <row r="6377" spans="1:5" x14ac:dyDescent="0.25">
      <c r="A6377" s="158" t="s">
        <v>12919</v>
      </c>
      <c r="B6377" s="4" t="s">
        <v>12920</v>
      </c>
      <c r="C6377" s="69"/>
      <c r="D6377" s="199">
        <v>124.91</v>
      </c>
      <c r="E6377" s="208">
        <f t="shared" si="99"/>
        <v>74.071629999999999</v>
      </c>
    </row>
    <row r="6378" spans="1:5" x14ac:dyDescent="0.25">
      <c r="A6378" s="158" t="s">
        <v>12921</v>
      </c>
      <c r="B6378" s="4" t="s">
        <v>12922</v>
      </c>
      <c r="C6378" s="69"/>
      <c r="D6378" s="199">
        <v>124.91</v>
      </c>
      <c r="E6378" s="208">
        <f t="shared" si="99"/>
        <v>74.071629999999999</v>
      </c>
    </row>
    <row r="6379" spans="1:5" x14ac:dyDescent="0.25">
      <c r="A6379" s="158" t="s">
        <v>12923</v>
      </c>
      <c r="B6379" s="4" t="s">
        <v>12924</v>
      </c>
      <c r="C6379" s="69"/>
      <c r="D6379" s="199">
        <v>124.91</v>
      </c>
      <c r="E6379" s="208">
        <f t="shared" si="99"/>
        <v>74.071629999999999</v>
      </c>
    </row>
    <row r="6380" spans="1:5" x14ac:dyDescent="0.25">
      <c r="A6380" s="158" t="s">
        <v>12925</v>
      </c>
      <c r="B6380" s="4" t="s">
        <v>12926</v>
      </c>
      <c r="C6380" s="69"/>
      <c r="D6380" s="199">
        <v>124.91</v>
      </c>
      <c r="E6380" s="208">
        <f t="shared" si="99"/>
        <v>74.071629999999999</v>
      </c>
    </row>
    <row r="6381" spans="1:5" x14ac:dyDescent="0.25">
      <c r="A6381" s="158" t="s">
        <v>12927</v>
      </c>
      <c r="B6381" s="4" t="s">
        <v>12928</v>
      </c>
      <c r="C6381" s="69"/>
      <c r="D6381" s="199">
        <v>124.91</v>
      </c>
      <c r="E6381" s="208">
        <f t="shared" si="99"/>
        <v>74.071629999999999</v>
      </c>
    </row>
    <row r="6382" spans="1:5" x14ac:dyDescent="0.25">
      <c r="A6382" s="158" t="s">
        <v>12929</v>
      </c>
      <c r="B6382" s="4" t="s">
        <v>12930</v>
      </c>
      <c r="C6382" s="69"/>
      <c r="D6382" s="199">
        <v>124.91</v>
      </c>
      <c r="E6382" s="208">
        <f t="shared" si="99"/>
        <v>74.071629999999999</v>
      </c>
    </row>
    <row r="6383" spans="1:5" x14ac:dyDescent="0.25">
      <c r="A6383" s="158" t="s">
        <v>12931</v>
      </c>
      <c r="B6383" s="4" t="s">
        <v>12932</v>
      </c>
      <c r="C6383" s="69"/>
      <c r="D6383" s="199">
        <v>124.91</v>
      </c>
      <c r="E6383" s="208">
        <f t="shared" si="99"/>
        <v>74.071629999999999</v>
      </c>
    </row>
    <row r="6384" spans="1:5" x14ac:dyDescent="0.25">
      <c r="A6384" s="158" t="s">
        <v>12933</v>
      </c>
      <c r="B6384" s="4" t="s">
        <v>12934</v>
      </c>
      <c r="C6384" s="69"/>
      <c r="D6384" s="199">
        <v>124.91</v>
      </c>
      <c r="E6384" s="208">
        <f t="shared" si="99"/>
        <v>74.071629999999999</v>
      </c>
    </row>
    <row r="6385" spans="1:5" x14ac:dyDescent="0.25">
      <c r="A6385" s="158" t="s">
        <v>12935</v>
      </c>
      <c r="B6385" s="4" t="s">
        <v>12936</v>
      </c>
      <c r="C6385" s="69"/>
      <c r="D6385" s="199">
        <v>124.91</v>
      </c>
      <c r="E6385" s="208">
        <f t="shared" si="99"/>
        <v>74.071629999999999</v>
      </c>
    </row>
    <row r="6386" spans="1:5" x14ac:dyDescent="0.25">
      <c r="A6386" s="158" t="s">
        <v>12937</v>
      </c>
      <c r="B6386" s="4" t="s">
        <v>12938</v>
      </c>
      <c r="C6386" s="69"/>
      <c r="D6386" s="199">
        <v>124.91</v>
      </c>
      <c r="E6386" s="208">
        <f t="shared" si="99"/>
        <v>74.071629999999999</v>
      </c>
    </row>
    <row r="6387" spans="1:5" x14ac:dyDescent="0.25">
      <c r="A6387" s="158" t="s">
        <v>12939</v>
      </c>
      <c r="B6387" s="4" t="s">
        <v>12940</v>
      </c>
      <c r="C6387" s="69"/>
      <c r="D6387" s="199">
        <v>124.91</v>
      </c>
      <c r="E6387" s="208">
        <f t="shared" si="99"/>
        <v>74.071629999999999</v>
      </c>
    </row>
    <row r="6388" spans="1:5" x14ac:dyDescent="0.25">
      <c r="A6388" s="158" t="s">
        <v>12941</v>
      </c>
      <c r="B6388" s="4" t="s">
        <v>12942</v>
      </c>
      <c r="C6388" s="69"/>
      <c r="D6388" s="199">
        <v>124.91</v>
      </c>
      <c r="E6388" s="208">
        <f t="shared" si="99"/>
        <v>74.071629999999999</v>
      </c>
    </row>
    <row r="6389" spans="1:5" x14ac:dyDescent="0.25">
      <c r="A6389" s="158" t="s">
        <v>12943</v>
      </c>
      <c r="B6389" s="4" t="s">
        <v>12944</v>
      </c>
      <c r="C6389" s="69"/>
      <c r="D6389" s="199">
        <v>124.91</v>
      </c>
      <c r="E6389" s="208">
        <f t="shared" si="99"/>
        <v>74.071629999999999</v>
      </c>
    </row>
    <row r="6390" spans="1:5" x14ac:dyDescent="0.25">
      <c r="A6390" s="158" t="s">
        <v>12945</v>
      </c>
      <c r="B6390" s="4" t="s">
        <v>12946</v>
      </c>
      <c r="C6390" s="69"/>
      <c r="D6390" s="199">
        <v>124.91</v>
      </c>
      <c r="E6390" s="208">
        <f t="shared" si="99"/>
        <v>74.071629999999999</v>
      </c>
    </row>
    <row r="6391" spans="1:5" x14ac:dyDescent="0.25">
      <c r="A6391" s="158" t="s">
        <v>12947</v>
      </c>
      <c r="B6391" s="4" t="s">
        <v>12948</v>
      </c>
      <c r="C6391" s="69"/>
      <c r="D6391" s="199">
        <v>124.91</v>
      </c>
      <c r="E6391" s="208">
        <f t="shared" si="99"/>
        <v>74.071629999999999</v>
      </c>
    </row>
    <row r="6392" spans="1:5" x14ac:dyDescent="0.25">
      <c r="A6392" s="158" t="s">
        <v>12949</v>
      </c>
      <c r="B6392" s="4" t="s">
        <v>12950</v>
      </c>
      <c r="C6392" s="69"/>
      <c r="D6392" s="199">
        <v>124.91</v>
      </c>
      <c r="E6392" s="208">
        <f t="shared" si="99"/>
        <v>74.071629999999999</v>
      </c>
    </row>
    <row r="6393" spans="1:5" x14ac:dyDescent="0.25">
      <c r="A6393" s="158" t="s">
        <v>12951</v>
      </c>
      <c r="B6393" s="4" t="s">
        <v>12952</v>
      </c>
      <c r="C6393" s="69"/>
      <c r="D6393" s="199">
        <v>124.91</v>
      </c>
      <c r="E6393" s="208">
        <f t="shared" si="99"/>
        <v>74.071629999999999</v>
      </c>
    </row>
    <row r="6394" spans="1:5" x14ac:dyDescent="0.25">
      <c r="A6394" s="158" t="s">
        <v>12953</v>
      </c>
      <c r="B6394" s="4" t="s">
        <v>12954</v>
      </c>
      <c r="C6394" s="69"/>
      <c r="D6394" s="199">
        <v>124.91</v>
      </c>
      <c r="E6394" s="208">
        <f t="shared" si="99"/>
        <v>74.071629999999999</v>
      </c>
    </row>
    <row r="6395" spans="1:5" x14ac:dyDescent="0.25">
      <c r="A6395" s="158" t="s">
        <v>12955</v>
      </c>
      <c r="B6395" s="4" t="s">
        <v>12956</v>
      </c>
      <c r="C6395" s="69"/>
      <c r="D6395" s="199">
        <v>124.91</v>
      </c>
      <c r="E6395" s="208">
        <f t="shared" si="99"/>
        <v>74.071629999999999</v>
      </c>
    </row>
    <row r="6396" spans="1:5" x14ac:dyDescent="0.25">
      <c r="A6396" s="158" t="s">
        <v>12957</v>
      </c>
      <c r="B6396" s="4" t="s">
        <v>12958</v>
      </c>
      <c r="C6396" s="69"/>
      <c r="D6396" s="199">
        <v>124.91</v>
      </c>
      <c r="E6396" s="208">
        <f t="shared" si="99"/>
        <v>74.071629999999999</v>
      </c>
    </row>
    <row r="6397" spans="1:5" x14ac:dyDescent="0.25">
      <c r="A6397" s="158" t="s">
        <v>12959</v>
      </c>
      <c r="B6397" s="4" t="s">
        <v>12960</v>
      </c>
      <c r="C6397" s="69"/>
      <c r="D6397" s="199">
        <v>124.91</v>
      </c>
      <c r="E6397" s="208">
        <f t="shared" si="99"/>
        <v>74.071629999999999</v>
      </c>
    </row>
    <row r="6398" spans="1:5" x14ac:dyDescent="0.25">
      <c r="A6398" s="158" t="s">
        <v>12961</v>
      </c>
      <c r="B6398" s="4" t="s">
        <v>12962</v>
      </c>
      <c r="C6398" s="69"/>
      <c r="D6398" s="199">
        <v>124.91</v>
      </c>
      <c r="E6398" s="208">
        <f t="shared" si="99"/>
        <v>74.071629999999999</v>
      </c>
    </row>
    <row r="6399" spans="1:5" x14ac:dyDescent="0.25">
      <c r="A6399" s="158" t="s">
        <v>12963</v>
      </c>
      <c r="B6399" s="4" t="s">
        <v>12964</v>
      </c>
      <c r="C6399" s="69"/>
      <c r="D6399" s="199">
        <v>124.91</v>
      </c>
      <c r="E6399" s="208">
        <f t="shared" si="99"/>
        <v>74.071629999999999</v>
      </c>
    </row>
    <row r="6400" spans="1:5" x14ac:dyDescent="0.25">
      <c r="A6400" s="158" t="s">
        <v>12965</v>
      </c>
      <c r="B6400" s="4" t="s">
        <v>12966</v>
      </c>
      <c r="C6400" s="69"/>
      <c r="D6400" s="199">
        <v>124.91</v>
      </c>
      <c r="E6400" s="208">
        <f t="shared" si="99"/>
        <v>74.071629999999999</v>
      </c>
    </row>
    <row r="6401" spans="1:5" x14ac:dyDescent="0.25">
      <c r="A6401" s="158" t="s">
        <v>12967</v>
      </c>
      <c r="B6401" s="4" t="s">
        <v>12968</v>
      </c>
      <c r="C6401" s="69"/>
      <c r="D6401" s="199">
        <v>124.91</v>
      </c>
      <c r="E6401" s="208">
        <f t="shared" si="99"/>
        <v>74.071629999999999</v>
      </c>
    </row>
    <row r="6402" spans="1:5" x14ac:dyDescent="0.25">
      <c r="A6402" s="158" t="s">
        <v>12969</v>
      </c>
      <c r="B6402" s="4" t="s">
        <v>12970</v>
      </c>
      <c r="C6402" s="69"/>
      <c r="D6402" s="199">
        <v>124.91</v>
      </c>
      <c r="E6402" s="208">
        <f t="shared" si="99"/>
        <v>74.071629999999999</v>
      </c>
    </row>
    <row r="6403" spans="1:5" x14ac:dyDescent="0.25">
      <c r="A6403" s="158" t="s">
        <v>12971</v>
      </c>
      <c r="B6403" s="4" t="s">
        <v>12972</v>
      </c>
      <c r="C6403" s="69"/>
      <c r="D6403" s="199">
        <v>124.91</v>
      </c>
      <c r="E6403" s="208">
        <f t="shared" si="99"/>
        <v>74.071629999999999</v>
      </c>
    </row>
    <row r="6404" spans="1:5" x14ac:dyDescent="0.25">
      <c r="A6404" s="158" t="s">
        <v>12973</v>
      </c>
      <c r="B6404" s="4" t="s">
        <v>12974</v>
      </c>
      <c r="C6404" s="69"/>
      <c r="D6404" s="199">
        <v>124.91</v>
      </c>
      <c r="E6404" s="208">
        <f t="shared" si="99"/>
        <v>74.071629999999999</v>
      </c>
    </row>
    <row r="6405" spans="1:5" x14ac:dyDescent="0.25">
      <c r="A6405" s="158" t="s">
        <v>12975</v>
      </c>
      <c r="B6405" s="4" t="s">
        <v>12976</v>
      </c>
      <c r="C6405" s="69"/>
      <c r="D6405" s="199">
        <v>124.91</v>
      </c>
      <c r="E6405" s="208">
        <f t="shared" ref="E6405:E6468" si="100">D6405*0.593</f>
        <v>74.071629999999999</v>
      </c>
    </row>
    <row r="6406" spans="1:5" x14ac:dyDescent="0.25">
      <c r="A6406" s="158" t="s">
        <v>12977</v>
      </c>
      <c r="B6406" s="4" t="s">
        <v>12978</v>
      </c>
      <c r="C6406" s="69"/>
      <c r="D6406" s="199">
        <v>124.91</v>
      </c>
      <c r="E6406" s="208">
        <f t="shared" si="100"/>
        <v>74.071629999999999</v>
      </c>
    </row>
    <row r="6407" spans="1:5" x14ac:dyDescent="0.25">
      <c r="A6407" s="158" t="s">
        <v>12979</v>
      </c>
      <c r="B6407" s="4" t="s">
        <v>12980</v>
      </c>
      <c r="C6407" s="69"/>
      <c r="D6407" s="199">
        <v>124.91</v>
      </c>
      <c r="E6407" s="208">
        <f t="shared" si="100"/>
        <v>74.071629999999999</v>
      </c>
    </row>
    <row r="6408" spans="1:5" x14ac:dyDescent="0.25">
      <c r="A6408" s="158" t="s">
        <v>12981</v>
      </c>
      <c r="B6408" s="4" t="s">
        <v>12982</v>
      </c>
      <c r="C6408" s="69"/>
      <c r="D6408" s="199">
        <v>124.91</v>
      </c>
      <c r="E6408" s="208">
        <f t="shared" si="100"/>
        <v>74.071629999999999</v>
      </c>
    </row>
    <row r="6409" spans="1:5" x14ac:dyDescent="0.25">
      <c r="A6409" s="158" t="s">
        <v>12983</v>
      </c>
      <c r="B6409" s="4" t="s">
        <v>12984</v>
      </c>
      <c r="C6409" s="69"/>
      <c r="D6409" s="199">
        <v>124.91</v>
      </c>
      <c r="E6409" s="208">
        <f t="shared" si="100"/>
        <v>74.071629999999999</v>
      </c>
    </row>
    <row r="6410" spans="1:5" x14ac:dyDescent="0.25">
      <c r="A6410" s="158" t="s">
        <v>12985</v>
      </c>
      <c r="B6410" s="4" t="s">
        <v>12986</v>
      </c>
      <c r="C6410" s="69"/>
      <c r="D6410" s="199">
        <v>124.91</v>
      </c>
      <c r="E6410" s="208">
        <f t="shared" si="100"/>
        <v>74.071629999999999</v>
      </c>
    </row>
    <row r="6411" spans="1:5" x14ac:dyDescent="0.25">
      <c r="A6411" s="158" t="s">
        <v>12987</v>
      </c>
      <c r="B6411" s="4" t="s">
        <v>12988</v>
      </c>
      <c r="C6411" s="69"/>
      <c r="D6411" s="199">
        <v>124.91</v>
      </c>
      <c r="E6411" s="208">
        <f t="shared" si="100"/>
        <v>74.071629999999999</v>
      </c>
    </row>
    <row r="6412" spans="1:5" x14ac:dyDescent="0.25">
      <c r="A6412" s="158" t="s">
        <v>12989</v>
      </c>
      <c r="B6412" s="4" t="s">
        <v>12990</v>
      </c>
      <c r="C6412" s="69"/>
      <c r="D6412" s="199">
        <v>124.91</v>
      </c>
      <c r="E6412" s="208">
        <f t="shared" si="100"/>
        <v>74.071629999999999</v>
      </c>
    </row>
    <row r="6413" spans="1:5" x14ac:dyDescent="0.25">
      <c r="A6413" s="158" t="s">
        <v>12991</v>
      </c>
      <c r="B6413" s="4" t="s">
        <v>12992</v>
      </c>
      <c r="C6413" s="69"/>
      <c r="D6413" s="199">
        <v>124.91</v>
      </c>
      <c r="E6413" s="208">
        <f t="shared" si="100"/>
        <v>74.071629999999999</v>
      </c>
    </row>
    <row r="6414" spans="1:5" x14ac:dyDescent="0.25">
      <c r="A6414" s="158" t="s">
        <v>12993</v>
      </c>
      <c r="B6414" s="4" t="s">
        <v>12994</v>
      </c>
      <c r="C6414" s="69"/>
      <c r="D6414" s="199">
        <v>124.91</v>
      </c>
      <c r="E6414" s="208">
        <f t="shared" si="100"/>
        <v>74.071629999999999</v>
      </c>
    </row>
    <row r="6415" spans="1:5" x14ac:dyDescent="0.25">
      <c r="A6415" s="158" t="s">
        <v>12995</v>
      </c>
      <c r="B6415" s="4" t="s">
        <v>12996</v>
      </c>
      <c r="C6415" s="69"/>
      <c r="D6415" s="199">
        <v>124.91</v>
      </c>
      <c r="E6415" s="208">
        <f t="shared" si="100"/>
        <v>74.071629999999999</v>
      </c>
    </row>
    <row r="6416" spans="1:5" ht="24" x14ac:dyDescent="0.25">
      <c r="A6416" s="158" t="s">
        <v>12997</v>
      </c>
      <c r="B6416" s="4" t="s">
        <v>12998</v>
      </c>
      <c r="C6416" s="69"/>
      <c r="D6416" s="199">
        <v>124.91</v>
      </c>
      <c r="E6416" s="208">
        <f t="shared" si="100"/>
        <v>74.071629999999999</v>
      </c>
    </row>
    <row r="6417" spans="1:5" x14ac:dyDescent="0.25">
      <c r="A6417" s="158" t="s">
        <v>12999</v>
      </c>
      <c r="B6417" s="4" t="s">
        <v>13000</v>
      </c>
      <c r="C6417" s="69"/>
      <c r="D6417" s="199">
        <v>124.91</v>
      </c>
      <c r="E6417" s="208">
        <f t="shared" si="100"/>
        <v>74.071629999999999</v>
      </c>
    </row>
    <row r="6418" spans="1:5" x14ac:dyDescent="0.25">
      <c r="A6418" s="158" t="s">
        <v>13001</v>
      </c>
      <c r="B6418" s="4" t="s">
        <v>13002</v>
      </c>
      <c r="C6418" s="69"/>
      <c r="D6418" s="199">
        <v>124.91</v>
      </c>
      <c r="E6418" s="208">
        <f t="shared" si="100"/>
        <v>74.071629999999999</v>
      </c>
    </row>
    <row r="6419" spans="1:5" x14ac:dyDescent="0.25">
      <c r="A6419" s="158" t="s">
        <v>13003</v>
      </c>
      <c r="B6419" s="4" t="s">
        <v>13004</v>
      </c>
      <c r="C6419" s="69"/>
      <c r="D6419" s="199">
        <v>124.91</v>
      </c>
      <c r="E6419" s="208">
        <f t="shared" si="100"/>
        <v>74.071629999999999</v>
      </c>
    </row>
    <row r="6420" spans="1:5" x14ac:dyDescent="0.25">
      <c r="A6420" s="158" t="s">
        <v>13005</v>
      </c>
      <c r="B6420" s="4" t="s">
        <v>13006</v>
      </c>
      <c r="C6420" s="69"/>
      <c r="D6420" s="199">
        <v>124.91</v>
      </c>
      <c r="E6420" s="208">
        <f t="shared" si="100"/>
        <v>74.071629999999999</v>
      </c>
    </row>
    <row r="6421" spans="1:5" x14ac:dyDescent="0.25">
      <c r="A6421" s="158" t="s">
        <v>13007</v>
      </c>
      <c r="B6421" s="4" t="s">
        <v>13008</v>
      </c>
      <c r="C6421" s="69"/>
      <c r="D6421" s="199">
        <v>124.91</v>
      </c>
      <c r="E6421" s="208">
        <f t="shared" si="100"/>
        <v>74.071629999999999</v>
      </c>
    </row>
    <row r="6422" spans="1:5" x14ac:dyDescent="0.25">
      <c r="A6422" s="158" t="s">
        <v>13009</v>
      </c>
      <c r="B6422" s="4" t="s">
        <v>13010</v>
      </c>
      <c r="C6422" s="69"/>
      <c r="D6422" s="199">
        <v>124.91</v>
      </c>
      <c r="E6422" s="208">
        <f t="shared" si="100"/>
        <v>74.071629999999999</v>
      </c>
    </row>
    <row r="6423" spans="1:5" x14ac:dyDescent="0.25">
      <c r="A6423" s="158" t="s">
        <v>13011</v>
      </c>
      <c r="B6423" s="4" t="s">
        <v>13012</v>
      </c>
      <c r="C6423" s="69"/>
      <c r="D6423" s="199">
        <v>124.91</v>
      </c>
      <c r="E6423" s="208">
        <f t="shared" si="100"/>
        <v>74.071629999999999</v>
      </c>
    </row>
    <row r="6424" spans="1:5" x14ac:dyDescent="0.25">
      <c r="A6424" s="158" t="s">
        <v>13013</v>
      </c>
      <c r="B6424" s="4" t="s">
        <v>13014</v>
      </c>
      <c r="C6424" s="69"/>
      <c r="D6424" s="199">
        <v>124.91</v>
      </c>
      <c r="E6424" s="208">
        <f t="shared" si="100"/>
        <v>74.071629999999999</v>
      </c>
    </row>
    <row r="6425" spans="1:5" x14ac:dyDescent="0.25">
      <c r="A6425" s="158" t="s">
        <v>13015</v>
      </c>
      <c r="B6425" s="4" t="s">
        <v>13016</v>
      </c>
      <c r="C6425" s="69"/>
      <c r="D6425" s="199">
        <v>124.91</v>
      </c>
      <c r="E6425" s="208">
        <f t="shared" si="100"/>
        <v>74.071629999999999</v>
      </c>
    </row>
    <row r="6426" spans="1:5" x14ac:dyDescent="0.25">
      <c r="A6426" s="158" t="s">
        <v>13017</v>
      </c>
      <c r="B6426" s="4" t="s">
        <v>13018</v>
      </c>
      <c r="C6426" s="69"/>
      <c r="D6426" s="199">
        <v>124.91</v>
      </c>
      <c r="E6426" s="208">
        <f t="shared" si="100"/>
        <v>74.071629999999999</v>
      </c>
    </row>
    <row r="6427" spans="1:5" x14ac:dyDescent="0.25">
      <c r="A6427" s="158" t="s">
        <v>13019</v>
      </c>
      <c r="B6427" s="4" t="s">
        <v>13020</v>
      </c>
      <c r="C6427" s="69"/>
      <c r="D6427" s="199">
        <v>124.91</v>
      </c>
      <c r="E6427" s="208">
        <f t="shared" si="100"/>
        <v>74.071629999999999</v>
      </c>
    </row>
    <row r="6428" spans="1:5" x14ac:dyDescent="0.25">
      <c r="A6428" s="158" t="s">
        <v>13021</v>
      </c>
      <c r="B6428" s="4" t="s">
        <v>13022</v>
      </c>
      <c r="C6428" s="69"/>
      <c r="D6428" s="199">
        <v>124.91</v>
      </c>
      <c r="E6428" s="208">
        <f t="shared" si="100"/>
        <v>74.071629999999999</v>
      </c>
    </row>
    <row r="6429" spans="1:5" x14ac:dyDescent="0.25">
      <c r="A6429" s="158" t="s">
        <v>13023</v>
      </c>
      <c r="B6429" s="4" t="s">
        <v>13024</v>
      </c>
      <c r="C6429" s="69"/>
      <c r="D6429" s="199">
        <v>124.91</v>
      </c>
      <c r="E6429" s="208">
        <f t="shared" si="100"/>
        <v>74.071629999999999</v>
      </c>
    </row>
    <row r="6430" spans="1:5" x14ac:dyDescent="0.25">
      <c r="A6430" s="158" t="s">
        <v>13025</v>
      </c>
      <c r="B6430" s="4" t="s">
        <v>13026</v>
      </c>
      <c r="C6430" s="69"/>
      <c r="D6430" s="199">
        <v>124.91</v>
      </c>
      <c r="E6430" s="208">
        <f t="shared" si="100"/>
        <v>74.071629999999999</v>
      </c>
    </row>
    <row r="6431" spans="1:5" x14ac:dyDescent="0.25">
      <c r="A6431" s="158" t="s">
        <v>13027</v>
      </c>
      <c r="B6431" s="4" t="s">
        <v>13028</v>
      </c>
      <c r="C6431" s="69"/>
      <c r="D6431" s="199">
        <v>124.91</v>
      </c>
      <c r="E6431" s="208">
        <f t="shared" si="100"/>
        <v>74.071629999999999</v>
      </c>
    </row>
    <row r="6432" spans="1:5" x14ac:dyDescent="0.25">
      <c r="A6432" s="158" t="s">
        <v>13029</v>
      </c>
      <c r="B6432" s="4" t="s">
        <v>13030</v>
      </c>
      <c r="C6432" s="69"/>
      <c r="D6432" s="199">
        <v>124.91</v>
      </c>
      <c r="E6432" s="208">
        <f t="shared" si="100"/>
        <v>74.071629999999999</v>
      </c>
    </row>
    <row r="6433" spans="1:5" ht="24" x14ac:dyDescent="0.25">
      <c r="A6433" s="158" t="s">
        <v>13031</v>
      </c>
      <c r="B6433" s="4" t="s">
        <v>13032</v>
      </c>
      <c r="C6433" s="69"/>
      <c r="D6433" s="199">
        <v>124.91</v>
      </c>
      <c r="E6433" s="208">
        <f t="shared" si="100"/>
        <v>74.071629999999999</v>
      </c>
    </row>
    <row r="6434" spans="1:5" x14ac:dyDescent="0.25">
      <c r="A6434" s="158" t="s">
        <v>13033</v>
      </c>
      <c r="B6434" s="4" t="s">
        <v>13034</v>
      </c>
      <c r="C6434" s="69"/>
      <c r="D6434" s="199">
        <v>124.91</v>
      </c>
      <c r="E6434" s="208">
        <f t="shared" si="100"/>
        <v>74.071629999999999</v>
      </c>
    </row>
    <row r="6435" spans="1:5" ht="24" x14ac:dyDescent="0.25">
      <c r="A6435" s="158" t="s">
        <v>13035</v>
      </c>
      <c r="B6435" s="4" t="s">
        <v>13036</v>
      </c>
      <c r="C6435" s="69"/>
      <c r="D6435" s="199">
        <v>124.91</v>
      </c>
      <c r="E6435" s="208">
        <f t="shared" si="100"/>
        <v>74.071629999999999</v>
      </c>
    </row>
    <row r="6436" spans="1:5" x14ac:dyDescent="0.25">
      <c r="A6436" s="158" t="s">
        <v>13037</v>
      </c>
      <c r="B6436" s="4" t="s">
        <v>13038</v>
      </c>
      <c r="C6436" s="69"/>
      <c r="D6436" s="199">
        <v>124.91</v>
      </c>
      <c r="E6436" s="208">
        <f t="shared" si="100"/>
        <v>74.071629999999999</v>
      </c>
    </row>
    <row r="6437" spans="1:5" x14ac:dyDescent="0.25">
      <c r="A6437" s="158" t="s">
        <v>13039</v>
      </c>
      <c r="B6437" s="4" t="s">
        <v>13040</v>
      </c>
      <c r="C6437" s="69"/>
      <c r="D6437" s="199">
        <v>124.91</v>
      </c>
      <c r="E6437" s="208">
        <f t="shared" si="100"/>
        <v>74.071629999999999</v>
      </c>
    </row>
    <row r="6438" spans="1:5" x14ac:dyDescent="0.25">
      <c r="A6438" s="158" t="s">
        <v>13041</v>
      </c>
      <c r="B6438" s="4" t="s">
        <v>13042</v>
      </c>
      <c r="C6438" s="69"/>
      <c r="D6438" s="199">
        <v>124.91</v>
      </c>
      <c r="E6438" s="208">
        <f t="shared" si="100"/>
        <v>74.071629999999999</v>
      </c>
    </row>
    <row r="6439" spans="1:5" x14ac:dyDescent="0.25">
      <c r="A6439" s="158" t="s">
        <v>13043</v>
      </c>
      <c r="B6439" s="4" t="s">
        <v>13044</v>
      </c>
      <c r="C6439" s="69"/>
      <c r="D6439" s="199">
        <v>124.91</v>
      </c>
      <c r="E6439" s="208">
        <f t="shared" si="100"/>
        <v>74.071629999999999</v>
      </c>
    </row>
    <row r="6440" spans="1:5" ht="24" x14ac:dyDescent="0.25">
      <c r="A6440" s="158" t="s">
        <v>13045</v>
      </c>
      <c r="B6440" s="4" t="s">
        <v>13046</v>
      </c>
      <c r="C6440" s="69"/>
      <c r="D6440" s="199">
        <v>124.91</v>
      </c>
      <c r="E6440" s="208">
        <f t="shared" si="100"/>
        <v>74.071629999999999</v>
      </c>
    </row>
    <row r="6441" spans="1:5" ht="24" x14ac:dyDescent="0.25">
      <c r="A6441" s="158" t="s">
        <v>13047</v>
      </c>
      <c r="B6441" s="4" t="s">
        <v>13048</v>
      </c>
      <c r="C6441" s="69"/>
      <c r="D6441" s="199">
        <v>124.91</v>
      </c>
      <c r="E6441" s="208">
        <f t="shared" si="100"/>
        <v>74.071629999999999</v>
      </c>
    </row>
    <row r="6442" spans="1:5" x14ac:dyDescent="0.25">
      <c r="A6442" s="158" t="s">
        <v>13049</v>
      </c>
      <c r="B6442" s="4" t="s">
        <v>13050</v>
      </c>
      <c r="C6442" s="69"/>
      <c r="D6442" s="199">
        <v>124.91</v>
      </c>
      <c r="E6442" s="208">
        <f t="shared" si="100"/>
        <v>74.071629999999999</v>
      </c>
    </row>
    <row r="6443" spans="1:5" x14ac:dyDescent="0.25">
      <c r="A6443" s="158" t="s">
        <v>13051</v>
      </c>
      <c r="B6443" s="4" t="s">
        <v>13052</v>
      </c>
      <c r="C6443" s="69"/>
      <c r="D6443" s="199">
        <v>124.91</v>
      </c>
      <c r="E6443" s="208">
        <f t="shared" si="100"/>
        <v>74.071629999999999</v>
      </c>
    </row>
    <row r="6444" spans="1:5" x14ac:dyDescent="0.25">
      <c r="A6444" s="158" t="s">
        <v>13053</v>
      </c>
      <c r="B6444" s="4" t="s">
        <v>13054</v>
      </c>
      <c r="C6444" s="69"/>
      <c r="D6444" s="199">
        <v>124.91</v>
      </c>
      <c r="E6444" s="208">
        <f t="shared" si="100"/>
        <v>74.071629999999999</v>
      </c>
    </row>
    <row r="6445" spans="1:5" x14ac:dyDescent="0.25">
      <c r="A6445" s="158" t="s">
        <v>13055</v>
      </c>
      <c r="B6445" s="4" t="s">
        <v>13056</v>
      </c>
      <c r="C6445" s="69"/>
      <c r="D6445" s="199">
        <v>124.91</v>
      </c>
      <c r="E6445" s="208">
        <f t="shared" si="100"/>
        <v>74.071629999999999</v>
      </c>
    </row>
    <row r="6446" spans="1:5" x14ac:dyDescent="0.25">
      <c r="A6446" s="158" t="s">
        <v>13057</v>
      </c>
      <c r="B6446" s="4" t="s">
        <v>13058</v>
      </c>
      <c r="C6446" s="69"/>
      <c r="D6446" s="199">
        <v>124.91</v>
      </c>
      <c r="E6446" s="208">
        <f t="shared" si="100"/>
        <v>74.071629999999999</v>
      </c>
    </row>
    <row r="6447" spans="1:5" x14ac:dyDescent="0.25">
      <c r="A6447" s="158" t="s">
        <v>13059</v>
      </c>
      <c r="B6447" s="4" t="s">
        <v>13060</v>
      </c>
      <c r="C6447" s="69"/>
      <c r="D6447" s="199">
        <v>124.91</v>
      </c>
      <c r="E6447" s="208">
        <f t="shared" si="100"/>
        <v>74.071629999999999</v>
      </c>
    </row>
    <row r="6448" spans="1:5" x14ac:dyDescent="0.25">
      <c r="A6448" s="158" t="s">
        <v>13061</v>
      </c>
      <c r="B6448" s="4" t="s">
        <v>13062</v>
      </c>
      <c r="C6448" s="69"/>
      <c r="D6448" s="199">
        <v>124.91</v>
      </c>
      <c r="E6448" s="208">
        <f t="shared" si="100"/>
        <v>74.071629999999999</v>
      </c>
    </row>
    <row r="6449" spans="1:5" x14ac:dyDescent="0.25">
      <c r="A6449" s="158" t="s">
        <v>13063</v>
      </c>
      <c r="B6449" s="4" t="s">
        <v>13064</v>
      </c>
      <c r="C6449" s="69"/>
      <c r="D6449" s="199">
        <v>124.91</v>
      </c>
      <c r="E6449" s="208">
        <f t="shared" si="100"/>
        <v>74.071629999999999</v>
      </c>
    </row>
    <row r="6450" spans="1:5" x14ac:dyDescent="0.25">
      <c r="A6450" s="158" t="s">
        <v>13065</v>
      </c>
      <c r="B6450" s="4" t="s">
        <v>13066</v>
      </c>
      <c r="C6450" s="69"/>
      <c r="D6450" s="199">
        <v>124.91</v>
      </c>
      <c r="E6450" s="208">
        <f t="shared" si="100"/>
        <v>74.071629999999999</v>
      </c>
    </row>
    <row r="6451" spans="1:5" x14ac:dyDescent="0.25">
      <c r="A6451" s="158" t="s">
        <v>13067</v>
      </c>
      <c r="B6451" s="4" t="s">
        <v>13068</v>
      </c>
      <c r="C6451" s="69"/>
      <c r="D6451" s="199">
        <v>124.91</v>
      </c>
      <c r="E6451" s="208">
        <f t="shared" si="100"/>
        <v>74.071629999999999</v>
      </c>
    </row>
    <row r="6452" spans="1:5" x14ac:dyDescent="0.25">
      <c r="A6452" s="158" t="s">
        <v>13069</v>
      </c>
      <c r="B6452" s="4" t="s">
        <v>13070</v>
      </c>
      <c r="C6452" s="69"/>
      <c r="D6452" s="199">
        <v>124.91</v>
      </c>
      <c r="E6452" s="208">
        <f t="shared" si="100"/>
        <v>74.071629999999999</v>
      </c>
    </row>
    <row r="6453" spans="1:5" x14ac:dyDescent="0.25">
      <c r="A6453" s="158" t="s">
        <v>13071</v>
      </c>
      <c r="B6453" s="4" t="s">
        <v>13072</v>
      </c>
      <c r="C6453" s="69"/>
      <c r="D6453" s="199">
        <v>124.91</v>
      </c>
      <c r="E6453" s="208">
        <f t="shared" si="100"/>
        <v>74.071629999999999</v>
      </c>
    </row>
    <row r="6454" spans="1:5" x14ac:dyDescent="0.25">
      <c r="A6454" s="158" t="s">
        <v>13073</v>
      </c>
      <c r="B6454" s="4" t="s">
        <v>13074</v>
      </c>
      <c r="C6454" s="69"/>
      <c r="D6454" s="199">
        <v>124.91</v>
      </c>
      <c r="E6454" s="208">
        <f t="shared" si="100"/>
        <v>74.071629999999999</v>
      </c>
    </row>
    <row r="6455" spans="1:5" x14ac:dyDescent="0.25">
      <c r="A6455" s="158" t="s">
        <v>13075</v>
      </c>
      <c r="B6455" s="4" t="s">
        <v>13076</v>
      </c>
      <c r="C6455" s="69"/>
      <c r="D6455" s="199">
        <v>124.91</v>
      </c>
      <c r="E6455" s="208">
        <f t="shared" si="100"/>
        <v>74.071629999999999</v>
      </c>
    </row>
    <row r="6456" spans="1:5" x14ac:dyDescent="0.25">
      <c r="A6456" s="158" t="s">
        <v>13077</v>
      </c>
      <c r="B6456" s="4" t="s">
        <v>13078</v>
      </c>
      <c r="C6456" s="69"/>
      <c r="D6456" s="199">
        <v>124.91</v>
      </c>
      <c r="E6456" s="208">
        <f t="shared" si="100"/>
        <v>74.071629999999999</v>
      </c>
    </row>
    <row r="6457" spans="1:5" x14ac:dyDescent="0.25">
      <c r="A6457" s="158" t="s">
        <v>13079</v>
      </c>
      <c r="B6457" s="4" t="s">
        <v>13080</v>
      </c>
      <c r="C6457" s="69"/>
      <c r="D6457" s="199">
        <v>124.91</v>
      </c>
      <c r="E6457" s="208">
        <f t="shared" si="100"/>
        <v>74.071629999999999</v>
      </c>
    </row>
    <row r="6458" spans="1:5" x14ac:dyDescent="0.25">
      <c r="A6458" s="158" t="s">
        <v>13081</v>
      </c>
      <c r="B6458" s="4" t="s">
        <v>13082</v>
      </c>
      <c r="C6458" s="69"/>
      <c r="D6458" s="199">
        <v>124.91</v>
      </c>
      <c r="E6458" s="208">
        <f t="shared" si="100"/>
        <v>74.071629999999999</v>
      </c>
    </row>
    <row r="6459" spans="1:5" x14ac:dyDescent="0.25">
      <c r="A6459" s="158" t="s">
        <v>13083</v>
      </c>
      <c r="B6459" s="4" t="s">
        <v>13084</v>
      </c>
      <c r="C6459" s="69"/>
      <c r="D6459" s="199">
        <v>124.91</v>
      </c>
      <c r="E6459" s="208">
        <f t="shared" si="100"/>
        <v>74.071629999999999</v>
      </c>
    </row>
    <row r="6460" spans="1:5" x14ac:dyDescent="0.25">
      <c r="A6460" s="158" t="s">
        <v>13085</v>
      </c>
      <c r="B6460" s="4" t="s">
        <v>13086</v>
      </c>
      <c r="C6460" s="69"/>
      <c r="D6460" s="199">
        <v>124.91</v>
      </c>
      <c r="E6460" s="208">
        <f t="shared" si="100"/>
        <v>74.071629999999999</v>
      </c>
    </row>
    <row r="6461" spans="1:5" x14ac:dyDescent="0.25">
      <c r="A6461" s="158" t="s">
        <v>13087</v>
      </c>
      <c r="B6461" s="4" t="s">
        <v>13088</v>
      </c>
      <c r="C6461" s="69"/>
      <c r="D6461" s="199">
        <v>124.91</v>
      </c>
      <c r="E6461" s="208">
        <f t="shared" si="100"/>
        <v>74.071629999999999</v>
      </c>
    </row>
    <row r="6462" spans="1:5" x14ac:dyDescent="0.25">
      <c r="A6462" s="158" t="s">
        <v>13089</v>
      </c>
      <c r="B6462" s="4" t="s">
        <v>13090</v>
      </c>
      <c r="C6462" s="69"/>
      <c r="D6462" s="199">
        <v>124.91</v>
      </c>
      <c r="E6462" s="208">
        <f t="shared" si="100"/>
        <v>74.071629999999999</v>
      </c>
    </row>
    <row r="6463" spans="1:5" x14ac:dyDescent="0.25">
      <c r="A6463" s="158" t="s">
        <v>13091</v>
      </c>
      <c r="B6463" s="4" t="s">
        <v>13092</v>
      </c>
      <c r="C6463" s="69"/>
      <c r="D6463" s="199">
        <v>124.91</v>
      </c>
      <c r="E6463" s="208">
        <f t="shared" si="100"/>
        <v>74.071629999999999</v>
      </c>
    </row>
    <row r="6464" spans="1:5" x14ac:dyDescent="0.25">
      <c r="A6464" s="158" t="s">
        <v>13093</v>
      </c>
      <c r="B6464" s="4" t="s">
        <v>13094</v>
      </c>
      <c r="C6464" s="69"/>
      <c r="D6464" s="199">
        <v>124.91</v>
      </c>
      <c r="E6464" s="208">
        <f t="shared" si="100"/>
        <v>74.071629999999999</v>
      </c>
    </row>
    <row r="6465" spans="1:5" x14ac:dyDescent="0.25">
      <c r="A6465" s="158" t="s">
        <v>13095</v>
      </c>
      <c r="B6465" s="4" t="s">
        <v>13096</v>
      </c>
      <c r="C6465" s="69"/>
      <c r="D6465" s="199">
        <v>124.91</v>
      </c>
      <c r="E6465" s="208">
        <f t="shared" si="100"/>
        <v>74.071629999999999</v>
      </c>
    </row>
    <row r="6466" spans="1:5" x14ac:dyDescent="0.25">
      <c r="A6466" s="158" t="s">
        <v>13097</v>
      </c>
      <c r="B6466" s="4" t="s">
        <v>13098</v>
      </c>
      <c r="C6466" s="69"/>
      <c r="D6466" s="199">
        <v>124.91</v>
      </c>
      <c r="E6466" s="208">
        <f t="shared" si="100"/>
        <v>74.071629999999999</v>
      </c>
    </row>
    <row r="6467" spans="1:5" x14ac:dyDescent="0.25">
      <c r="A6467" s="158" t="s">
        <v>13099</v>
      </c>
      <c r="B6467" s="4" t="s">
        <v>13100</v>
      </c>
      <c r="C6467" s="69"/>
      <c r="D6467" s="199">
        <v>124.91</v>
      </c>
      <c r="E6467" s="208">
        <f t="shared" si="100"/>
        <v>74.071629999999999</v>
      </c>
    </row>
    <row r="6468" spans="1:5" x14ac:dyDescent="0.25">
      <c r="A6468" s="158" t="s">
        <v>13101</v>
      </c>
      <c r="B6468" s="4" t="s">
        <v>13102</v>
      </c>
      <c r="C6468" s="69"/>
      <c r="D6468" s="199">
        <v>124.91</v>
      </c>
      <c r="E6468" s="208">
        <f t="shared" si="100"/>
        <v>74.071629999999999</v>
      </c>
    </row>
    <row r="6469" spans="1:5" x14ac:dyDescent="0.25">
      <c r="A6469" s="158" t="s">
        <v>13103</v>
      </c>
      <c r="B6469" s="4" t="s">
        <v>13104</v>
      </c>
      <c r="C6469" s="69"/>
      <c r="D6469" s="199">
        <v>124.91</v>
      </c>
      <c r="E6469" s="208">
        <f t="shared" ref="E6469:E6532" si="101">D6469*0.593</f>
        <v>74.071629999999999</v>
      </c>
    </row>
    <row r="6470" spans="1:5" x14ac:dyDescent="0.25">
      <c r="A6470" s="158" t="s">
        <v>13105</v>
      </c>
      <c r="B6470" s="4" t="s">
        <v>13106</v>
      </c>
      <c r="C6470" s="69"/>
      <c r="D6470" s="199">
        <v>124.91</v>
      </c>
      <c r="E6470" s="208">
        <f t="shared" si="101"/>
        <v>74.071629999999999</v>
      </c>
    </row>
    <row r="6471" spans="1:5" x14ac:dyDescent="0.25">
      <c r="A6471" s="158" t="s">
        <v>13107</v>
      </c>
      <c r="B6471" s="4" t="s">
        <v>13108</v>
      </c>
      <c r="C6471" s="69"/>
      <c r="D6471" s="199">
        <v>124.91</v>
      </c>
      <c r="E6471" s="208">
        <f t="shared" si="101"/>
        <v>74.071629999999999</v>
      </c>
    </row>
    <row r="6472" spans="1:5" x14ac:dyDescent="0.25">
      <c r="A6472" s="158" t="s">
        <v>13109</v>
      </c>
      <c r="B6472" s="4" t="s">
        <v>13110</v>
      </c>
      <c r="C6472" s="69"/>
      <c r="D6472" s="199">
        <v>124.91</v>
      </c>
      <c r="E6472" s="208">
        <f t="shared" si="101"/>
        <v>74.071629999999999</v>
      </c>
    </row>
    <row r="6473" spans="1:5" x14ac:dyDescent="0.25">
      <c r="A6473" s="158" t="s">
        <v>13111</v>
      </c>
      <c r="B6473" s="4" t="s">
        <v>13112</v>
      </c>
      <c r="C6473" s="69"/>
      <c r="D6473" s="199">
        <v>124.91</v>
      </c>
      <c r="E6473" s="208">
        <f t="shared" si="101"/>
        <v>74.071629999999999</v>
      </c>
    </row>
    <row r="6474" spans="1:5" x14ac:dyDescent="0.25">
      <c r="A6474" s="158" t="s">
        <v>13113</v>
      </c>
      <c r="B6474" s="4" t="s">
        <v>13114</v>
      </c>
      <c r="C6474" s="69"/>
      <c r="D6474" s="199">
        <v>124.91</v>
      </c>
      <c r="E6474" s="208">
        <f t="shared" si="101"/>
        <v>74.071629999999999</v>
      </c>
    </row>
    <row r="6475" spans="1:5" x14ac:dyDescent="0.25">
      <c r="A6475" s="158" t="s">
        <v>13115</v>
      </c>
      <c r="B6475" s="4" t="s">
        <v>13116</v>
      </c>
      <c r="C6475" s="69"/>
      <c r="D6475" s="199">
        <v>124.91</v>
      </c>
      <c r="E6475" s="208">
        <f t="shared" si="101"/>
        <v>74.071629999999999</v>
      </c>
    </row>
    <row r="6476" spans="1:5" x14ac:dyDescent="0.25">
      <c r="A6476" s="158" t="s">
        <v>13117</v>
      </c>
      <c r="B6476" s="4" t="s">
        <v>13118</v>
      </c>
      <c r="C6476" s="69"/>
      <c r="D6476" s="199">
        <v>124.91</v>
      </c>
      <c r="E6476" s="208">
        <f t="shared" si="101"/>
        <v>74.071629999999999</v>
      </c>
    </row>
    <row r="6477" spans="1:5" x14ac:dyDescent="0.25">
      <c r="A6477" s="158" t="s">
        <v>13119</v>
      </c>
      <c r="B6477" s="4" t="s">
        <v>13120</v>
      </c>
      <c r="C6477" s="69"/>
      <c r="D6477" s="199">
        <v>124.91</v>
      </c>
      <c r="E6477" s="208">
        <f t="shared" si="101"/>
        <v>74.071629999999999</v>
      </c>
    </row>
    <row r="6478" spans="1:5" x14ac:dyDescent="0.25">
      <c r="A6478" s="158" t="s">
        <v>13121</v>
      </c>
      <c r="B6478" s="4" t="s">
        <v>13122</v>
      </c>
      <c r="C6478" s="69"/>
      <c r="D6478" s="199">
        <v>124.91</v>
      </c>
      <c r="E6478" s="208">
        <f t="shared" si="101"/>
        <v>74.071629999999999</v>
      </c>
    </row>
    <row r="6479" spans="1:5" x14ac:dyDescent="0.25">
      <c r="A6479" s="158" t="s">
        <v>13123</v>
      </c>
      <c r="B6479" s="4" t="s">
        <v>13124</v>
      </c>
      <c r="C6479" s="69"/>
      <c r="D6479" s="199">
        <v>124.91</v>
      </c>
      <c r="E6479" s="208">
        <f t="shared" si="101"/>
        <v>74.071629999999999</v>
      </c>
    </row>
    <row r="6480" spans="1:5" x14ac:dyDescent="0.25">
      <c r="A6480" s="158" t="s">
        <v>13125</v>
      </c>
      <c r="B6480" s="4" t="s">
        <v>13126</v>
      </c>
      <c r="C6480" s="69"/>
      <c r="D6480" s="199">
        <v>124.91</v>
      </c>
      <c r="E6480" s="208">
        <f t="shared" si="101"/>
        <v>74.071629999999999</v>
      </c>
    </row>
    <row r="6481" spans="1:5" x14ac:dyDescent="0.25">
      <c r="A6481" s="158" t="s">
        <v>13127</v>
      </c>
      <c r="B6481" s="4" t="s">
        <v>13128</v>
      </c>
      <c r="C6481" s="69"/>
      <c r="D6481" s="199">
        <v>124.91</v>
      </c>
      <c r="E6481" s="208">
        <f t="shared" si="101"/>
        <v>74.071629999999999</v>
      </c>
    </row>
    <row r="6482" spans="1:5" x14ac:dyDescent="0.25">
      <c r="A6482" s="158" t="s">
        <v>13129</v>
      </c>
      <c r="B6482" s="4" t="s">
        <v>13130</v>
      </c>
      <c r="C6482" s="69"/>
      <c r="D6482" s="199">
        <v>124.91</v>
      </c>
      <c r="E6482" s="208">
        <f t="shared" si="101"/>
        <v>74.071629999999999</v>
      </c>
    </row>
    <row r="6483" spans="1:5" x14ac:dyDescent="0.25">
      <c r="A6483" s="158" t="s">
        <v>13131</v>
      </c>
      <c r="B6483" s="4" t="s">
        <v>13132</v>
      </c>
      <c r="C6483" s="69"/>
      <c r="D6483" s="199">
        <v>124.91</v>
      </c>
      <c r="E6483" s="208">
        <f t="shared" si="101"/>
        <v>74.071629999999999</v>
      </c>
    </row>
    <row r="6484" spans="1:5" x14ac:dyDescent="0.25">
      <c r="A6484" s="158" t="s">
        <v>13133</v>
      </c>
      <c r="B6484" s="4" t="s">
        <v>13134</v>
      </c>
      <c r="C6484" s="69"/>
      <c r="D6484" s="199">
        <v>124.91</v>
      </c>
      <c r="E6484" s="208">
        <f t="shared" si="101"/>
        <v>74.071629999999999</v>
      </c>
    </row>
    <row r="6485" spans="1:5" x14ac:dyDescent="0.25">
      <c r="A6485" s="158" t="s">
        <v>13135</v>
      </c>
      <c r="B6485" s="4" t="s">
        <v>13136</v>
      </c>
      <c r="C6485" s="69"/>
      <c r="D6485" s="199">
        <v>124.91</v>
      </c>
      <c r="E6485" s="208">
        <f t="shared" si="101"/>
        <v>74.071629999999999</v>
      </c>
    </row>
    <row r="6486" spans="1:5" x14ac:dyDescent="0.25">
      <c r="A6486" s="158" t="s">
        <v>13137</v>
      </c>
      <c r="B6486" s="4" t="s">
        <v>13138</v>
      </c>
      <c r="C6486" s="69"/>
      <c r="D6486" s="199">
        <v>124.91</v>
      </c>
      <c r="E6486" s="208">
        <f t="shared" si="101"/>
        <v>74.071629999999999</v>
      </c>
    </row>
    <row r="6487" spans="1:5" x14ac:dyDescent="0.25">
      <c r="A6487" s="158" t="s">
        <v>13139</v>
      </c>
      <c r="B6487" s="4" t="s">
        <v>13140</v>
      </c>
      <c r="C6487" s="69"/>
      <c r="D6487" s="199">
        <v>124.91</v>
      </c>
      <c r="E6487" s="208">
        <f t="shared" si="101"/>
        <v>74.071629999999999</v>
      </c>
    </row>
    <row r="6488" spans="1:5" x14ac:dyDescent="0.25">
      <c r="A6488" s="158" t="s">
        <v>13141</v>
      </c>
      <c r="B6488" s="4" t="s">
        <v>13142</v>
      </c>
      <c r="C6488" s="69"/>
      <c r="D6488" s="199">
        <v>124.91</v>
      </c>
      <c r="E6488" s="208">
        <f t="shared" si="101"/>
        <v>74.071629999999999</v>
      </c>
    </row>
    <row r="6489" spans="1:5" x14ac:dyDescent="0.25">
      <c r="A6489" s="158" t="s">
        <v>13143</v>
      </c>
      <c r="B6489" s="4" t="s">
        <v>13144</v>
      </c>
      <c r="C6489" s="69"/>
      <c r="D6489" s="199">
        <v>124.91</v>
      </c>
      <c r="E6489" s="208">
        <f t="shared" si="101"/>
        <v>74.071629999999999</v>
      </c>
    </row>
    <row r="6490" spans="1:5" x14ac:dyDescent="0.25">
      <c r="A6490" s="158" t="s">
        <v>13145</v>
      </c>
      <c r="B6490" s="4" t="s">
        <v>13146</v>
      </c>
      <c r="C6490" s="69"/>
      <c r="D6490" s="199">
        <v>124.91</v>
      </c>
      <c r="E6490" s="208">
        <f t="shared" si="101"/>
        <v>74.071629999999999</v>
      </c>
    </row>
    <row r="6491" spans="1:5" x14ac:dyDescent="0.25">
      <c r="A6491" s="158" t="s">
        <v>13147</v>
      </c>
      <c r="B6491" s="4" t="s">
        <v>13148</v>
      </c>
      <c r="C6491" s="69"/>
      <c r="D6491" s="199">
        <v>124.91</v>
      </c>
      <c r="E6491" s="208">
        <f t="shared" si="101"/>
        <v>74.071629999999999</v>
      </c>
    </row>
    <row r="6492" spans="1:5" x14ac:dyDescent="0.25">
      <c r="A6492" s="158" t="s">
        <v>13149</v>
      </c>
      <c r="B6492" s="4" t="s">
        <v>13150</v>
      </c>
      <c r="C6492" s="69"/>
      <c r="D6492" s="199">
        <v>124.91</v>
      </c>
      <c r="E6492" s="208">
        <f t="shared" si="101"/>
        <v>74.071629999999999</v>
      </c>
    </row>
    <row r="6493" spans="1:5" x14ac:dyDescent="0.25">
      <c r="A6493" s="158" t="s">
        <v>13151</v>
      </c>
      <c r="B6493" s="4" t="s">
        <v>13152</v>
      </c>
      <c r="C6493" s="69"/>
      <c r="D6493" s="199">
        <v>124.91</v>
      </c>
      <c r="E6493" s="208">
        <f t="shared" si="101"/>
        <v>74.071629999999999</v>
      </c>
    </row>
    <row r="6494" spans="1:5" x14ac:dyDescent="0.25">
      <c r="A6494" s="158" t="s">
        <v>13153</v>
      </c>
      <c r="B6494" s="4" t="s">
        <v>13154</v>
      </c>
      <c r="C6494" s="69"/>
      <c r="D6494" s="199">
        <v>124.91</v>
      </c>
      <c r="E6494" s="208">
        <f t="shared" si="101"/>
        <v>74.071629999999999</v>
      </c>
    </row>
    <row r="6495" spans="1:5" x14ac:dyDescent="0.25">
      <c r="A6495" s="158" t="s">
        <v>13155</v>
      </c>
      <c r="B6495" s="4" t="s">
        <v>13156</v>
      </c>
      <c r="C6495" s="69"/>
      <c r="D6495" s="199">
        <v>124.91</v>
      </c>
      <c r="E6495" s="208">
        <f t="shared" si="101"/>
        <v>74.071629999999999</v>
      </c>
    </row>
    <row r="6496" spans="1:5" x14ac:dyDescent="0.25">
      <c r="A6496" s="158" t="s">
        <v>13157</v>
      </c>
      <c r="B6496" s="4" t="s">
        <v>13158</v>
      </c>
      <c r="C6496" s="69"/>
      <c r="D6496" s="199">
        <v>124.91</v>
      </c>
      <c r="E6496" s="208">
        <f t="shared" si="101"/>
        <v>74.071629999999999</v>
      </c>
    </row>
    <row r="6497" spans="1:5" x14ac:dyDescent="0.25">
      <c r="A6497" s="158" t="s">
        <v>13159</v>
      </c>
      <c r="B6497" s="4" t="s">
        <v>13160</v>
      </c>
      <c r="C6497" s="69"/>
      <c r="D6497" s="199">
        <v>124.91</v>
      </c>
      <c r="E6497" s="208">
        <f t="shared" si="101"/>
        <v>74.071629999999999</v>
      </c>
    </row>
    <row r="6498" spans="1:5" x14ac:dyDescent="0.25">
      <c r="A6498" s="158" t="s">
        <v>13161</v>
      </c>
      <c r="B6498" s="4" t="s">
        <v>13162</v>
      </c>
      <c r="C6498" s="69"/>
      <c r="D6498" s="199">
        <v>124.91</v>
      </c>
      <c r="E6498" s="208">
        <f t="shared" si="101"/>
        <v>74.071629999999999</v>
      </c>
    </row>
    <row r="6499" spans="1:5" x14ac:dyDescent="0.25">
      <c r="A6499" s="158" t="s">
        <v>13163</v>
      </c>
      <c r="B6499" s="4" t="s">
        <v>13164</v>
      </c>
      <c r="C6499" s="69"/>
      <c r="D6499" s="199">
        <v>124.91</v>
      </c>
      <c r="E6499" s="208">
        <f t="shared" si="101"/>
        <v>74.071629999999999</v>
      </c>
    </row>
    <row r="6500" spans="1:5" x14ac:dyDescent="0.25">
      <c r="A6500" s="158" t="s">
        <v>13165</v>
      </c>
      <c r="B6500" s="4" t="s">
        <v>13166</v>
      </c>
      <c r="C6500" s="69"/>
      <c r="D6500" s="199">
        <v>124.91</v>
      </c>
      <c r="E6500" s="208">
        <f t="shared" si="101"/>
        <v>74.071629999999999</v>
      </c>
    </row>
    <row r="6501" spans="1:5" x14ac:dyDescent="0.25">
      <c r="A6501" s="158" t="s">
        <v>13167</v>
      </c>
      <c r="B6501" s="4" t="s">
        <v>13168</v>
      </c>
      <c r="C6501" s="69"/>
      <c r="D6501" s="199">
        <v>124.91</v>
      </c>
      <c r="E6501" s="208">
        <f t="shared" si="101"/>
        <v>74.071629999999999</v>
      </c>
    </row>
    <row r="6502" spans="1:5" x14ac:dyDescent="0.25">
      <c r="A6502" s="158" t="s">
        <v>13169</v>
      </c>
      <c r="B6502" s="4" t="s">
        <v>13170</v>
      </c>
      <c r="C6502" s="69"/>
      <c r="D6502" s="199">
        <v>124.91</v>
      </c>
      <c r="E6502" s="208">
        <f t="shared" si="101"/>
        <v>74.071629999999999</v>
      </c>
    </row>
    <row r="6503" spans="1:5" x14ac:dyDescent="0.25">
      <c r="A6503" s="158" t="s">
        <v>13171</v>
      </c>
      <c r="B6503" s="4" t="s">
        <v>13172</v>
      </c>
      <c r="C6503" s="69"/>
      <c r="D6503" s="199">
        <v>124.91</v>
      </c>
      <c r="E6503" s="208">
        <f t="shared" si="101"/>
        <v>74.071629999999999</v>
      </c>
    </row>
    <row r="6504" spans="1:5" x14ac:dyDescent="0.25">
      <c r="A6504" s="158" t="s">
        <v>13173</v>
      </c>
      <c r="B6504" s="4" t="s">
        <v>13174</v>
      </c>
      <c r="C6504" s="69"/>
      <c r="D6504" s="199">
        <v>124.91</v>
      </c>
      <c r="E6504" s="208">
        <f t="shared" si="101"/>
        <v>74.071629999999999</v>
      </c>
    </row>
    <row r="6505" spans="1:5" x14ac:dyDescent="0.25">
      <c r="A6505" s="158" t="s">
        <v>13175</v>
      </c>
      <c r="B6505" s="4" t="s">
        <v>13176</v>
      </c>
      <c r="C6505" s="69"/>
      <c r="D6505" s="199">
        <v>124.91</v>
      </c>
      <c r="E6505" s="208">
        <f t="shared" si="101"/>
        <v>74.071629999999999</v>
      </c>
    </row>
    <row r="6506" spans="1:5" x14ac:dyDescent="0.25">
      <c r="A6506" s="158" t="s">
        <v>13177</v>
      </c>
      <c r="B6506" s="4" t="s">
        <v>13178</v>
      </c>
      <c r="C6506" s="69"/>
      <c r="D6506" s="199">
        <v>124.91</v>
      </c>
      <c r="E6506" s="208">
        <f t="shared" si="101"/>
        <v>74.071629999999999</v>
      </c>
    </row>
    <row r="6507" spans="1:5" x14ac:dyDescent="0.25">
      <c r="A6507" s="158" t="s">
        <v>13179</v>
      </c>
      <c r="B6507" s="4" t="s">
        <v>13180</v>
      </c>
      <c r="C6507" s="69"/>
      <c r="D6507" s="199">
        <v>124.91</v>
      </c>
      <c r="E6507" s="208">
        <f t="shared" si="101"/>
        <v>74.071629999999999</v>
      </c>
    </row>
    <row r="6508" spans="1:5" x14ac:dyDescent="0.25">
      <c r="A6508" s="158" t="s">
        <v>13181</v>
      </c>
      <c r="B6508" s="4" t="s">
        <v>13182</v>
      </c>
      <c r="C6508" s="69"/>
      <c r="D6508" s="199">
        <v>124.91</v>
      </c>
      <c r="E6508" s="208">
        <f t="shared" si="101"/>
        <v>74.071629999999999</v>
      </c>
    </row>
    <row r="6509" spans="1:5" x14ac:dyDescent="0.25">
      <c r="A6509" s="158" t="s">
        <v>13183</v>
      </c>
      <c r="B6509" s="4" t="s">
        <v>13184</v>
      </c>
      <c r="C6509" s="69"/>
      <c r="D6509" s="199">
        <v>124.91</v>
      </c>
      <c r="E6509" s="208">
        <f t="shared" si="101"/>
        <v>74.071629999999999</v>
      </c>
    </row>
    <row r="6510" spans="1:5" x14ac:dyDescent="0.25">
      <c r="A6510" s="158" t="s">
        <v>13185</v>
      </c>
      <c r="B6510" s="4" t="s">
        <v>13186</v>
      </c>
      <c r="C6510" s="69"/>
      <c r="D6510" s="199">
        <v>124.91</v>
      </c>
      <c r="E6510" s="208">
        <f t="shared" si="101"/>
        <v>74.071629999999999</v>
      </c>
    </row>
    <row r="6511" spans="1:5" x14ac:dyDescent="0.25">
      <c r="A6511" s="158" t="s">
        <v>13187</v>
      </c>
      <c r="B6511" s="4" t="s">
        <v>13188</v>
      </c>
      <c r="C6511" s="69"/>
      <c r="D6511" s="199">
        <v>124.91</v>
      </c>
      <c r="E6511" s="208">
        <f t="shared" si="101"/>
        <v>74.071629999999999</v>
      </c>
    </row>
    <row r="6512" spans="1:5" x14ac:dyDescent="0.25">
      <c r="A6512" s="158" t="s">
        <v>13189</v>
      </c>
      <c r="B6512" s="4" t="s">
        <v>13190</v>
      </c>
      <c r="C6512" s="69"/>
      <c r="D6512" s="199">
        <v>124.91</v>
      </c>
      <c r="E6512" s="208">
        <f t="shared" si="101"/>
        <v>74.071629999999999</v>
      </c>
    </row>
    <row r="6513" spans="1:5" x14ac:dyDescent="0.25">
      <c r="A6513" s="158" t="s">
        <v>13191</v>
      </c>
      <c r="B6513" s="4" t="s">
        <v>13192</v>
      </c>
      <c r="C6513" s="69"/>
      <c r="D6513" s="199">
        <v>124.91</v>
      </c>
      <c r="E6513" s="208">
        <f t="shared" si="101"/>
        <v>74.071629999999999</v>
      </c>
    </row>
    <row r="6514" spans="1:5" x14ac:dyDescent="0.25">
      <c r="A6514" s="158" t="s">
        <v>13193</v>
      </c>
      <c r="B6514" s="4" t="s">
        <v>13194</v>
      </c>
      <c r="C6514" s="69"/>
      <c r="D6514" s="199">
        <v>124.91</v>
      </c>
      <c r="E6514" s="208">
        <f t="shared" si="101"/>
        <v>74.071629999999999</v>
      </c>
    </row>
    <row r="6515" spans="1:5" x14ac:dyDescent="0.25">
      <c r="A6515" s="158" t="s">
        <v>13195</v>
      </c>
      <c r="B6515" s="4" t="s">
        <v>13196</v>
      </c>
      <c r="C6515" s="69"/>
      <c r="D6515" s="199">
        <v>124.91</v>
      </c>
      <c r="E6515" s="208">
        <f t="shared" si="101"/>
        <v>74.071629999999999</v>
      </c>
    </row>
    <row r="6516" spans="1:5" x14ac:dyDescent="0.25">
      <c r="A6516" s="158" t="s">
        <v>13197</v>
      </c>
      <c r="B6516" s="4" t="s">
        <v>13198</v>
      </c>
      <c r="C6516" s="69"/>
      <c r="D6516" s="199">
        <v>124.91</v>
      </c>
      <c r="E6516" s="208">
        <f t="shared" si="101"/>
        <v>74.071629999999999</v>
      </c>
    </row>
    <row r="6517" spans="1:5" x14ac:dyDescent="0.25">
      <c r="A6517" s="158" t="s">
        <v>13199</v>
      </c>
      <c r="B6517" s="4" t="s">
        <v>13200</v>
      </c>
      <c r="C6517" s="69"/>
      <c r="D6517" s="199">
        <v>124.91</v>
      </c>
      <c r="E6517" s="208">
        <f t="shared" si="101"/>
        <v>74.071629999999999</v>
      </c>
    </row>
    <row r="6518" spans="1:5" x14ac:dyDescent="0.25">
      <c r="A6518" s="158" t="s">
        <v>13201</v>
      </c>
      <c r="B6518" s="4" t="s">
        <v>13202</v>
      </c>
      <c r="C6518" s="69"/>
      <c r="D6518" s="199">
        <v>124.91</v>
      </c>
      <c r="E6518" s="208">
        <f t="shared" si="101"/>
        <v>74.071629999999999</v>
      </c>
    </row>
    <row r="6519" spans="1:5" x14ac:dyDescent="0.25">
      <c r="A6519" s="158" t="s">
        <v>13203</v>
      </c>
      <c r="B6519" s="4" t="s">
        <v>13204</v>
      </c>
      <c r="C6519" s="69"/>
      <c r="D6519" s="199">
        <v>124.91</v>
      </c>
      <c r="E6519" s="208">
        <f t="shared" si="101"/>
        <v>74.071629999999999</v>
      </c>
    </row>
    <row r="6520" spans="1:5" x14ac:dyDescent="0.25">
      <c r="A6520" s="158" t="s">
        <v>13205</v>
      </c>
      <c r="B6520" s="4" t="s">
        <v>13206</v>
      </c>
      <c r="C6520" s="69"/>
      <c r="D6520" s="199">
        <v>124.91</v>
      </c>
      <c r="E6520" s="208">
        <f t="shared" si="101"/>
        <v>74.071629999999999</v>
      </c>
    </row>
    <row r="6521" spans="1:5" x14ac:dyDescent="0.25">
      <c r="A6521" s="158" t="s">
        <v>13207</v>
      </c>
      <c r="B6521" s="4" t="s">
        <v>13208</v>
      </c>
      <c r="C6521" s="69"/>
      <c r="D6521" s="199">
        <v>124.91</v>
      </c>
      <c r="E6521" s="208">
        <f t="shared" si="101"/>
        <v>74.071629999999999</v>
      </c>
    </row>
    <row r="6522" spans="1:5" x14ac:dyDescent="0.25">
      <c r="A6522" s="158" t="s">
        <v>13209</v>
      </c>
      <c r="B6522" s="4" t="s">
        <v>13210</v>
      </c>
      <c r="C6522" s="69"/>
      <c r="D6522" s="199">
        <v>124.91</v>
      </c>
      <c r="E6522" s="208">
        <f t="shared" si="101"/>
        <v>74.071629999999999</v>
      </c>
    </row>
    <row r="6523" spans="1:5" x14ac:dyDescent="0.25">
      <c r="A6523" s="158" t="s">
        <v>13211</v>
      </c>
      <c r="B6523" s="4" t="s">
        <v>13212</v>
      </c>
      <c r="C6523" s="69"/>
      <c r="D6523" s="199">
        <v>124.91</v>
      </c>
      <c r="E6523" s="208">
        <f t="shared" si="101"/>
        <v>74.071629999999999</v>
      </c>
    </row>
    <row r="6524" spans="1:5" x14ac:dyDescent="0.25">
      <c r="A6524" s="158" t="s">
        <v>13213</v>
      </c>
      <c r="B6524" s="4" t="s">
        <v>13214</v>
      </c>
      <c r="C6524" s="69"/>
      <c r="D6524" s="199">
        <v>124.91</v>
      </c>
      <c r="E6524" s="208">
        <f t="shared" si="101"/>
        <v>74.071629999999999</v>
      </c>
    </row>
    <row r="6525" spans="1:5" x14ac:dyDescent="0.25">
      <c r="A6525" s="158" t="s">
        <v>13215</v>
      </c>
      <c r="B6525" s="4" t="s">
        <v>13216</v>
      </c>
      <c r="C6525" s="69"/>
      <c r="D6525" s="199">
        <v>124.91</v>
      </c>
      <c r="E6525" s="208">
        <f t="shared" si="101"/>
        <v>74.071629999999999</v>
      </c>
    </row>
    <row r="6526" spans="1:5" x14ac:dyDescent="0.25">
      <c r="A6526" s="158" t="s">
        <v>13217</v>
      </c>
      <c r="B6526" s="4" t="s">
        <v>13218</v>
      </c>
      <c r="C6526" s="69"/>
      <c r="D6526" s="199">
        <v>124.91</v>
      </c>
      <c r="E6526" s="208">
        <f t="shared" si="101"/>
        <v>74.071629999999999</v>
      </c>
    </row>
    <row r="6527" spans="1:5" x14ac:dyDescent="0.25">
      <c r="A6527" s="158" t="s">
        <v>13219</v>
      </c>
      <c r="B6527" s="4" t="s">
        <v>13220</v>
      </c>
      <c r="C6527" s="69"/>
      <c r="D6527" s="199">
        <v>124.91</v>
      </c>
      <c r="E6527" s="208">
        <f t="shared" si="101"/>
        <v>74.071629999999999</v>
      </c>
    </row>
    <row r="6528" spans="1:5" x14ac:dyDescent="0.25">
      <c r="A6528" s="158" t="s">
        <v>13221</v>
      </c>
      <c r="B6528" s="4" t="s">
        <v>13222</v>
      </c>
      <c r="C6528" s="69"/>
      <c r="D6528" s="199">
        <v>124.91</v>
      </c>
      <c r="E6528" s="208">
        <f t="shared" si="101"/>
        <v>74.071629999999999</v>
      </c>
    </row>
    <row r="6529" spans="1:5" x14ac:dyDescent="0.25">
      <c r="A6529" s="158" t="s">
        <v>13223</v>
      </c>
      <c r="B6529" s="4" t="s">
        <v>13224</v>
      </c>
      <c r="C6529" s="69"/>
      <c r="D6529" s="199">
        <v>124.91</v>
      </c>
      <c r="E6529" s="208">
        <f t="shared" si="101"/>
        <v>74.071629999999999</v>
      </c>
    </row>
    <row r="6530" spans="1:5" x14ac:dyDescent="0.25">
      <c r="A6530" s="158" t="s">
        <v>13225</v>
      </c>
      <c r="B6530" s="4" t="s">
        <v>13226</v>
      </c>
      <c r="C6530" s="69"/>
      <c r="D6530" s="199">
        <v>124.91</v>
      </c>
      <c r="E6530" s="208">
        <f t="shared" si="101"/>
        <v>74.071629999999999</v>
      </c>
    </row>
    <row r="6531" spans="1:5" x14ac:dyDescent="0.25">
      <c r="A6531" s="158" t="s">
        <v>13227</v>
      </c>
      <c r="B6531" s="4" t="s">
        <v>13228</v>
      </c>
      <c r="C6531" s="69"/>
      <c r="D6531" s="199">
        <v>124.91</v>
      </c>
      <c r="E6531" s="208">
        <f t="shared" si="101"/>
        <v>74.071629999999999</v>
      </c>
    </row>
    <row r="6532" spans="1:5" x14ac:dyDescent="0.25">
      <c r="A6532" s="158" t="s">
        <v>13229</v>
      </c>
      <c r="B6532" s="4" t="s">
        <v>13230</v>
      </c>
      <c r="C6532" s="69"/>
      <c r="D6532" s="199">
        <v>124.91</v>
      </c>
      <c r="E6532" s="208">
        <f t="shared" si="101"/>
        <v>74.071629999999999</v>
      </c>
    </row>
    <row r="6533" spans="1:5" x14ac:dyDescent="0.25">
      <c r="A6533" s="158" t="s">
        <v>13231</v>
      </c>
      <c r="B6533" s="4" t="s">
        <v>13232</v>
      </c>
      <c r="C6533" s="69"/>
      <c r="D6533" s="199">
        <v>124.91</v>
      </c>
      <c r="E6533" s="208">
        <f t="shared" ref="E6533:E6596" si="102">D6533*0.593</f>
        <v>74.071629999999999</v>
      </c>
    </row>
    <row r="6534" spans="1:5" x14ac:dyDescent="0.25">
      <c r="A6534" s="158" t="s">
        <v>13233</v>
      </c>
      <c r="B6534" s="4" t="s">
        <v>13234</v>
      </c>
      <c r="C6534" s="69"/>
      <c r="D6534" s="199">
        <v>124.91</v>
      </c>
      <c r="E6534" s="208">
        <f t="shared" si="102"/>
        <v>74.071629999999999</v>
      </c>
    </row>
    <row r="6535" spans="1:5" x14ac:dyDescent="0.25">
      <c r="A6535" s="158" t="s">
        <v>13235</v>
      </c>
      <c r="B6535" s="4" t="s">
        <v>13236</v>
      </c>
      <c r="C6535" s="69"/>
      <c r="D6535" s="199">
        <v>124.91</v>
      </c>
      <c r="E6535" s="208">
        <f t="shared" si="102"/>
        <v>74.071629999999999</v>
      </c>
    </row>
    <row r="6536" spans="1:5" x14ac:dyDescent="0.25">
      <c r="A6536" s="158" t="s">
        <v>13237</v>
      </c>
      <c r="B6536" s="4" t="s">
        <v>13238</v>
      </c>
      <c r="C6536" s="69"/>
      <c r="D6536" s="199">
        <v>124.91</v>
      </c>
      <c r="E6536" s="208">
        <f t="shared" si="102"/>
        <v>74.071629999999999</v>
      </c>
    </row>
    <row r="6537" spans="1:5" x14ac:dyDescent="0.25">
      <c r="A6537" s="158" t="s">
        <v>13239</v>
      </c>
      <c r="B6537" s="4" t="s">
        <v>13240</v>
      </c>
      <c r="C6537" s="69"/>
      <c r="D6537" s="199">
        <v>124.91</v>
      </c>
      <c r="E6537" s="208">
        <f t="shared" si="102"/>
        <v>74.071629999999999</v>
      </c>
    </row>
    <row r="6538" spans="1:5" x14ac:dyDescent="0.25">
      <c r="A6538" s="158" t="s">
        <v>13241</v>
      </c>
      <c r="B6538" s="4" t="s">
        <v>13242</v>
      </c>
      <c r="C6538" s="69"/>
      <c r="D6538" s="199">
        <v>124.91</v>
      </c>
      <c r="E6538" s="208">
        <f t="shared" si="102"/>
        <v>74.071629999999999</v>
      </c>
    </row>
    <row r="6539" spans="1:5" x14ac:dyDescent="0.25">
      <c r="A6539" s="158" t="s">
        <v>13243</v>
      </c>
      <c r="B6539" s="4" t="s">
        <v>13244</v>
      </c>
      <c r="C6539" s="69"/>
      <c r="D6539" s="199">
        <v>124.91</v>
      </c>
      <c r="E6539" s="208">
        <f t="shared" si="102"/>
        <v>74.071629999999999</v>
      </c>
    </row>
    <row r="6540" spans="1:5" x14ac:dyDescent="0.25">
      <c r="A6540" s="158" t="s">
        <v>13245</v>
      </c>
      <c r="B6540" s="4" t="s">
        <v>13246</v>
      </c>
      <c r="C6540" s="69"/>
      <c r="D6540" s="199">
        <v>124.91</v>
      </c>
      <c r="E6540" s="208">
        <f t="shared" si="102"/>
        <v>74.071629999999999</v>
      </c>
    </row>
    <row r="6541" spans="1:5" x14ac:dyDescent="0.25">
      <c r="A6541" s="158" t="s">
        <v>13247</v>
      </c>
      <c r="B6541" s="4" t="s">
        <v>13248</v>
      </c>
      <c r="C6541" s="69"/>
      <c r="D6541" s="199">
        <v>124.91</v>
      </c>
      <c r="E6541" s="208">
        <f t="shared" si="102"/>
        <v>74.071629999999999</v>
      </c>
    </row>
    <row r="6542" spans="1:5" x14ac:dyDescent="0.25">
      <c r="A6542" s="158" t="s">
        <v>13249</v>
      </c>
      <c r="B6542" s="4" t="s">
        <v>13250</v>
      </c>
      <c r="C6542" s="69"/>
      <c r="D6542" s="199">
        <v>124.91</v>
      </c>
      <c r="E6542" s="208">
        <f t="shared" si="102"/>
        <v>74.071629999999999</v>
      </c>
    </row>
    <row r="6543" spans="1:5" x14ac:dyDescent="0.25">
      <c r="A6543" s="158" t="s">
        <v>13251</v>
      </c>
      <c r="B6543" s="4" t="s">
        <v>13252</v>
      </c>
      <c r="C6543" s="69"/>
      <c r="D6543" s="199">
        <v>124.91</v>
      </c>
      <c r="E6543" s="208">
        <f t="shared" si="102"/>
        <v>74.071629999999999</v>
      </c>
    </row>
    <row r="6544" spans="1:5" x14ac:dyDescent="0.25">
      <c r="A6544" s="158" t="s">
        <v>13253</v>
      </c>
      <c r="B6544" s="4" t="s">
        <v>13254</v>
      </c>
      <c r="C6544" s="69"/>
      <c r="D6544" s="199">
        <v>124.91</v>
      </c>
      <c r="E6544" s="208">
        <f t="shared" si="102"/>
        <v>74.071629999999999</v>
      </c>
    </row>
    <row r="6545" spans="1:5" x14ac:dyDescent="0.25">
      <c r="A6545" s="158" t="s">
        <v>13255</v>
      </c>
      <c r="B6545" s="4" t="s">
        <v>13256</v>
      </c>
      <c r="C6545" s="69"/>
      <c r="D6545" s="199">
        <v>124.91</v>
      </c>
      <c r="E6545" s="208">
        <f t="shared" si="102"/>
        <v>74.071629999999999</v>
      </c>
    </row>
    <row r="6546" spans="1:5" x14ac:dyDescent="0.25">
      <c r="A6546" s="158" t="s">
        <v>13257</v>
      </c>
      <c r="B6546" s="4" t="s">
        <v>13258</v>
      </c>
      <c r="C6546" s="69"/>
      <c r="D6546" s="199">
        <v>124.91</v>
      </c>
      <c r="E6546" s="208">
        <f t="shared" si="102"/>
        <v>74.071629999999999</v>
      </c>
    </row>
    <row r="6547" spans="1:5" x14ac:dyDescent="0.25">
      <c r="A6547" s="158" t="s">
        <v>13259</v>
      </c>
      <c r="B6547" s="4" t="s">
        <v>13260</v>
      </c>
      <c r="C6547" s="69"/>
      <c r="D6547" s="199">
        <v>124.91</v>
      </c>
      <c r="E6547" s="208">
        <f t="shared" si="102"/>
        <v>74.071629999999999</v>
      </c>
    </row>
    <row r="6548" spans="1:5" x14ac:dyDescent="0.25">
      <c r="A6548" s="158" t="s">
        <v>13261</v>
      </c>
      <c r="B6548" s="4" t="s">
        <v>13262</v>
      </c>
      <c r="C6548" s="69"/>
      <c r="D6548" s="199">
        <v>124.91</v>
      </c>
      <c r="E6548" s="208">
        <f t="shared" si="102"/>
        <v>74.071629999999999</v>
      </c>
    </row>
    <row r="6549" spans="1:5" x14ac:dyDescent="0.25">
      <c r="A6549" s="158" t="s">
        <v>13263</v>
      </c>
      <c r="B6549" s="4" t="s">
        <v>13264</v>
      </c>
      <c r="C6549" s="69"/>
      <c r="D6549" s="199">
        <v>124.91</v>
      </c>
      <c r="E6549" s="208">
        <f t="shared" si="102"/>
        <v>74.071629999999999</v>
      </c>
    </row>
    <row r="6550" spans="1:5" x14ac:dyDescent="0.25">
      <c r="A6550" s="158" t="s">
        <v>13265</v>
      </c>
      <c r="B6550" s="4" t="s">
        <v>13266</v>
      </c>
      <c r="C6550" s="69"/>
      <c r="D6550" s="199">
        <v>124.91</v>
      </c>
      <c r="E6550" s="208">
        <f t="shared" si="102"/>
        <v>74.071629999999999</v>
      </c>
    </row>
    <row r="6551" spans="1:5" x14ac:dyDescent="0.25">
      <c r="A6551" s="158" t="s">
        <v>13267</v>
      </c>
      <c r="B6551" s="4" t="s">
        <v>13268</v>
      </c>
      <c r="C6551" s="69"/>
      <c r="D6551" s="199">
        <v>124.91</v>
      </c>
      <c r="E6551" s="208">
        <f t="shared" si="102"/>
        <v>74.071629999999999</v>
      </c>
    </row>
    <row r="6552" spans="1:5" x14ac:dyDescent="0.25">
      <c r="A6552" s="158" t="s">
        <v>13269</v>
      </c>
      <c r="B6552" s="4" t="s">
        <v>13270</v>
      </c>
      <c r="C6552" s="69"/>
      <c r="D6552" s="199">
        <v>124.91</v>
      </c>
      <c r="E6552" s="208">
        <f t="shared" si="102"/>
        <v>74.071629999999999</v>
      </c>
    </row>
    <row r="6553" spans="1:5" x14ac:dyDescent="0.25">
      <c r="A6553" s="158" t="s">
        <v>13271</v>
      </c>
      <c r="B6553" s="4" t="s">
        <v>13272</v>
      </c>
      <c r="C6553" s="69"/>
      <c r="D6553" s="199">
        <v>124.91</v>
      </c>
      <c r="E6553" s="208">
        <f t="shared" si="102"/>
        <v>74.071629999999999</v>
      </c>
    </row>
    <row r="6554" spans="1:5" x14ac:dyDescent="0.25">
      <c r="A6554" s="158" t="s">
        <v>13273</v>
      </c>
      <c r="B6554" s="4" t="s">
        <v>13274</v>
      </c>
      <c r="C6554" s="69"/>
      <c r="D6554" s="199">
        <v>124.91</v>
      </c>
      <c r="E6554" s="208">
        <f t="shared" si="102"/>
        <v>74.071629999999999</v>
      </c>
    </row>
    <row r="6555" spans="1:5" x14ac:dyDescent="0.25">
      <c r="A6555" s="158" t="s">
        <v>13275</v>
      </c>
      <c r="B6555" s="4" t="s">
        <v>13276</v>
      </c>
      <c r="C6555" s="69"/>
      <c r="D6555" s="199">
        <v>124.91</v>
      </c>
      <c r="E6555" s="208">
        <f t="shared" si="102"/>
        <v>74.071629999999999</v>
      </c>
    </row>
    <row r="6556" spans="1:5" x14ac:dyDescent="0.25">
      <c r="A6556" s="158" t="s">
        <v>13277</v>
      </c>
      <c r="B6556" s="4" t="s">
        <v>13278</v>
      </c>
      <c r="C6556" s="69"/>
      <c r="D6556" s="199">
        <v>124.91</v>
      </c>
      <c r="E6556" s="208">
        <f t="shared" si="102"/>
        <v>74.071629999999999</v>
      </c>
    </row>
    <row r="6557" spans="1:5" x14ac:dyDescent="0.25">
      <c r="A6557" s="158" t="s">
        <v>13279</v>
      </c>
      <c r="B6557" s="4" t="s">
        <v>13280</v>
      </c>
      <c r="C6557" s="69"/>
      <c r="D6557" s="199">
        <v>124.91</v>
      </c>
      <c r="E6557" s="208">
        <f t="shared" si="102"/>
        <v>74.071629999999999</v>
      </c>
    </row>
    <row r="6558" spans="1:5" x14ac:dyDescent="0.25">
      <c r="A6558" s="158" t="s">
        <v>13281</v>
      </c>
      <c r="B6558" s="4" t="s">
        <v>13282</v>
      </c>
      <c r="C6558" s="69"/>
      <c r="D6558" s="199">
        <v>124.91</v>
      </c>
      <c r="E6558" s="208">
        <f t="shared" si="102"/>
        <v>74.071629999999999</v>
      </c>
    </row>
    <row r="6559" spans="1:5" x14ac:dyDescent="0.25">
      <c r="A6559" s="158" t="s">
        <v>13283</v>
      </c>
      <c r="B6559" s="4" t="s">
        <v>13284</v>
      </c>
      <c r="C6559" s="69"/>
      <c r="D6559" s="199">
        <v>124.91</v>
      </c>
      <c r="E6559" s="208">
        <f t="shared" si="102"/>
        <v>74.071629999999999</v>
      </c>
    </row>
    <row r="6560" spans="1:5" x14ac:dyDescent="0.25">
      <c r="A6560" s="158" t="s">
        <v>13285</v>
      </c>
      <c r="B6560" s="4" t="s">
        <v>13286</v>
      </c>
      <c r="C6560" s="69"/>
      <c r="D6560" s="199">
        <v>124.91</v>
      </c>
      <c r="E6560" s="208">
        <f t="shared" si="102"/>
        <v>74.071629999999999</v>
      </c>
    </row>
    <row r="6561" spans="1:5" x14ac:dyDescent="0.25">
      <c r="A6561" s="158" t="s">
        <v>13287</v>
      </c>
      <c r="B6561" s="4" t="s">
        <v>13288</v>
      </c>
      <c r="C6561" s="69"/>
      <c r="D6561" s="199">
        <v>124.91</v>
      </c>
      <c r="E6561" s="208">
        <f t="shared" si="102"/>
        <v>74.071629999999999</v>
      </c>
    </row>
    <row r="6562" spans="1:5" x14ac:dyDescent="0.25">
      <c r="A6562" s="158" t="s">
        <v>13289</v>
      </c>
      <c r="B6562" s="4" t="s">
        <v>13290</v>
      </c>
      <c r="C6562" s="69"/>
      <c r="D6562" s="199">
        <v>124.91</v>
      </c>
      <c r="E6562" s="208">
        <f t="shared" si="102"/>
        <v>74.071629999999999</v>
      </c>
    </row>
    <row r="6563" spans="1:5" x14ac:dyDescent="0.25">
      <c r="A6563" s="158" t="s">
        <v>13291</v>
      </c>
      <c r="B6563" s="4" t="s">
        <v>13292</v>
      </c>
      <c r="C6563" s="69"/>
      <c r="D6563" s="199">
        <v>124.91</v>
      </c>
      <c r="E6563" s="208">
        <f t="shared" si="102"/>
        <v>74.071629999999999</v>
      </c>
    </row>
    <row r="6564" spans="1:5" x14ac:dyDescent="0.25">
      <c r="A6564" s="158" t="s">
        <v>13293</v>
      </c>
      <c r="B6564" s="4" t="s">
        <v>13294</v>
      </c>
      <c r="C6564" s="69"/>
      <c r="D6564" s="199">
        <v>124.91</v>
      </c>
      <c r="E6564" s="208">
        <f t="shared" si="102"/>
        <v>74.071629999999999</v>
      </c>
    </row>
    <row r="6565" spans="1:5" x14ac:dyDescent="0.25">
      <c r="A6565" s="158" t="s">
        <v>13295</v>
      </c>
      <c r="B6565" s="4" t="s">
        <v>13296</v>
      </c>
      <c r="C6565" s="69"/>
      <c r="D6565" s="199">
        <v>124.91</v>
      </c>
      <c r="E6565" s="208">
        <f t="shared" si="102"/>
        <v>74.071629999999999</v>
      </c>
    </row>
    <row r="6566" spans="1:5" x14ac:dyDescent="0.25">
      <c r="A6566" s="158" t="s">
        <v>13297</v>
      </c>
      <c r="B6566" s="4" t="s">
        <v>13298</v>
      </c>
      <c r="C6566" s="69"/>
      <c r="D6566" s="199">
        <v>124.91</v>
      </c>
      <c r="E6566" s="208">
        <f t="shared" si="102"/>
        <v>74.071629999999999</v>
      </c>
    </row>
    <row r="6567" spans="1:5" x14ac:dyDescent="0.25">
      <c r="A6567" s="158" t="s">
        <v>13299</v>
      </c>
      <c r="B6567" s="4" t="s">
        <v>13300</v>
      </c>
      <c r="C6567" s="69"/>
      <c r="D6567" s="199">
        <v>124.91</v>
      </c>
      <c r="E6567" s="208">
        <f t="shared" si="102"/>
        <v>74.071629999999999</v>
      </c>
    </row>
    <row r="6568" spans="1:5" x14ac:dyDescent="0.25">
      <c r="A6568" s="158" t="s">
        <v>13301</v>
      </c>
      <c r="B6568" s="4" t="s">
        <v>13302</v>
      </c>
      <c r="C6568" s="69"/>
      <c r="D6568" s="199">
        <v>124.91</v>
      </c>
      <c r="E6568" s="208">
        <f t="shared" si="102"/>
        <v>74.071629999999999</v>
      </c>
    </row>
    <row r="6569" spans="1:5" x14ac:dyDescent="0.25">
      <c r="A6569" s="158" t="s">
        <v>13303</v>
      </c>
      <c r="B6569" s="4" t="s">
        <v>13304</v>
      </c>
      <c r="C6569" s="69"/>
      <c r="D6569" s="199">
        <v>124.91</v>
      </c>
      <c r="E6569" s="208">
        <f t="shared" si="102"/>
        <v>74.071629999999999</v>
      </c>
    </row>
    <row r="6570" spans="1:5" x14ac:dyDescent="0.25">
      <c r="A6570" s="158" t="s">
        <v>13305</v>
      </c>
      <c r="B6570" s="4" t="s">
        <v>13306</v>
      </c>
      <c r="C6570" s="69"/>
      <c r="D6570" s="199">
        <v>124.91</v>
      </c>
      <c r="E6570" s="208">
        <f t="shared" si="102"/>
        <v>74.071629999999999</v>
      </c>
    </row>
    <row r="6571" spans="1:5" x14ac:dyDescent="0.25">
      <c r="A6571" s="158" t="s">
        <v>13307</v>
      </c>
      <c r="B6571" s="4" t="s">
        <v>13308</v>
      </c>
      <c r="C6571" s="69"/>
      <c r="D6571" s="199">
        <v>124.91</v>
      </c>
      <c r="E6571" s="208">
        <f t="shared" si="102"/>
        <v>74.071629999999999</v>
      </c>
    </row>
    <row r="6572" spans="1:5" x14ac:dyDescent="0.25">
      <c r="A6572" s="158" t="s">
        <v>13309</v>
      </c>
      <c r="B6572" s="4" t="s">
        <v>13310</v>
      </c>
      <c r="C6572" s="69"/>
      <c r="D6572" s="199">
        <v>124.91</v>
      </c>
      <c r="E6572" s="208">
        <f t="shared" si="102"/>
        <v>74.071629999999999</v>
      </c>
    </row>
    <row r="6573" spans="1:5" x14ac:dyDescent="0.25">
      <c r="A6573" s="158" t="s">
        <v>13311</v>
      </c>
      <c r="B6573" s="4" t="s">
        <v>13312</v>
      </c>
      <c r="C6573" s="69"/>
      <c r="D6573" s="199">
        <v>124.91</v>
      </c>
      <c r="E6573" s="208">
        <f t="shared" si="102"/>
        <v>74.071629999999999</v>
      </c>
    </row>
    <row r="6574" spans="1:5" x14ac:dyDescent="0.25">
      <c r="A6574" s="158" t="s">
        <v>13313</v>
      </c>
      <c r="B6574" s="4" t="s">
        <v>13314</v>
      </c>
      <c r="C6574" s="69"/>
      <c r="D6574" s="199">
        <v>124.91</v>
      </c>
      <c r="E6574" s="208">
        <f t="shared" si="102"/>
        <v>74.071629999999999</v>
      </c>
    </row>
    <row r="6575" spans="1:5" x14ac:dyDescent="0.25">
      <c r="A6575" s="158" t="s">
        <v>13315</v>
      </c>
      <c r="B6575" s="4" t="s">
        <v>13316</v>
      </c>
      <c r="C6575" s="69"/>
      <c r="D6575" s="199">
        <v>124.91</v>
      </c>
      <c r="E6575" s="208">
        <f t="shared" si="102"/>
        <v>74.071629999999999</v>
      </c>
    </row>
    <row r="6576" spans="1:5" x14ac:dyDescent="0.25">
      <c r="A6576" s="158" t="s">
        <v>13317</v>
      </c>
      <c r="B6576" s="4" t="s">
        <v>13318</v>
      </c>
      <c r="C6576" s="69"/>
      <c r="D6576" s="199">
        <v>124.91</v>
      </c>
      <c r="E6576" s="208">
        <f t="shared" si="102"/>
        <v>74.071629999999999</v>
      </c>
    </row>
    <row r="6577" spans="1:5" x14ac:dyDescent="0.25">
      <c r="A6577" s="158" t="s">
        <v>13319</v>
      </c>
      <c r="B6577" s="4" t="s">
        <v>13320</v>
      </c>
      <c r="C6577" s="69"/>
      <c r="D6577" s="199">
        <v>124.91</v>
      </c>
      <c r="E6577" s="208">
        <f t="shared" si="102"/>
        <v>74.071629999999999</v>
      </c>
    </row>
    <row r="6578" spans="1:5" x14ac:dyDescent="0.25">
      <c r="A6578" s="158" t="s">
        <v>13321</v>
      </c>
      <c r="B6578" s="4" t="s">
        <v>13322</v>
      </c>
      <c r="C6578" s="69"/>
      <c r="D6578" s="199">
        <v>124.91</v>
      </c>
      <c r="E6578" s="208">
        <f t="shared" si="102"/>
        <v>74.071629999999999</v>
      </c>
    </row>
    <row r="6579" spans="1:5" x14ac:dyDescent="0.25">
      <c r="A6579" s="158" t="s">
        <v>13323</v>
      </c>
      <c r="B6579" s="4" t="s">
        <v>13324</v>
      </c>
      <c r="C6579" s="69"/>
      <c r="D6579" s="199">
        <v>124.91</v>
      </c>
      <c r="E6579" s="208">
        <f t="shared" si="102"/>
        <v>74.071629999999999</v>
      </c>
    </row>
    <row r="6580" spans="1:5" x14ac:dyDescent="0.25">
      <c r="A6580" s="158" t="s">
        <v>13325</v>
      </c>
      <c r="B6580" s="4" t="s">
        <v>13326</v>
      </c>
      <c r="C6580" s="69"/>
      <c r="D6580" s="199">
        <v>124.91</v>
      </c>
      <c r="E6580" s="208">
        <f t="shared" si="102"/>
        <v>74.071629999999999</v>
      </c>
    </row>
    <row r="6581" spans="1:5" x14ac:dyDescent="0.25">
      <c r="A6581" s="158" t="s">
        <v>13327</v>
      </c>
      <c r="B6581" s="4" t="s">
        <v>13328</v>
      </c>
      <c r="C6581" s="69"/>
      <c r="D6581" s="199">
        <v>124.91</v>
      </c>
      <c r="E6581" s="208">
        <f t="shared" si="102"/>
        <v>74.071629999999999</v>
      </c>
    </row>
    <row r="6582" spans="1:5" x14ac:dyDescent="0.25">
      <c r="A6582" s="158" t="s">
        <v>13329</v>
      </c>
      <c r="B6582" s="4" t="s">
        <v>13330</v>
      </c>
      <c r="C6582" s="69"/>
      <c r="D6582" s="199">
        <v>124.91</v>
      </c>
      <c r="E6582" s="208">
        <f t="shared" si="102"/>
        <v>74.071629999999999</v>
      </c>
    </row>
    <row r="6583" spans="1:5" x14ac:dyDescent="0.25">
      <c r="A6583" s="158" t="s">
        <v>13331</v>
      </c>
      <c r="B6583" s="4" t="s">
        <v>13332</v>
      </c>
      <c r="C6583" s="69"/>
      <c r="D6583" s="199">
        <v>124.91</v>
      </c>
      <c r="E6583" s="208">
        <f t="shared" si="102"/>
        <v>74.071629999999999</v>
      </c>
    </row>
    <row r="6584" spans="1:5" x14ac:dyDescent="0.25">
      <c r="A6584" s="158" t="s">
        <v>13333</v>
      </c>
      <c r="B6584" s="4" t="s">
        <v>13334</v>
      </c>
      <c r="C6584" s="69"/>
      <c r="D6584" s="199">
        <v>124.91</v>
      </c>
      <c r="E6584" s="208">
        <f t="shared" si="102"/>
        <v>74.071629999999999</v>
      </c>
    </row>
    <row r="6585" spans="1:5" x14ac:dyDescent="0.25">
      <c r="A6585" s="158" t="s">
        <v>13335</v>
      </c>
      <c r="B6585" s="4" t="s">
        <v>13336</v>
      </c>
      <c r="C6585" s="69"/>
      <c r="D6585" s="199">
        <v>124.91</v>
      </c>
      <c r="E6585" s="208">
        <f t="shared" si="102"/>
        <v>74.071629999999999</v>
      </c>
    </row>
    <row r="6586" spans="1:5" x14ac:dyDescent="0.25">
      <c r="A6586" s="158" t="s">
        <v>13337</v>
      </c>
      <c r="B6586" s="4" t="s">
        <v>13338</v>
      </c>
      <c r="C6586" s="69"/>
      <c r="D6586" s="199">
        <v>124.91</v>
      </c>
      <c r="E6586" s="208">
        <f t="shared" si="102"/>
        <v>74.071629999999999</v>
      </c>
    </row>
    <row r="6587" spans="1:5" x14ac:dyDescent="0.25">
      <c r="A6587" s="158" t="s">
        <v>13339</v>
      </c>
      <c r="B6587" s="4" t="s">
        <v>13340</v>
      </c>
      <c r="C6587" s="69"/>
      <c r="D6587" s="199">
        <v>124.91</v>
      </c>
      <c r="E6587" s="208">
        <f t="shared" si="102"/>
        <v>74.071629999999999</v>
      </c>
    </row>
    <row r="6588" spans="1:5" x14ac:dyDescent="0.25">
      <c r="A6588" s="158" t="s">
        <v>13341</v>
      </c>
      <c r="B6588" s="4" t="s">
        <v>13342</v>
      </c>
      <c r="C6588" s="69"/>
      <c r="D6588" s="199">
        <v>124.91</v>
      </c>
      <c r="E6588" s="208">
        <f t="shared" si="102"/>
        <v>74.071629999999999</v>
      </c>
    </row>
    <row r="6589" spans="1:5" x14ac:dyDescent="0.25">
      <c r="A6589" s="158" t="s">
        <v>13343</v>
      </c>
      <c r="B6589" s="4" t="s">
        <v>13344</v>
      </c>
      <c r="C6589" s="69"/>
      <c r="D6589" s="199">
        <v>124.91</v>
      </c>
      <c r="E6589" s="208">
        <f t="shared" si="102"/>
        <v>74.071629999999999</v>
      </c>
    </row>
    <row r="6590" spans="1:5" x14ac:dyDescent="0.25">
      <c r="A6590" s="158" t="s">
        <v>13345</v>
      </c>
      <c r="B6590" s="4" t="s">
        <v>13346</v>
      </c>
      <c r="C6590" s="69"/>
      <c r="D6590" s="199">
        <v>124.91</v>
      </c>
      <c r="E6590" s="208">
        <f t="shared" si="102"/>
        <v>74.071629999999999</v>
      </c>
    </row>
    <row r="6591" spans="1:5" x14ac:dyDescent="0.25">
      <c r="A6591" s="158" t="s">
        <v>13347</v>
      </c>
      <c r="B6591" s="4" t="s">
        <v>13348</v>
      </c>
      <c r="C6591" s="69"/>
      <c r="D6591" s="199">
        <v>124.91</v>
      </c>
      <c r="E6591" s="208">
        <f t="shared" si="102"/>
        <v>74.071629999999999</v>
      </c>
    </row>
    <row r="6592" spans="1:5" x14ac:dyDescent="0.25">
      <c r="A6592" s="158" t="s">
        <v>13349</v>
      </c>
      <c r="B6592" s="4" t="s">
        <v>13350</v>
      </c>
      <c r="C6592" s="69"/>
      <c r="D6592" s="199">
        <v>124.91</v>
      </c>
      <c r="E6592" s="208">
        <f t="shared" si="102"/>
        <v>74.071629999999999</v>
      </c>
    </row>
    <row r="6593" spans="1:5" x14ac:dyDescent="0.25">
      <c r="A6593" s="158" t="s">
        <v>13351</v>
      </c>
      <c r="B6593" s="4" t="s">
        <v>13352</v>
      </c>
      <c r="C6593" s="69"/>
      <c r="D6593" s="199">
        <v>124.91</v>
      </c>
      <c r="E6593" s="208">
        <f t="shared" si="102"/>
        <v>74.071629999999999</v>
      </c>
    </row>
    <row r="6594" spans="1:5" x14ac:dyDescent="0.25">
      <c r="A6594" s="158" t="s">
        <v>13353</v>
      </c>
      <c r="B6594" s="4" t="s">
        <v>13354</v>
      </c>
      <c r="C6594" s="69"/>
      <c r="D6594" s="199">
        <v>124.91</v>
      </c>
      <c r="E6594" s="208">
        <f t="shared" si="102"/>
        <v>74.071629999999999</v>
      </c>
    </row>
    <row r="6595" spans="1:5" x14ac:dyDescent="0.25">
      <c r="A6595" s="158" t="s">
        <v>13355</v>
      </c>
      <c r="B6595" s="4" t="s">
        <v>13356</v>
      </c>
      <c r="C6595" s="69"/>
      <c r="D6595" s="199">
        <v>124.91</v>
      </c>
      <c r="E6595" s="208">
        <f t="shared" si="102"/>
        <v>74.071629999999999</v>
      </c>
    </row>
    <row r="6596" spans="1:5" x14ac:dyDescent="0.25">
      <c r="A6596" s="158" t="s">
        <v>13357</v>
      </c>
      <c r="B6596" s="4" t="s">
        <v>13358</v>
      </c>
      <c r="C6596" s="69"/>
      <c r="D6596" s="199">
        <v>124.91</v>
      </c>
      <c r="E6596" s="208">
        <f t="shared" si="102"/>
        <v>74.071629999999999</v>
      </c>
    </row>
    <row r="6597" spans="1:5" x14ac:dyDescent="0.25">
      <c r="A6597" s="158" t="s">
        <v>13359</v>
      </c>
      <c r="B6597" s="4" t="s">
        <v>13360</v>
      </c>
      <c r="C6597" s="69"/>
      <c r="D6597" s="199">
        <v>124.91</v>
      </c>
      <c r="E6597" s="208">
        <f t="shared" ref="E6597:E6660" si="103">D6597*0.593</f>
        <v>74.071629999999999</v>
      </c>
    </row>
    <row r="6598" spans="1:5" x14ac:dyDescent="0.25">
      <c r="A6598" s="158" t="s">
        <v>13361</v>
      </c>
      <c r="B6598" s="4" t="s">
        <v>13362</v>
      </c>
      <c r="C6598" s="69"/>
      <c r="D6598" s="199">
        <v>124.91</v>
      </c>
      <c r="E6598" s="208">
        <f t="shared" si="103"/>
        <v>74.071629999999999</v>
      </c>
    </row>
    <row r="6599" spans="1:5" x14ac:dyDescent="0.25">
      <c r="A6599" s="158" t="s">
        <v>13363</v>
      </c>
      <c r="B6599" s="4" t="s">
        <v>13364</v>
      </c>
      <c r="C6599" s="69"/>
      <c r="D6599" s="199">
        <v>124.91</v>
      </c>
      <c r="E6599" s="208">
        <f t="shared" si="103"/>
        <v>74.071629999999999</v>
      </c>
    </row>
    <row r="6600" spans="1:5" x14ac:dyDescent="0.25">
      <c r="A6600" s="158" t="s">
        <v>13365</v>
      </c>
      <c r="B6600" s="4" t="s">
        <v>13366</v>
      </c>
      <c r="C6600" s="69"/>
      <c r="D6600" s="199">
        <v>124.91</v>
      </c>
      <c r="E6600" s="208">
        <f t="shared" si="103"/>
        <v>74.071629999999999</v>
      </c>
    </row>
    <row r="6601" spans="1:5" x14ac:dyDescent="0.25">
      <c r="A6601" s="158" t="s">
        <v>13367</v>
      </c>
      <c r="B6601" s="4" t="s">
        <v>13368</v>
      </c>
      <c r="C6601" s="69"/>
      <c r="D6601" s="199">
        <v>124.91</v>
      </c>
      <c r="E6601" s="208">
        <f t="shared" si="103"/>
        <v>74.071629999999999</v>
      </c>
    </row>
    <row r="6602" spans="1:5" x14ac:dyDescent="0.25">
      <c r="A6602" s="158" t="s">
        <v>13369</v>
      </c>
      <c r="B6602" s="4" t="s">
        <v>13370</v>
      </c>
      <c r="C6602" s="69"/>
      <c r="D6602" s="199">
        <v>124.91</v>
      </c>
      <c r="E6602" s="208">
        <f t="shared" si="103"/>
        <v>74.071629999999999</v>
      </c>
    </row>
    <row r="6603" spans="1:5" x14ac:dyDescent="0.25">
      <c r="A6603" s="158" t="s">
        <v>13371</v>
      </c>
      <c r="B6603" s="4" t="s">
        <v>13372</v>
      </c>
      <c r="C6603" s="69"/>
      <c r="D6603" s="199">
        <v>124.91</v>
      </c>
      <c r="E6603" s="208">
        <f t="shared" si="103"/>
        <v>74.071629999999999</v>
      </c>
    </row>
    <row r="6604" spans="1:5" x14ac:dyDescent="0.25">
      <c r="A6604" s="158" t="s">
        <v>13373</v>
      </c>
      <c r="B6604" s="4" t="s">
        <v>13374</v>
      </c>
      <c r="C6604" s="69"/>
      <c r="D6604" s="199">
        <v>124.91</v>
      </c>
      <c r="E6604" s="208">
        <f t="shared" si="103"/>
        <v>74.071629999999999</v>
      </c>
    </row>
    <row r="6605" spans="1:5" x14ac:dyDescent="0.25">
      <c r="A6605" s="158" t="s">
        <v>13375</v>
      </c>
      <c r="B6605" s="4" t="s">
        <v>13376</v>
      </c>
      <c r="C6605" s="69"/>
      <c r="D6605" s="199">
        <v>124.91</v>
      </c>
      <c r="E6605" s="208">
        <f t="shared" si="103"/>
        <v>74.071629999999999</v>
      </c>
    </row>
    <row r="6606" spans="1:5" x14ac:dyDescent="0.25">
      <c r="A6606" s="158" t="s">
        <v>13377</v>
      </c>
      <c r="B6606" s="4" t="s">
        <v>13378</v>
      </c>
      <c r="C6606" s="69"/>
      <c r="D6606" s="199">
        <v>124.91</v>
      </c>
      <c r="E6606" s="208">
        <f t="shared" si="103"/>
        <v>74.071629999999999</v>
      </c>
    </row>
    <row r="6607" spans="1:5" x14ac:dyDescent="0.25">
      <c r="A6607" s="158" t="s">
        <v>13379</v>
      </c>
      <c r="B6607" s="4" t="s">
        <v>13380</v>
      </c>
      <c r="C6607" s="69"/>
      <c r="D6607" s="199">
        <v>124.91</v>
      </c>
      <c r="E6607" s="208">
        <f t="shared" si="103"/>
        <v>74.071629999999999</v>
      </c>
    </row>
    <row r="6608" spans="1:5" x14ac:dyDescent="0.25">
      <c r="A6608" s="158" t="s">
        <v>13381</v>
      </c>
      <c r="B6608" s="4" t="s">
        <v>13382</v>
      </c>
      <c r="C6608" s="69"/>
      <c r="D6608" s="199">
        <v>124.91</v>
      </c>
      <c r="E6608" s="208">
        <f t="shared" si="103"/>
        <v>74.071629999999999</v>
      </c>
    </row>
    <row r="6609" spans="1:5" x14ac:dyDescent="0.25">
      <c r="A6609" s="158" t="s">
        <v>13383</v>
      </c>
      <c r="B6609" s="4" t="s">
        <v>13384</v>
      </c>
      <c r="C6609" s="69"/>
      <c r="D6609" s="199">
        <v>124.91</v>
      </c>
      <c r="E6609" s="208">
        <f t="shared" si="103"/>
        <v>74.071629999999999</v>
      </c>
    </row>
    <row r="6610" spans="1:5" x14ac:dyDescent="0.25">
      <c r="A6610" s="158" t="s">
        <v>13385</v>
      </c>
      <c r="B6610" s="4" t="s">
        <v>13386</v>
      </c>
      <c r="C6610" s="69"/>
      <c r="D6610" s="199">
        <v>124.91</v>
      </c>
      <c r="E6610" s="208">
        <f t="shared" si="103"/>
        <v>74.071629999999999</v>
      </c>
    </row>
    <row r="6611" spans="1:5" x14ac:dyDescent="0.25">
      <c r="A6611" s="158" t="s">
        <v>13387</v>
      </c>
      <c r="B6611" s="4" t="s">
        <v>13388</v>
      </c>
      <c r="C6611" s="69"/>
      <c r="D6611" s="199">
        <v>124.91</v>
      </c>
      <c r="E6611" s="208">
        <f t="shared" si="103"/>
        <v>74.071629999999999</v>
      </c>
    </row>
    <row r="6612" spans="1:5" x14ac:dyDescent="0.25">
      <c r="A6612" s="158" t="s">
        <v>13389</v>
      </c>
      <c r="B6612" s="4" t="s">
        <v>13390</v>
      </c>
      <c r="C6612" s="69"/>
      <c r="D6612" s="199">
        <v>124.91</v>
      </c>
      <c r="E6612" s="208">
        <f t="shared" si="103"/>
        <v>74.071629999999999</v>
      </c>
    </row>
    <row r="6613" spans="1:5" x14ac:dyDescent="0.25">
      <c r="A6613" s="158" t="s">
        <v>13391</v>
      </c>
      <c r="B6613" s="4" t="s">
        <v>13392</v>
      </c>
      <c r="C6613" s="69"/>
      <c r="D6613" s="199">
        <v>124.91</v>
      </c>
      <c r="E6613" s="208">
        <f t="shared" si="103"/>
        <v>74.071629999999999</v>
      </c>
    </row>
    <row r="6614" spans="1:5" x14ac:dyDescent="0.25">
      <c r="A6614" s="158" t="s">
        <v>13393</v>
      </c>
      <c r="B6614" s="4" t="s">
        <v>13394</v>
      </c>
      <c r="C6614" s="69"/>
      <c r="D6614" s="199">
        <v>124.91</v>
      </c>
      <c r="E6614" s="208">
        <f t="shared" si="103"/>
        <v>74.071629999999999</v>
      </c>
    </row>
    <row r="6615" spans="1:5" x14ac:dyDescent="0.25">
      <c r="A6615" s="158" t="s">
        <v>13395</v>
      </c>
      <c r="B6615" s="4" t="s">
        <v>13396</v>
      </c>
      <c r="C6615" s="69"/>
      <c r="D6615" s="199">
        <v>124.91</v>
      </c>
      <c r="E6615" s="208">
        <f t="shared" si="103"/>
        <v>74.071629999999999</v>
      </c>
    </row>
    <row r="6616" spans="1:5" x14ac:dyDescent="0.25">
      <c r="A6616" s="158" t="s">
        <v>13397</v>
      </c>
      <c r="B6616" s="4" t="s">
        <v>13398</v>
      </c>
      <c r="C6616" s="69"/>
      <c r="D6616" s="199">
        <v>124.91</v>
      </c>
      <c r="E6616" s="208">
        <f t="shared" si="103"/>
        <v>74.071629999999999</v>
      </c>
    </row>
    <row r="6617" spans="1:5" x14ac:dyDescent="0.25">
      <c r="A6617" s="158" t="s">
        <v>13399</v>
      </c>
      <c r="B6617" s="4" t="s">
        <v>13400</v>
      </c>
      <c r="C6617" s="69"/>
      <c r="D6617" s="199">
        <v>124.91</v>
      </c>
      <c r="E6617" s="208">
        <f t="shared" si="103"/>
        <v>74.071629999999999</v>
      </c>
    </row>
    <row r="6618" spans="1:5" x14ac:dyDescent="0.25">
      <c r="A6618" s="158" t="s">
        <v>13401</v>
      </c>
      <c r="B6618" s="4" t="s">
        <v>13402</v>
      </c>
      <c r="C6618" s="69"/>
      <c r="D6618" s="199">
        <v>124.91</v>
      </c>
      <c r="E6618" s="208">
        <f t="shared" si="103"/>
        <v>74.071629999999999</v>
      </c>
    </row>
    <row r="6619" spans="1:5" x14ac:dyDescent="0.25">
      <c r="A6619" s="158" t="s">
        <v>13403</v>
      </c>
      <c r="B6619" s="4" t="s">
        <v>13404</v>
      </c>
      <c r="C6619" s="69"/>
      <c r="D6619" s="199">
        <v>124.91</v>
      </c>
      <c r="E6619" s="208">
        <f t="shared" si="103"/>
        <v>74.071629999999999</v>
      </c>
    </row>
    <row r="6620" spans="1:5" x14ac:dyDescent="0.25">
      <c r="A6620" s="158" t="s">
        <v>13405</v>
      </c>
      <c r="B6620" s="4" t="s">
        <v>13406</v>
      </c>
      <c r="C6620" s="69"/>
      <c r="D6620" s="199">
        <v>124.91</v>
      </c>
      <c r="E6620" s="208">
        <f t="shared" si="103"/>
        <v>74.071629999999999</v>
      </c>
    </row>
    <row r="6621" spans="1:5" x14ac:dyDescent="0.25">
      <c r="A6621" s="158" t="s">
        <v>13407</v>
      </c>
      <c r="B6621" s="4" t="s">
        <v>13408</v>
      </c>
      <c r="C6621" s="69"/>
      <c r="D6621" s="199">
        <v>124.91</v>
      </c>
      <c r="E6621" s="208">
        <f t="shared" si="103"/>
        <v>74.071629999999999</v>
      </c>
    </row>
    <row r="6622" spans="1:5" x14ac:dyDescent="0.25">
      <c r="A6622" s="158" t="s">
        <v>13409</v>
      </c>
      <c r="B6622" s="4" t="s">
        <v>13410</v>
      </c>
      <c r="C6622" s="69"/>
      <c r="D6622" s="199">
        <v>124.91</v>
      </c>
      <c r="E6622" s="208">
        <f t="shared" si="103"/>
        <v>74.071629999999999</v>
      </c>
    </row>
    <row r="6623" spans="1:5" x14ac:dyDescent="0.25">
      <c r="A6623" s="158" t="s">
        <v>13411</v>
      </c>
      <c r="B6623" s="4" t="s">
        <v>13412</v>
      </c>
      <c r="C6623" s="69"/>
      <c r="D6623" s="199">
        <v>124.91</v>
      </c>
      <c r="E6623" s="208">
        <f t="shared" si="103"/>
        <v>74.071629999999999</v>
      </c>
    </row>
    <row r="6624" spans="1:5" x14ac:dyDescent="0.25">
      <c r="A6624" s="158" t="s">
        <v>13413</v>
      </c>
      <c r="B6624" s="4" t="s">
        <v>13414</v>
      </c>
      <c r="C6624" s="69"/>
      <c r="D6624" s="199">
        <v>124.91</v>
      </c>
      <c r="E6624" s="208">
        <f t="shared" si="103"/>
        <v>74.071629999999999</v>
      </c>
    </row>
    <row r="6625" spans="1:5" x14ac:dyDescent="0.25">
      <c r="A6625" s="158" t="s">
        <v>13415</v>
      </c>
      <c r="B6625" s="4" t="s">
        <v>13416</v>
      </c>
      <c r="C6625" s="69"/>
      <c r="D6625" s="199">
        <v>124.91</v>
      </c>
      <c r="E6625" s="208">
        <f t="shared" si="103"/>
        <v>74.071629999999999</v>
      </c>
    </row>
    <row r="6626" spans="1:5" x14ac:dyDescent="0.25">
      <c r="A6626" s="158" t="s">
        <v>13417</v>
      </c>
      <c r="B6626" s="4" t="s">
        <v>13418</v>
      </c>
      <c r="C6626" s="69"/>
      <c r="D6626" s="199">
        <v>124.91</v>
      </c>
      <c r="E6626" s="208">
        <f t="shared" si="103"/>
        <v>74.071629999999999</v>
      </c>
    </row>
    <row r="6627" spans="1:5" x14ac:dyDescent="0.25">
      <c r="A6627" s="158" t="s">
        <v>13419</v>
      </c>
      <c r="B6627" s="4" t="s">
        <v>13420</v>
      </c>
      <c r="C6627" s="69"/>
      <c r="D6627" s="199">
        <v>124.91</v>
      </c>
      <c r="E6627" s="208">
        <f t="shared" si="103"/>
        <v>74.071629999999999</v>
      </c>
    </row>
    <row r="6628" spans="1:5" x14ac:dyDescent="0.25">
      <c r="A6628" s="158" t="s">
        <v>13421</v>
      </c>
      <c r="B6628" s="4" t="s">
        <v>13422</v>
      </c>
      <c r="C6628" s="69"/>
      <c r="D6628" s="199">
        <v>124.91</v>
      </c>
      <c r="E6628" s="208">
        <f t="shared" si="103"/>
        <v>74.071629999999999</v>
      </c>
    </row>
    <row r="6629" spans="1:5" x14ac:dyDescent="0.25">
      <c r="A6629" s="158" t="s">
        <v>13423</v>
      </c>
      <c r="B6629" s="4" t="s">
        <v>13424</v>
      </c>
      <c r="C6629" s="69"/>
      <c r="D6629" s="199">
        <v>124.91</v>
      </c>
      <c r="E6629" s="208">
        <f t="shared" si="103"/>
        <v>74.071629999999999</v>
      </c>
    </row>
    <row r="6630" spans="1:5" x14ac:dyDescent="0.25">
      <c r="A6630" s="158" t="s">
        <v>13425</v>
      </c>
      <c r="B6630" s="4" t="s">
        <v>13426</v>
      </c>
      <c r="C6630" s="69"/>
      <c r="D6630" s="199">
        <v>124.91</v>
      </c>
      <c r="E6630" s="208">
        <f t="shared" si="103"/>
        <v>74.071629999999999</v>
      </c>
    </row>
    <row r="6631" spans="1:5" x14ac:dyDescent="0.25">
      <c r="A6631" s="158" t="s">
        <v>13427</v>
      </c>
      <c r="B6631" s="4" t="s">
        <v>13428</v>
      </c>
      <c r="C6631" s="69"/>
      <c r="D6631" s="199">
        <v>124.91</v>
      </c>
      <c r="E6631" s="208">
        <f t="shared" si="103"/>
        <v>74.071629999999999</v>
      </c>
    </row>
    <row r="6632" spans="1:5" x14ac:dyDescent="0.25">
      <c r="A6632" s="158" t="s">
        <v>13429</v>
      </c>
      <c r="B6632" s="4" t="s">
        <v>13430</v>
      </c>
      <c r="C6632" s="69"/>
      <c r="D6632" s="199">
        <v>124.91</v>
      </c>
      <c r="E6632" s="208">
        <f t="shared" si="103"/>
        <v>74.071629999999999</v>
      </c>
    </row>
    <row r="6633" spans="1:5" x14ac:dyDescent="0.25">
      <c r="A6633" s="158" t="s">
        <v>13431</v>
      </c>
      <c r="B6633" s="4" t="s">
        <v>13432</v>
      </c>
      <c r="C6633" s="69"/>
      <c r="D6633" s="199">
        <v>124.91</v>
      </c>
      <c r="E6633" s="208">
        <f t="shared" si="103"/>
        <v>74.071629999999999</v>
      </c>
    </row>
    <row r="6634" spans="1:5" x14ac:dyDescent="0.25">
      <c r="A6634" s="158" t="s">
        <v>13433</v>
      </c>
      <c r="B6634" s="4" t="s">
        <v>13434</v>
      </c>
      <c r="C6634" s="69"/>
      <c r="D6634" s="199">
        <v>124.91</v>
      </c>
      <c r="E6634" s="208">
        <f t="shared" si="103"/>
        <v>74.071629999999999</v>
      </c>
    </row>
    <row r="6635" spans="1:5" x14ac:dyDescent="0.25">
      <c r="A6635" s="158" t="s">
        <v>13435</v>
      </c>
      <c r="B6635" s="4" t="s">
        <v>13436</v>
      </c>
      <c r="C6635" s="69"/>
      <c r="D6635" s="199">
        <v>124.91</v>
      </c>
      <c r="E6635" s="208">
        <f t="shared" si="103"/>
        <v>74.071629999999999</v>
      </c>
    </row>
    <row r="6636" spans="1:5" x14ac:dyDescent="0.25">
      <c r="A6636" s="158" t="s">
        <v>13437</v>
      </c>
      <c r="B6636" s="4" t="s">
        <v>13438</v>
      </c>
      <c r="C6636" s="69"/>
      <c r="D6636" s="199">
        <v>124.91</v>
      </c>
      <c r="E6636" s="208">
        <f t="shared" si="103"/>
        <v>74.071629999999999</v>
      </c>
    </row>
    <row r="6637" spans="1:5" x14ac:dyDescent="0.25">
      <c r="A6637" s="158" t="s">
        <v>13439</v>
      </c>
      <c r="B6637" s="4" t="s">
        <v>13440</v>
      </c>
      <c r="C6637" s="69"/>
      <c r="D6637" s="199">
        <v>124.91</v>
      </c>
      <c r="E6637" s="208">
        <f t="shared" si="103"/>
        <v>74.071629999999999</v>
      </c>
    </row>
    <row r="6638" spans="1:5" x14ac:dyDescent="0.25">
      <c r="A6638" s="158" t="s">
        <v>13441</v>
      </c>
      <c r="B6638" s="4" t="s">
        <v>13442</v>
      </c>
      <c r="C6638" s="69"/>
      <c r="D6638" s="199">
        <v>124.91</v>
      </c>
      <c r="E6638" s="208">
        <f t="shared" si="103"/>
        <v>74.071629999999999</v>
      </c>
    </row>
    <row r="6639" spans="1:5" x14ac:dyDescent="0.25">
      <c r="A6639" s="158" t="s">
        <v>13443</v>
      </c>
      <c r="B6639" s="4" t="s">
        <v>13444</v>
      </c>
      <c r="C6639" s="69"/>
      <c r="D6639" s="199">
        <v>124.91</v>
      </c>
      <c r="E6639" s="208">
        <f t="shared" si="103"/>
        <v>74.071629999999999</v>
      </c>
    </row>
    <row r="6640" spans="1:5" x14ac:dyDescent="0.25">
      <c r="A6640" s="158" t="s">
        <v>13445</v>
      </c>
      <c r="B6640" s="4" t="s">
        <v>13446</v>
      </c>
      <c r="C6640" s="69"/>
      <c r="D6640" s="199">
        <v>124.91</v>
      </c>
      <c r="E6640" s="208">
        <f t="shared" si="103"/>
        <v>74.071629999999999</v>
      </c>
    </row>
    <row r="6641" spans="1:5" x14ac:dyDescent="0.25">
      <c r="A6641" s="158" t="s">
        <v>13447</v>
      </c>
      <c r="B6641" s="4" t="s">
        <v>13448</v>
      </c>
      <c r="C6641" s="69"/>
      <c r="D6641" s="199">
        <v>124.91</v>
      </c>
      <c r="E6641" s="208">
        <f t="shared" si="103"/>
        <v>74.071629999999999</v>
      </c>
    </row>
    <row r="6642" spans="1:5" x14ac:dyDescent="0.25">
      <c r="A6642" s="158" t="s">
        <v>13449</v>
      </c>
      <c r="B6642" s="4" t="s">
        <v>13450</v>
      </c>
      <c r="C6642" s="69"/>
      <c r="D6642" s="199">
        <v>124.91</v>
      </c>
      <c r="E6642" s="208">
        <f t="shared" si="103"/>
        <v>74.071629999999999</v>
      </c>
    </row>
    <row r="6643" spans="1:5" x14ac:dyDescent="0.25">
      <c r="A6643" s="158" t="s">
        <v>13451</v>
      </c>
      <c r="B6643" s="4" t="s">
        <v>13452</v>
      </c>
      <c r="C6643" s="69"/>
      <c r="D6643" s="199">
        <v>124.91</v>
      </c>
      <c r="E6643" s="208">
        <f t="shared" si="103"/>
        <v>74.071629999999999</v>
      </c>
    </row>
    <row r="6644" spans="1:5" x14ac:dyDescent="0.25">
      <c r="A6644" s="158" t="s">
        <v>13453</v>
      </c>
      <c r="B6644" s="4" t="s">
        <v>13454</v>
      </c>
      <c r="C6644" s="69"/>
      <c r="D6644" s="199">
        <v>124.91</v>
      </c>
      <c r="E6644" s="208">
        <f t="shared" si="103"/>
        <v>74.071629999999999</v>
      </c>
    </row>
    <row r="6645" spans="1:5" x14ac:dyDescent="0.25">
      <c r="A6645" s="158" t="s">
        <v>13455</v>
      </c>
      <c r="B6645" s="4" t="s">
        <v>13456</v>
      </c>
      <c r="C6645" s="69"/>
      <c r="D6645" s="199">
        <v>124.91</v>
      </c>
      <c r="E6645" s="208">
        <f t="shared" si="103"/>
        <v>74.071629999999999</v>
      </c>
    </row>
    <row r="6646" spans="1:5" x14ac:dyDescent="0.25">
      <c r="A6646" s="158" t="s">
        <v>13457</v>
      </c>
      <c r="B6646" s="4" t="s">
        <v>13458</v>
      </c>
      <c r="C6646" s="69"/>
      <c r="D6646" s="199">
        <v>124.91</v>
      </c>
      <c r="E6646" s="208">
        <f t="shared" si="103"/>
        <v>74.071629999999999</v>
      </c>
    </row>
    <row r="6647" spans="1:5" x14ac:dyDescent="0.25">
      <c r="A6647" s="158" t="s">
        <v>13459</v>
      </c>
      <c r="B6647" s="4" t="s">
        <v>13460</v>
      </c>
      <c r="C6647" s="69"/>
      <c r="D6647" s="199">
        <v>124.91</v>
      </c>
      <c r="E6647" s="208">
        <f t="shared" si="103"/>
        <v>74.071629999999999</v>
      </c>
    </row>
    <row r="6648" spans="1:5" x14ac:dyDescent="0.25">
      <c r="A6648" s="158" t="s">
        <v>13461</v>
      </c>
      <c r="B6648" s="4" t="s">
        <v>13462</v>
      </c>
      <c r="C6648" s="69"/>
      <c r="D6648" s="199">
        <v>124.91</v>
      </c>
      <c r="E6648" s="208">
        <f t="shared" si="103"/>
        <v>74.071629999999999</v>
      </c>
    </row>
    <row r="6649" spans="1:5" x14ac:dyDescent="0.25">
      <c r="A6649" s="158" t="s">
        <v>13463</v>
      </c>
      <c r="B6649" s="4" t="s">
        <v>13464</v>
      </c>
      <c r="C6649" s="69"/>
      <c r="D6649" s="199">
        <v>124.91</v>
      </c>
      <c r="E6649" s="208">
        <f t="shared" si="103"/>
        <v>74.071629999999999</v>
      </c>
    </row>
    <row r="6650" spans="1:5" x14ac:dyDescent="0.25">
      <c r="A6650" s="158" t="s">
        <v>13465</v>
      </c>
      <c r="B6650" s="4" t="s">
        <v>13466</v>
      </c>
      <c r="C6650" s="69"/>
      <c r="D6650" s="199">
        <v>124.91</v>
      </c>
      <c r="E6650" s="208">
        <f t="shared" si="103"/>
        <v>74.071629999999999</v>
      </c>
    </row>
    <row r="6651" spans="1:5" x14ac:dyDescent="0.25">
      <c r="A6651" s="158" t="s">
        <v>13467</v>
      </c>
      <c r="B6651" s="4" t="s">
        <v>13468</v>
      </c>
      <c r="C6651" s="69"/>
      <c r="D6651" s="199">
        <v>124.91</v>
      </c>
      <c r="E6651" s="208">
        <f t="shared" si="103"/>
        <v>74.071629999999999</v>
      </c>
    </row>
    <row r="6652" spans="1:5" x14ac:dyDescent="0.25">
      <c r="A6652" s="158" t="s">
        <v>13469</v>
      </c>
      <c r="B6652" s="4" t="s">
        <v>13470</v>
      </c>
      <c r="C6652" s="69"/>
      <c r="D6652" s="199">
        <v>124.91</v>
      </c>
      <c r="E6652" s="208">
        <f t="shared" si="103"/>
        <v>74.071629999999999</v>
      </c>
    </row>
    <row r="6653" spans="1:5" x14ac:dyDescent="0.25">
      <c r="A6653" s="158" t="s">
        <v>13471</v>
      </c>
      <c r="B6653" s="4" t="s">
        <v>13472</v>
      </c>
      <c r="C6653" s="69"/>
      <c r="D6653" s="199">
        <v>124.91</v>
      </c>
      <c r="E6653" s="208">
        <f t="shared" si="103"/>
        <v>74.071629999999999</v>
      </c>
    </row>
    <row r="6654" spans="1:5" x14ac:dyDescent="0.25">
      <c r="A6654" s="158" t="s">
        <v>13473</v>
      </c>
      <c r="B6654" s="4" t="s">
        <v>13474</v>
      </c>
      <c r="C6654" s="69"/>
      <c r="D6654" s="199">
        <v>124.91</v>
      </c>
      <c r="E6654" s="208">
        <f t="shared" si="103"/>
        <v>74.071629999999999</v>
      </c>
    </row>
    <row r="6655" spans="1:5" x14ac:dyDescent="0.25">
      <c r="A6655" s="158" t="s">
        <v>13475</v>
      </c>
      <c r="B6655" s="4" t="s">
        <v>13476</v>
      </c>
      <c r="C6655" s="69"/>
      <c r="D6655" s="199">
        <v>124.91</v>
      </c>
      <c r="E6655" s="208">
        <f t="shared" si="103"/>
        <v>74.071629999999999</v>
      </c>
    </row>
    <row r="6656" spans="1:5" x14ac:dyDescent="0.25">
      <c r="A6656" s="158" t="s">
        <v>13477</v>
      </c>
      <c r="B6656" s="4" t="s">
        <v>13478</v>
      </c>
      <c r="C6656" s="69"/>
      <c r="D6656" s="199">
        <v>124.91</v>
      </c>
      <c r="E6656" s="208">
        <f t="shared" si="103"/>
        <v>74.071629999999999</v>
      </c>
    </row>
    <row r="6657" spans="1:5" x14ac:dyDescent="0.25">
      <c r="A6657" s="158" t="s">
        <v>13479</v>
      </c>
      <c r="B6657" s="4" t="s">
        <v>13480</v>
      </c>
      <c r="C6657" s="69"/>
      <c r="D6657" s="199">
        <v>124.91</v>
      </c>
      <c r="E6657" s="208">
        <f t="shared" si="103"/>
        <v>74.071629999999999</v>
      </c>
    </row>
    <row r="6658" spans="1:5" x14ac:dyDescent="0.25">
      <c r="A6658" s="158" t="s">
        <v>13481</v>
      </c>
      <c r="B6658" s="4" t="s">
        <v>13482</v>
      </c>
      <c r="C6658" s="69"/>
      <c r="D6658" s="199">
        <v>124.91</v>
      </c>
      <c r="E6658" s="208">
        <f t="shared" si="103"/>
        <v>74.071629999999999</v>
      </c>
    </row>
    <row r="6659" spans="1:5" x14ac:dyDescent="0.25">
      <c r="A6659" s="158" t="s">
        <v>13483</v>
      </c>
      <c r="B6659" s="4" t="s">
        <v>13484</v>
      </c>
      <c r="C6659" s="69"/>
      <c r="D6659" s="199">
        <v>124.91</v>
      </c>
      <c r="E6659" s="208">
        <f t="shared" si="103"/>
        <v>74.071629999999999</v>
      </c>
    </row>
    <row r="6660" spans="1:5" x14ac:dyDescent="0.25">
      <c r="A6660" s="158" t="s">
        <v>13485</v>
      </c>
      <c r="B6660" s="4" t="s">
        <v>13486</v>
      </c>
      <c r="C6660" s="69"/>
      <c r="D6660" s="199">
        <v>124.91</v>
      </c>
      <c r="E6660" s="208">
        <f t="shared" si="103"/>
        <v>74.071629999999999</v>
      </c>
    </row>
    <row r="6661" spans="1:5" x14ac:dyDescent="0.25">
      <c r="A6661" s="158" t="s">
        <v>13487</v>
      </c>
      <c r="B6661" s="4" t="s">
        <v>13488</v>
      </c>
      <c r="C6661" s="69"/>
      <c r="D6661" s="199">
        <v>124.91</v>
      </c>
      <c r="E6661" s="208">
        <f t="shared" ref="E6661:E6724" si="104">D6661*0.593</f>
        <v>74.071629999999999</v>
      </c>
    </row>
    <row r="6662" spans="1:5" x14ac:dyDescent="0.25">
      <c r="A6662" s="158" t="s">
        <v>13489</v>
      </c>
      <c r="B6662" s="4" t="s">
        <v>13490</v>
      </c>
      <c r="C6662" s="69"/>
      <c r="D6662" s="199">
        <v>124.91</v>
      </c>
      <c r="E6662" s="208">
        <f t="shared" si="104"/>
        <v>74.071629999999999</v>
      </c>
    </row>
    <row r="6663" spans="1:5" x14ac:dyDescent="0.25">
      <c r="A6663" s="158" t="s">
        <v>13491</v>
      </c>
      <c r="B6663" s="4" t="s">
        <v>13492</v>
      </c>
      <c r="C6663" s="69"/>
      <c r="D6663" s="199">
        <v>124.91</v>
      </c>
      <c r="E6663" s="208">
        <f t="shared" si="104"/>
        <v>74.071629999999999</v>
      </c>
    </row>
    <row r="6664" spans="1:5" x14ac:dyDescent="0.25">
      <c r="A6664" s="158" t="s">
        <v>13493</v>
      </c>
      <c r="B6664" s="4" t="s">
        <v>13494</v>
      </c>
      <c r="C6664" s="69"/>
      <c r="D6664" s="199">
        <v>124.91</v>
      </c>
      <c r="E6664" s="208">
        <f t="shared" si="104"/>
        <v>74.071629999999999</v>
      </c>
    </row>
    <row r="6665" spans="1:5" x14ac:dyDescent="0.25">
      <c r="A6665" s="158" t="s">
        <v>13495</v>
      </c>
      <c r="B6665" s="4" t="s">
        <v>13496</v>
      </c>
      <c r="C6665" s="69"/>
      <c r="D6665" s="199">
        <v>124.91</v>
      </c>
      <c r="E6665" s="208">
        <f t="shared" si="104"/>
        <v>74.071629999999999</v>
      </c>
    </row>
    <row r="6666" spans="1:5" x14ac:dyDescent="0.25">
      <c r="A6666" s="158" t="s">
        <v>13497</v>
      </c>
      <c r="B6666" s="4" t="s">
        <v>13498</v>
      </c>
      <c r="C6666" s="69"/>
      <c r="D6666" s="199">
        <v>124.91</v>
      </c>
      <c r="E6666" s="208">
        <f t="shared" si="104"/>
        <v>74.071629999999999</v>
      </c>
    </row>
    <row r="6667" spans="1:5" x14ac:dyDescent="0.25">
      <c r="A6667" s="158" t="s">
        <v>13499</v>
      </c>
      <c r="B6667" s="4" t="s">
        <v>13500</v>
      </c>
      <c r="C6667" s="69"/>
      <c r="D6667" s="199">
        <v>124.91</v>
      </c>
      <c r="E6667" s="208">
        <f t="shared" si="104"/>
        <v>74.071629999999999</v>
      </c>
    </row>
    <row r="6668" spans="1:5" x14ac:dyDescent="0.25">
      <c r="A6668" s="158" t="s">
        <v>13501</v>
      </c>
      <c r="B6668" s="4" t="s">
        <v>13502</v>
      </c>
      <c r="C6668" s="69"/>
      <c r="D6668" s="199">
        <v>124.91</v>
      </c>
      <c r="E6668" s="208">
        <f t="shared" si="104"/>
        <v>74.071629999999999</v>
      </c>
    </row>
    <row r="6669" spans="1:5" x14ac:dyDescent="0.25">
      <c r="A6669" s="158" t="s">
        <v>13503</v>
      </c>
      <c r="B6669" s="4" t="s">
        <v>13504</v>
      </c>
      <c r="C6669" s="69"/>
      <c r="D6669" s="199">
        <v>124.91</v>
      </c>
      <c r="E6669" s="208">
        <f t="shared" si="104"/>
        <v>74.071629999999999</v>
      </c>
    </row>
    <row r="6670" spans="1:5" x14ac:dyDescent="0.25">
      <c r="A6670" s="158" t="s">
        <v>13505</v>
      </c>
      <c r="B6670" s="4" t="s">
        <v>13506</v>
      </c>
      <c r="C6670" s="69"/>
      <c r="D6670" s="199">
        <v>124.91</v>
      </c>
      <c r="E6670" s="208">
        <f t="shared" si="104"/>
        <v>74.071629999999999</v>
      </c>
    </row>
    <row r="6671" spans="1:5" x14ac:dyDescent="0.25">
      <c r="A6671" s="158" t="s">
        <v>13507</v>
      </c>
      <c r="B6671" s="4" t="s">
        <v>13508</v>
      </c>
      <c r="C6671" s="69"/>
      <c r="D6671" s="199">
        <v>124.91</v>
      </c>
      <c r="E6671" s="208">
        <f t="shared" si="104"/>
        <v>74.071629999999999</v>
      </c>
    </row>
    <row r="6672" spans="1:5" x14ac:dyDescent="0.25">
      <c r="A6672" s="158" t="s">
        <v>13509</v>
      </c>
      <c r="B6672" s="4" t="s">
        <v>13510</v>
      </c>
      <c r="C6672" s="69"/>
      <c r="D6672" s="199">
        <v>124.91</v>
      </c>
      <c r="E6672" s="208">
        <f t="shared" si="104"/>
        <v>74.071629999999999</v>
      </c>
    </row>
    <row r="6673" spans="1:5" x14ac:dyDescent="0.25">
      <c r="A6673" s="158" t="s">
        <v>13511</v>
      </c>
      <c r="B6673" s="4" t="s">
        <v>13512</v>
      </c>
      <c r="C6673" s="69"/>
      <c r="D6673" s="199">
        <v>124.91</v>
      </c>
      <c r="E6673" s="208">
        <f t="shared" si="104"/>
        <v>74.071629999999999</v>
      </c>
    </row>
    <row r="6674" spans="1:5" x14ac:dyDescent="0.25">
      <c r="A6674" s="158" t="s">
        <v>13513</v>
      </c>
      <c r="B6674" s="4" t="s">
        <v>13514</v>
      </c>
      <c r="C6674" s="69"/>
      <c r="D6674" s="199">
        <v>124.91</v>
      </c>
      <c r="E6674" s="208">
        <f t="shared" si="104"/>
        <v>74.071629999999999</v>
      </c>
    </row>
    <row r="6675" spans="1:5" x14ac:dyDescent="0.25">
      <c r="A6675" s="158" t="s">
        <v>13515</v>
      </c>
      <c r="B6675" s="4" t="s">
        <v>13516</v>
      </c>
      <c r="C6675" s="69"/>
      <c r="D6675" s="199">
        <v>124.91</v>
      </c>
      <c r="E6675" s="208">
        <f t="shared" si="104"/>
        <v>74.071629999999999</v>
      </c>
    </row>
    <row r="6676" spans="1:5" x14ac:dyDescent="0.25">
      <c r="A6676" s="158" t="s">
        <v>13517</v>
      </c>
      <c r="B6676" s="4" t="s">
        <v>13518</v>
      </c>
      <c r="C6676" s="69"/>
      <c r="D6676" s="199">
        <v>124.91</v>
      </c>
      <c r="E6676" s="208">
        <f t="shared" si="104"/>
        <v>74.071629999999999</v>
      </c>
    </row>
    <row r="6677" spans="1:5" x14ac:dyDescent="0.25">
      <c r="A6677" s="158" t="s">
        <v>13519</v>
      </c>
      <c r="B6677" s="4" t="s">
        <v>13520</v>
      </c>
      <c r="C6677" s="69"/>
      <c r="D6677" s="199">
        <v>124.91</v>
      </c>
      <c r="E6677" s="208">
        <f t="shared" si="104"/>
        <v>74.071629999999999</v>
      </c>
    </row>
    <row r="6678" spans="1:5" x14ac:dyDescent="0.25">
      <c r="A6678" s="158" t="s">
        <v>13521</v>
      </c>
      <c r="B6678" s="4" t="s">
        <v>13522</v>
      </c>
      <c r="C6678" s="69"/>
      <c r="D6678" s="199">
        <v>124.91</v>
      </c>
      <c r="E6678" s="208">
        <f t="shared" si="104"/>
        <v>74.071629999999999</v>
      </c>
    </row>
    <row r="6679" spans="1:5" x14ac:dyDescent="0.25">
      <c r="A6679" s="158" t="s">
        <v>13523</v>
      </c>
      <c r="B6679" s="4" t="s">
        <v>13524</v>
      </c>
      <c r="C6679" s="69"/>
      <c r="D6679" s="199">
        <v>124.91</v>
      </c>
      <c r="E6679" s="208">
        <f t="shared" si="104"/>
        <v>74.071629999999999</v>
      </c>
    </row>
    <row r="6680" spans="1:5" x14ac:dyDescent="0.25">
      <c r="A6680" s="158" t="s">
        <v>13525</v>
      </c>
      <c r="B6680" s="4" t="s">
        <v>13526</v>
      </c>
      <c r="C6680" s="69"/>
      <c r="D6680" s="199">
        <v>124.91</v>
      </c>
      <c r="E6680" s="208">
        <f t="shared" si="104"/>
        <v>74.071629999999999</v>
      </c>
    </row>
    <row r="6681" spans="1:5" x14ac:dyDescent="0.25">
      <c r="A6681" s="158" t="s">
        <v>13527</v>
      </c>
      <c r="B6681" s="4" t="s">
        <v>13528</v>
      </c>
      <c r="C6681" s="69"/>
      <c r="D6681" s="199">
        <v>124.91</v>
      </c>
      <c r="E6681" s="208">
        <f t="shared" si="104"/>
        <v>74.071629999999999</v>
      </c>
    </row>
    <row r="6682" spans="1:5" x14ac:dyDescent="0.25">
      <c r="A6682" s="158" t="s">
        <v>13529</v>
      </c>
      <c r="B6682" s="4" t="s">
        <v>13530</v>
      </c>
      <c r="C6682" s="69"/>
      <c r="D6682" s="199">
        <v>124.91</v>
      </c>
      <c r="E6682" s="208">
        <f t="shared" si="104"/>
        <v>74.071629999999999</v>
      </c>
    </row>
    <row r="6683" spans="1:5" x14ac:dyDescent="0.25">
      <c r="A6683" s="158" t="s">
        <v>13531</v>
      </c>
      <c r="B6683" s="4" t="s">
        <v>13532</v>
      </c>
      <c r="C6683" s="69"/>
      <c r="D6683" s="199">
        <v>124.91</v>
      </c>
      <c r="E6683" s="208">
        <f t="shared" si="104"/>
        <v>74.071629999999999</v>
      </c>
    </row>
    <row r="6684" spans="1:5" x14ac:dyDescent="0.25">
      <c r="A6684" s="158" t="s">
        <v>13533</v>
      </c>
      <c r="B6684" s="4" t="s">
        <v>13534</v>
      </c>
      <c r="C6684" s="69"/>
      <c r="D6684" s="199">
        <v>124.91</v>
      </c>
      <c r="E6684" s="208">
        <f t="shared" si="104"/>
        <v>74.071629999999999</v>
      </c>
    </row>
    <row r="6685" spans="1:5" x14ac:dyDescent="0.25">
      <c r="A6685" s="158" t="s">
        <v>13535</v>
      </c>
      <c r="B6685" s="4" t="s">
        <v>13536</v>
      </c>
      <c r="C6685" s="69"/>
      <c r="D6685" s="199">
        <v>124.91</v>
      </c>
      <c r="E6685" s="208">
        <f t="shared" si="104"/>
        <v>74.071629999999999</v>
      </c>
    </row>
    <row r="6686" spans="1:5" x14ac:dyDescent="0.25">
      <c r="A6686" s="158" t="s">
        <v>13537</v>
      </c>
      <c r="B6686" s="4" t="s">
        <v>13538</v>
      </c>
      <c r="C6686" s="69"/>
      <c r="D6686" s="199">
        <v>124.91</v>
      </c>
      <c r="E6686" s="208">
        <f t="shared" si="104"/>
        <v>74.071629999999999</v>
      </c>
    </row>
    <row r="6687" spans="1:5" x14ac:dyDescent="0.25">
      <c r="A6687" s="158" t="s">
        <v>13539</v>
      </c>
      <c r="B6687" s="4" t="s">
        <v>13540</v>
      </c>
      <c r="C6687" s="69"/>
      <c r="D6687" s="199">
        <v>124.91</v>
      </c>
      <c r="E6687" s="208">
        <f t="shared" si="104"/>
        <v>74.071629999999999</v>
      </c>
    </row>
    <row r="6688" spans="1:5" x14ac:dyDescent="0.25">
      <c r="A6688" s="158" t="s">
        <v>13541</v>
      </c>
      <c r="B6688" s="4" t="s">
        <v>13542</v>
      </c>
      <c r="C6688" s="69"/>
      <c r="D6688" s="199">
        <v>124.91</v>
      </c>
      <c r="E6688" s="208">
        <f t="shared" si="104"/>
        <v>74.071629999999999</v>
      </c>
    </row>
    <row r="6689" spans="1:5" x14ac:dyDescent="0.25">
      <c r="A6689" s="158" t="s">
        <v>13543</v>
      </c>
      <c r="B6689" s="4" t="s">
        <v>13544</v>
      </c>
      <c r="C6689" s="69"/>
      <c r="D6689" s="199">
        <v>124.91</v>
      </c>
      <c r="E6689" s="208">
        <f t="shared" si="104"/>
        <v>74.071629999999999</v>
      </c>
    </row>
    <row r="6690" spans="1:5" x14ac:dyDescent="0.25">
      <c r="A6690" s="158" t="s">
        <v>13545</v>
      </c>
      <c r="B6690" s="4" t="s">
        <v>13546</v>
      </c>
      <c r="C6690" s="69"/>
      <c r="D6690" s="199">
        <v>124.91</v>
      </c>
      <c r="E6690" s="208">
        <f t="shared" si="104"/>
        <v>74.071629999999999</v>
      </c>
    </row>
    <row r="6691" spans="1:5" x14ac:dyDescent="0.25">
      <c r="A6691" s="158" t="s">
        <v>13547</v>
      </c>
      <c r="B6691" s="4" t="s">
        <v>13548</v>
      </c>
      <c r="C6691" s="69"/>
      <c r="D6691" s="199">
        <v>124.91</v>
      </c>
      <c r="E6691" s="208">
        <f t="shared" si="104"/>
        <v>74.071629999999999</v>
      </c>
    </row>
    <row r="6692" spans="1:5" x14ac:dyDescent="0.25">
      <c r="A6692" s="158" t="s">
        <v>13549</v>
      </c>
      <c r="B6692" s="4" t="s">
        <v>13550</v>
      </c>
      <c r="C6692" s="69"/>
      <c r="D6692" s="199">
        <v>124.91</v>
      </c>
      <c r="E6692" s="208">
        <f t="shared" si="104"/>
        <v>74.071629999999999</v>
      </c>
    </row>
    <row r="6693" spans="1:5" x14ac:dyDescent="0.25">
      <c r="A6693" s="158" t="s">
        <v>13551</v>
      </c>
      <c r="B6693" s="4" t="s">
        <v>13552</v>
      </c>
      <c r="C6693" s="69"/>
      <c r="D6693" s="199">
        <v>124.91</v>
      </c>
      <c r="E6693" s="208">
        <f t="shared" si="104"/>
        <v>74.071629999999999</v>
      </c>
    </row>
    <row r="6694" spans="1:5" x14ac:dyDescent="0.25">
      <c r="A6694" s="158" t="s">
        <v>13553</v>
      </c>
      <c r="B6694" s="4" t="s">
        <v>13554</v>
      </c>
      <c r="C6694" s="69"/>
      <c r="D6694" s="199">
        <v>124.91</v>
      </c>
      <c r="E6694" s="208">
        <f t="shared" si="104"/>
        <v>74.071629999999999</v>
      </c>
    </row>
    <row r="6695" spans="1:5" x14ac:dyDescent="0.25">
      <c r="A6695" s="158" t="s">
        <v>13555</v>
      </c>
      <c r="B6695" s="4" t="s">
        <v>13556</v>
      </c>
      <c r="C6695" s="69"/>
      <c r="D6695" s="199">
        <v>124.91</v>
      </c>
      <c r="E6695" s="208">
        <f t="shared" si="104"/>
        <v>74.071629999999999</v>
      </c>
    </row>
    <row r="6696" spans="1:5" x14ac:dyDescent="0.25">
      <c r="A6696" s="158" t="s">
        <v>13557</v>
      </c>
      <c r="B6696" s="4" t="s">
        <v>13558</v>
      </c>
      <c r="C6696" s="69"/>
      <c r="D6696" s="199">
        <v>124.91</v>
      </c>
      <c r="E6696" s="208">
        <f t="shared" si="104"/>
        <v>74.071629999999999</v>
      </c>
    </row>
    <row r="6697" spans="1:5" x14ac:dyDescent="0.25">
      <c r="A6697" s="158" t="s">
        <v>13559</v>
      </c>
      <c r="B6697" s="4" t="s">
        <v>13560</v>
      </c>
      <c r="C6697" s="69"/>
      <c r="D6697" s="199">
        <v>124.91</v>
      </c>
      <c r="E6697" s="208">
        <f t="shared" si="104"/>
        <v>74.071629999999999</v>
      </c>
    </row>
    <row r="6698" spans="1:5" x14ac:dyDescent="0.25">
      <c r="A6698" s="158" t="s">
        <v>13561</v>
      </c>
      <c r="B6698" s="4" t="s">
        <v>13562</v>
      </c>
      <c r="C6698" s="69"/>
      <c r="D6698" s="199">
        <v>124.91</v>
      </c>
      <c r="E6698" s="208">
        <f t="shared" si="104"/>
        <v>74.071629999999999</v>
      </c>
    </row>
    <row r="6699" spans="1:5" x14ac:dyDescent="0.25">
      <c r="A6699" s="158" t="s">
        <v>13563</v>
      </c>
      <c r="B6699" s="4" t="s">
        <v>13564</v>
      </c>
      <c r="C6699" s="69"/>
      <c r="D6699" s="199">
        <v>124.91</v>
      </c>
      <c r="E6699" s="208">
        <f t="shared" si="104"/>
        <v>74.071629999999999</v>
      </c>
    </row>
    <row r="6700" spans="1:5" x14ac:dyDescent="0.25">
      <c r="A6700" s="158" t="s">
        <v>13565</v>
      </c>
      <c r="B6700" s="4" t="s">
        <v>13566</v>
      </c>
      <c r="C6700" s="69"/>
      <c r="D6700" s="199">
        <v>124.91</v>
      </c>
      <c r="E6700" s="208">
        <f t="shared" si="104"/>
        <v>74.071629999999999</v>
      </c>
    </row>
    <row r="6701" spans="1:5" x14ac:dyDescent="0.25">
      <c r="A6701" s="158" t="s">
        <v>13567</v>
      </c>
      <c r="B6701" s="4" t="s">
        <v>13568</v>
      </c>
      <c r="C6701" s="69"/>
      <c r="D6701" s="199">
        <v>124.91</v>
      </c>
      <c r="E6701" s="208">
        <f t="shared" si="104"/>
        <v>74.071629999999999</v>
      </c>
    </row>
    <row r="6702" spans="1:5" x14ac:dyDescent="0.25">
      <c r="A6702" s="158" t="s">
        <v>13569</v>
      </c>
      <c r="B6702" s="4" t="s">
        <v>13570</v>
      </c>
      <c r="C6702" s="69"/>
      <c r="D6702" s="199">
        <v>124.91</v>
      </c>
      <c r="E6702" s="208">
        <f t="shared" si="104"/>
        <v>74.071629999999999</v>
      </c>
    </row>
    <row r="6703" spans="1:5" x14ac:dyDescent="0.25">
      <c r="A6703" s="158" t="s">
        <v>13571</v>
      </c>
      <c r="B6703" s="4" t="s">
        <v>13572</v>
      </c>
      <c r="C6703" s="69"/>
      <c r="D6703" s="199">
        <v>124.91</v>
      </c>
      <c r="E6703" s="208">
        <f t="shared" si="104"/>
        <v>74.071629999999999</v>
      </c>
    </row>
    <row r="6704" spans="1:5" x14ac:dyDescent="0.25">
      <c r="A6704" s="158" t="s">
        <v>13573</v>
      </c>
      <c r="B6704" s="4" t="s">
        <v>13574</v>
      </c>
      <c r="C6704" s="69"/>
      <c r="D6704" s="199">
        <v>124.91</v>
      </c>
      <c r="E6704" s="208">
        <f t="shared" si="104"/>
        <v>74.071629999999999</v>
      </c>
    </row>
    <row r="6705" spans="1:5" x14ac:dyDescent="0.25">
      <c r="A6705" s="158" t="s">
        <v>13575</v>
      </c>
      <c r="B6705" s="4" t="s">
        <v>13576</v>
      </c>
      <c r="C6705" s="69"/>
      <c r="D6705" s="199">
        <v>124.91</v>
      </c>
      <c r="E6705" s="208">
        <f t="shared" si="104"/>
        <v>74.071629999999999</v>
      </c>
    </row>
    <row r="6706" spans="1:5" x14ac:dyDescent="0.25">
      <c r="A6706" s="158" t="s">
        <v>13577</v>
      </c>
      <c r="B6706" s="4" t="s">
        <v>13578</v>
      </c>
      <c r="C6706" s="69"/>
      <c r="D6706" s="199">
        <v>124.91</v>
      </c>
      <c r="E6706" s="208">
        <f t="shared" si="104"/>
        <v>74.071629999999999</v>
      </c>
    </row>
    <row r="6707" spans="1:5" x14ac:dyDescent="0.25">
      <c r="A6707" s="158" t="s">
        <v>13579</v>
      </c>
      <c r="B6707" s="4" t="s">
        <v>13580</v>
      </c>
      <c r="C6707" s="69"/>
      <c r="D6707" s="199">
        <v>124.91</v>
      </c>
      <c r="E6707" s="208">
        <f t="shared" si="104"/>
        <v>74.071629999999999</v>
      </c>
    </row>
    <row r="6708" spans="1:5" x14ac:dyDescent="0.25">
      <c r="A6708" s="158" t="s">
        <v>13581</v>
      </c>
      <c r="B6708" s="4" t="s">
        <v>13582</v>
      </c>
      <c r="C6708" s="69"/>
      <c r="D6708" s="199">
        <v>124.91</v>
      </c>
      <c r="E6708" s="208">
        <f t="shared" si="104"/>
        <v>74.071629999999999</v>
      </c>
    </row>
    <row r="6709" spans="1:5" x14ac:dyDescent="0.25">
      <c r="A6709" s="158" t="s">
        <v>13583</v>
      </c>
      <c r="B6709" s="4" t="s">
        <v>13584</v>
      </c>
      <c r="C6709" s="69"/>
      <c r="D6709" s="199">
        <v>124.91</v>
      </c>
      <c r="E6709" s="208">
        <f t="shared" si="104"/>
        <v>74.071629999999999</v>
      </c>
    </row>
    <row r="6710" spans="1:5" x14ac:dyDescent="0.25">
      <c r="A6710" s="158" t="s">
        <v>13585</v>
      </c>
      <c r="B6710" s="4" t="s">
        <v>13586</v>
      </c>
      <c r="C6710" s="69"/>
      <c r="D6710" s="199">
        <v>124.91</v>
      </c>
      <c r="E6710" s="208">
        <f t="shared" si="104"/>
        <v>74.071629999999999</v>
      </c>
    </row>
    <row r="6711" spans="1:5" ht="24" x14ac:dyDescent="0.25">
      <c r="A6711" s="158" t="s">
        <v>13587</v>
      </c>
      <c r="B6711" s="4" t="s">
        <v>13588</v>
      </c>
      <c r="C6711" s="69"/>
      <c r="D6711" s="199">
        <v>124.91</v>
      </c>
      <c r="E6711" s="208">
        <f t="shared" si="104"/>
        <v>74.071629999999999</v>
      </c>
    </row>
    <row r="6712" spans="1:5" x14ac:dyDescent="0.25">
      <c r="A6712" s="158" t="s">
        <v>13589</v>
      </c>
      <c r="B6712" s="4" t="s">
        <v>13590</v>
      </c>
      <c r="C6712" s="69"/>
      <c r="D6712" s="199">
        <v>124.91</v>
      </c>
      <c r="E6712" s="208">
        <f t="shared" si="104"/>
        <v>74.071629999999999</v>
      </c>
    </row>
    <row r="6713" spans="1:5" ht="24" x14ac:dyDescent="0.25">
      <c r="A6713" s="158" t="s">
        <v>13591</v>
      </c>
      <c r="B6713" s="4" t="s">
        <v>13592</v>
      </c>
      <c r="C6713" s="69"/>
      <c r="D6713" s="199">
        <v>124.91</v>
      </c>
      <c r="E6713" s="208">
        <f t="shared" si="104"/>
        <v>74.071629999999999</v>
      </c>
    </row>
    <row r="6714" spans="1:5" x14ac:dyDescent="0.25">
      <c r="A6714" s="158" t="s">
        <v>13593</v>
      </c>
      <c r="B6714" s="4" t="s">
        <v>13594</v>
      </c>
      <c r="C6714" s="69"/>
      <c r="D6714" s="199">
        <v>124.91</v>
      </c>
      <c r="E6714" s="208">
        <f t="shared" si="104"/>
        <v>74.071629999999999</v>
      </c>
    </row>
    <row r="6715" spans="1:5" x14ac:dyDescent="0.25">
      <c r="A6715" s="158" t="s">
        <v>13595</v>
      </c>
      <c r="B6715" s="4" t="s">
        <v>13596</v>
      </c>
      <c r="C6715" s="69"/>
      <c r="D6715" s="199">
        <v>124.91</v>
      </c>
      <c r="E6715" s="208">
        <f t="shared" si="104"/>
        <v>74.071629999999999</v>
      </c>
    </row>
    <row r="6716" spans="1:5" x14ac:dyDescent="0.25">
      <c r="A6716" s="158" t="s">
        <v>13597</v>
      </c>
      <c r="B6716" s="4" t="s">
        <v>13598</v>
      </c>
      <c r="C6716" s="69"/>
      <c r="D6716" s="199">
        <v>124.91</v>
      </c>
      <c r="E6716" s="208">
        <f t="shared" si="104"/>
        <v>74.071629999999999</v>
      </c>
    </row>
    <row r="6717" spans="1:5" x14ac:dyDescent="0.25">
      <c r="A6717" s="158" t="s">
        <v>13599</v>
      </c>
      <c r="B6717" s="4" t="s">
        <v>13600</v>
      </c>
      <c r="C6717" s="69"/>
      <c r="D6717" s="199">
        <v>124.91</v>
      </c>
      <c r="E6717" s="208">
        <f t="shared" si="104"/>
        <v>74.071629999999999</v>
      </c>
    </row>
    <row r="6718" spans="1:5" x14ac:dyDescent="0.25">
      <c r="A6718" s="158" t="s">
        <v>13601</v>
      </c>
      <c r="B6718" s="4" t="s">
        <v>13602</v>
      </c>
      <c r="C6718" s="69"/>
      <c r="D6718" s="199">
        <v>124.91</v>
      </c>
      <c r="E6718" s="208">
        <f t="shared" si="104"/>
        <v>74.071629999999999</v>
      </c>
    </row>
    <row r="6719" spans="1:5" x14ac:dyDescent="0.25">
      <c r="A6719" s="158" t="s">
        <v>13603</v>
      </c>
      <c r="B6719" s="4" t="s">
        <v>13604</v>
      </c>
      <c r="C6719" s="69"/>
      <c r="D6719" s="199">
        <v>124.91</v>
      </c>
      <c r="E6719" s="208">
        <f t="shared" si="104"/>
        <v>74.071629999999999</v>
      </c>
    </row>
    <row r="6720" spans="1:5" x14ac:dyDescent="0.25">
      <c r="A6720" s="158" t="s">
        <v>13605</v>
      </c>
      <c r="B6720" s="4" t="s">
        <v>13606</v>
      </c>
      <c r="C6720" s="69"/>
      <c r="D6720" s="199">
        <v>124.91</v>
      </c>
      <c r="E6720" s="208">
        <f t="shared" si="104"/>
        <v>74.071629999999999</v>
      </c>
    </row>
    <row r="6721" spans="1:5" x14ac:dyDescent="0.25">
      <c r="A6721" s="158" t="s">
        <v>13607</v>
      </c>
      <c r="B6721" s="4" t="s">
        <v>13608</v>
      </c>
      <c r="C6721" s="69"/>
      <c r="D6721" s="199">
        <v>124.91</v>
      </c>
      <c r="E6721" s="208">
        <f t="shared" si="104"/>
        <v>74.071629999999999</v>
      </c>
    </row>
    <row r="6722" spans="1:5" ht="24" x14ac:dyDescent="0.25">
      <c r="A6722" s="158" t="s">
        <v>13609</v>
      </c>
      <c r="B6722" s="4" t="s">
        <v>13610</v>
      </c>
      <c r="C6722" s="69"/>
      <c r="D6722" s="199">
        <v>124.91</v>
      </c>
      <c r="E6722" s="208">
        <f t="shared" si="104"/>
        <v>74.071629999999999</v>
      </c>
    </row>
    <row r="6723" spans="1:5" ht="24" x14ac:dyDescent="0.25">
      <c r="A6723" s="158" t="s">
        <v>13611</v>
      </c>
      <c r="B6723" s="4" t="s">
        <v>13612</v>
      </c>
      <c r="C6723" s="69"/>
      <c r="D6723" s="199">
        <v>124.91</v>
      </c>
      <c r="E6723" s="208">
        <f t="shared" si="104"/>
        <v>74.071629999999999</v>
      </c>
    </row>
    <row r="6724" spans="1:5" ht="24" x14ac:dyDescent="0.25">
      <c r="A6724" s="158" t="s">
        <v>13613</v>
      </c>
      <c r="B6724" s="4" t="s">
        <v>13614</v>
      </c>
      <c r="C6724" s="69"/>
      <c r="D6724" s="199">
        <v>124.91</v>
      </c>
      <c r="E6724" s="208">
        <f t="shared" si="104"/>
        <v>74.071629999999999</v>
      </c>
    </row>
    <row r="6725" spans="1:5" ht="24" x14ac:dyDescent="0.25">
      <c r="A6725" s="158" t="s">
        <v>13615</v>
      </c>
      <c r="B6725" s="4" t="s">
        <v>13616</v>
      </c>
      <c r="C6725" s="69"/>
      <c r="D6725" s="199">
        <v>124.91</v>
      </c>
      <c r="E6725" s="208">
        <f t="shared" ref="E6725:E6788" si="105">D6725*0.593</f>
        <v>74.071629999999999</v>
      </c>
    </row>
    <row r="6726" spans="1:5" ht="24" x14ac:dyDescent="0.25">
      <c r="A6726" s="158" t="s">
        <v>13617</v>
      </c>
      <c r="B6726" s="4" t="s">
        <v>13618</v>
      </c>
      <c r="C6726" s="69"/>
      <c r="D6726" s="199">
        <v>124.91</v>
      </c>
      <c r="E6726" s="208">
        <f t="shared" si="105"/>
        <v>74.071629999999999</v>
      </c>
    </row>
    <row r="6727" spans="1:5" ht="24" x14ac:dyDescent="0.25">
      <c r="A6727" s="158" t="s">
        <v>13619</v>
      </c>
      <c r="B6727" s="4" t="s">
        <v>13620</v>
      </c>
      <c r="C6727" s="69"/>
      <c r="D6727" s="199">
        <v>124.91</v>
      </c>
      <c r="E6727" s="208">
        <f t="shared" si="105"/>
        <v>74.071629999999999</v>
      </c>
    </row>
    <row r="6728" spans="1:5" x14ac:dyDescent="0.25">
      <c r="A6728" s="158" t="s">
        <v>13621</v>
      </c>
      <c r="B6728" s="4" t="s">
        <v>13622</v>
      </c>
      <c r="C6728" s="69"/>
      <c r="D6728" s="199">
        <v>124.91</v>
      </c>
      <c r="E6728" s="208">
        <f t="shared" si="105"/>
        <v>74.071629999999999</v>
      </c>
    </row>
    <row r="6729" spans="1:5" x14ac:dyDescent="0.25">
      <c r="A6729" s="158" t="s">
        <v>13623</v>
      </c>
      <c r="B6729" s="4" t="s">
        <v>13624</v>
      </c>
      <c r="C6729" s="69"/>
      <c r="D6729" s="199">
        <v>124.91</v>
      </c>
      <c r="E6729" s="208">
        <f t="shared" si="105"/>
        <v>74.071629999999999</v>
      </c>
    </row>
    <row r="6730" spans="1:5" x14ac:dyDescent="0.25">
      <c r="A6730" s="158" t="s">
        <v>13625</v>
      </c>
      <c r="B6730" s="4" t="s">
        <v>13626</v>
      </c>
      <c r="C6730" s="69"/>
      <c r="D6730" s="199">
        <v>124.91</v>
      </c>
      <c r="E6730" s="208">
        <f t="shared" si="105"/>
        <v>74.071629999999999</v>
      </c>
    </row>
    <row r="6731" spans="1:5" x14ac:dyDescent="0.25">
      <c r="A6731" s="158" t="s">
        <v>13627</v>
      </c>
      <c r="B6731" s="4" t="s">
        <v>13628</v>
      </c>
      <c r="C6731" s="69"/>
      <c r="D6731" s="199">
        <v>124.91</v>
      </c>
      <c r="E6731" s="208">
        <f t="shared" si="105"/>
        <v>74.071629999999999</v>
      </c>
    </row>
    <row r="6732" spans="1:5" x14ac:dyDescent="0.25">
      <c r="A6732" s="158" t="s">
        <v>13629</v>
      </c>
      <c r="B6732" s="4" t="s">
        <v>13630</v>
      </c>
      <c r="C6732" s="69"/>
      <c r="D6732" s="199">
        <v>124.91</v>
      </c>
      <c r="E6732" s="208">
        <f t="shared" si="105"/>
        <v>74.071629999999999</v>
      </c>
    </row>
    <row r="6733" spans="1:5" ht="36" x14ac:dyDescent="0.25">
      <c r="A6733" s="158" t="s">
        <v>5239</v>
      </c>
      <c r="B6733" s="175" t="s">
        <v>13631</v>
      </c>
      <c r="C6733" s="173" t="s">
        <v>13632</v>
      </c>
      <c r="D6733" s="199"/>
      <c r="E6733" s="208">
        <f t="shared" si="105"/>
        <v>0</v>
      </c>
    </row>
    <row r="6734" spans="1:5" ht="48" x14ac:dyDescent="0.25">
      <c r="A6734" s="158" t="s">
        <v>13633</v>
      </c>
      <c r="B6734" s="4" t="s">
        <v>13634</v>
      </c>
      <c r="C6734" s="69" t="s">
        <v>13635</v>
      </c>
      <c r="D6734" s="199">
        <v>16.809999999999999</v>
      </c>
      <c r="E6734" s="208">
        <f t="shared" si="105"/>
        <v>9.9683299999999981</v>
      </c>
    </row>
    <row r="6735" spans="1:5" ht="48" x14ac:dyDescent="0.25">
      <c r="A6735" s="158" t="s">
        <v>5239</v>
      </c>
      <c r="B6735" s="175" t="s">
        <v>13636</v>
      </c>
      <c r="C6735" s="173" t="s">
        <v>13637</v>
      </c>
      <c r="D6735" s="199"/>
      <c r="E6735" s="208">
        <f t="shared" si="105"/>
        <v>0</v>
      </c>
    </row>
    <row r="6736" spans="1:5" x14ac:dyDescent="0.25">
      <c r="A6736" s="158" t="s">
        <v>13638</v>
      </c>
      <c r="B6736" s="4" t="s">
        <v>13639</v>
      </c>
      <c r="C6736" s="69"/>
      <c r="D6736" s="199">
        <v>66.41</v>
      </c>
      <c r="E6736" s="208">
        <f t="shared" si="105"/>
        <v>39.381129999999999</v>
      </c>
    </row>
    <row r="6737" spans="1:5" x14ac:dyDescent="0.25">
      <c r="A6737" s="158" t="s">
        <v>13640</v>
      </c>
      <c r="B6737" s="4" t="s">
        <v>13641</v>
      </c>
      <c r="C6737" s="69"/>
      <c r="D6737" s="199">
        <v>66.41</v>
      </c>
      <c r="E6737" s="208">
        <f t="shared" si="105"/>
        <v>39.381129999999999</v>
      </c>
    </row>
    <row r="6738" spans="1:5" x14ac:dyDescent="0.25">
      <c r="A6738" s="158" t="s">
        <v>13642</v>
      </c>
      <c r="B6738" s="4" t="s">
        <v>13643</v>
      </c>
      <c r="C6738" s="69"/>
      <c r="D6738" s="199">
        <v>66.41</v>
      </c>
      <c r="E6738" s="208">
        <f t="shared" si="105"/>
        <v>39.381129999999999</v>
      </c>
    </row>
    <row r="6739" spans="1:5" x14ac:dyDescent="0.25">
      <c r="A6739" s="158" t="s">
        <v>13644</v>
      </c>
      <c r="B6739" s="4" t="s">
        <v>13645</v>
      </c>
      <c r="C6739" s="69"/>
      <c r="D6739" s="199">
        <v>66.41</v>
      </c>
      <c r="E6739" s="208">
        <f t="shared" si="105"/>
        <v>39.381129999999999</v>
      </c>
    </row>
    <row r="6740" spans="1:5" x14ac:dyDescent="0.25">
      <c r="A6740" s="158" t="s">
        <v>13646</v>
      </c>
      <c r="B6740" s="4" t="s">
        <v>13647</v>
      </c>
      <c r="C6740" s="69" t="s">
        <v>13648</v>
      </c>
      <c r="D6740" s="199">
        <v>66.41</v>
      </c>
      <c r="E6740" s="208">
        <f t="shared" si="105"/>
        <v>39.381129999999999</v>
      </c>
    </row>
    <row r="6741" spans="1:5" x14ac:dyDescent="0.25">
      <c r="A6741" s="158" t="s">
        <v>13649</v>
      </c>
      <c r="B6741" s="4" t="s">
        <v>13650</v>
      </c>
      <c r="C6741" s="69" t="s">
        <v>13651</v>
      </c>
      <c r="D6741" s="199">
        <v>66.41</v>
      </c>
      <c r="E6741" s="208">
        <f t="shared" si="105"/>
        <v>39.381129999999999</v>
      </c>
    </row>
    <row r="6742" spans="1:5" x14ac:dyDescent="0.25">
      <c r="A6742" s="158" t="s">
        <v>13652</v>
      </c>
      <c r="B6742" s="4" t="s">
        <v>13653</v>
      </c>
      <c r="C6742" s="69"/>
      <c r="D6742" s="199">
        <v>66.41</v>
      </c>
      <c r="E6742" s="208">
        <f t="shared" si="105"/>
        <v>39.381129999999999</v>
      </c>
    </row>
    <row r="6743" spans="1:5" x14ac:dyDescent="0.25">
      <c r="A6743" s="158" t="s">
        <v>13654</v>
      </c>
      <c r="B6743" s="4" t="s">
        <v>13655</v>
      </c>
      <c r="C6743" s="69"/>
      <c r="D6743" s="199">
        <v>66.41</v>
      </c>
      <c r="E6743" s="208">
        <f t="shared" si="105"/>
        <v>39.381129999999999</v>
      </c>
    </row>
    <row r="6744" spans="1:5" x14ac:dyDescent="0.25">
      <c r="A6744" s="158" t="s">
        <v>13656</v>
      </c>
      <c r="B6744" s="4" t="s">
        <v>13657</v>
      </c>
      <c r="C6744" s="69"/>
      <c r="D6744" s="199">
        <v>66.41</v>
      </c>
      <c r="E6744" s="208">
        <f t="shared" si="105"/>
        <v>39.381129999999999</v>
      </c>
    </row>
    <row r="6745" spans="1:5" x14ac:dyDescent="0.25">
      <c r="A6745" s="158" t="s">
        <v>13658</v>
      </c>
      <c r="B6745" s="4" t="s">
        <v>13659</v>
      </c>
      <c r="C6745" s="69"/>
      <c r="D6745" s="199">
        <v>110.68</v>
      </c>
      <c r="E6745" s="208">
        <f t="shared" si="105"/>
        <v>65.633240000000001</v>
      </c>
    </row>
    <row r="6746" spans="1:5" ht="72" x14ac:dyDescent="0.25">
      <c r="A6746" s="158" t="s">
        <v>5239</v>
      </c>
      <c r="B6746" s="175" t="s">
        <v>13660</v>
      </c>
      <c r="C6746" s="173" t="s">
        <v>13661</v>
      </c>
      <c r="D6746" s="199"/>
      <c r="E6746" s="208">
        <f t="shared" si="105"/>
        <v>0</v>
      </c>
    </row>
    <row r="6747" spans="1:5" x14ac:dyDescent="0.25">
      <c r="A6747" s="158" t="s">
        <v>13662</v>
      </c>
      <c r="B6747" s="4" t="s">
        <v>13663</v>
      </c>
      <c r="C6747" s="69"/>
      <c r="D6747" s="199">
        <v>177.1</v>
      </c>
      <c r="E6747" s="208">
        <f t="shared" si="105"/>
        <v>105.02029999999999</v>
      </c>
    </row>
    <row r="6748" spans="1:5" x14ac:dyDescent="0.25">
      <c r="A6748" s="158" t="s">
        <v>13664</v>
      </c>
      <c r="B6748" s="4" t="s">
        <v>13665</v>
      </c>
      <c r="C6748" s="69"/>
      <c r="D6748" s="199">
        <v>664.15</v>
      </c>
      <c r="E6748" s="208">
        <f t="shared" si="105"/>
        <v>393.84094999999996</v>
      </c>
    </row>
    <row r="6749" spans="1:5" x14ac:dyDescent="0.25">
      <c r="A6749" s="158" t="s">
        <v>13666</v>
      </c>
      <c r="B6749" s="4" t="s">
        <v>13667</v>
      </c>
      <c r="C6749" s="69"/>
      <c r="D6749" s="199">
        <v>664.15</v>
      </c>
      <c r="E6749" s="208">
        <f t="shared" si="105"/>
        <v>393.84094999999996</v>
      </c>
    </row>
    <row r="6750" spans="1:5" x14ac:dyDescent="0.25">
      <c r="A6750" s="158" t="s">
        <v>13668</v>
      </c>
      <c r="B6750" s="4" t="s">
        <v>13669</v>
      </c>
      <c r="C6750" s="69"/>
      <c r="D6750" s="199">
        <v>221.37</v>
      </c>
      <c r="E6750" s="208">
        <f t="shared" si="105"/>
        <v>131.27241000000001</v>
      </c>
    </row>
    <row r="6751" spans="1:5" x14ac:dyDescent="0.25">
      <c r="A6751" s="158" t="s">
        <v>13670</v>
      </c>
      <c r="B6751" s="4" t="s">
        <v>13671</v>
      </c>
      <c r="C6751" s="69"/>
      <c r="D6751" s="199">
        <v>177.1</v>
      </c>
      <c r="E6751" s="208">
        <f t="shared" si="105"/>
        <v>105.02029999999999</v>
      </c>
    </row>
    <row r="6752" spans="1:5" x14ac:dyDescent="0.25">
      <c r="A6752" s="158" t="s">
        <v>13672</v>
      </c>
      <c r="B6752" s="4" t="s">
        <v>13650</v>
      </c>
      <c r="C6752" s="69"/>
      <c r="D6752" s="199">
        <v>177.1</v>
      </c>
      <c r="E6752" s="208">
        <f t="shared" si="105"/>
        <v>105.02029999999999</v>
      </c>
    </row>
    <row r="6753" spans="1:5" x14ac:dyDescent="0.25">
      <c r="A6753" s="158" t="s">
        <v>13673</v>
      </c>
      <c r="B6753" s="4" t="s">
        <v>13653</v>
      </c>
      <c r="C6753" s="69"/>
      <c r="D6753" s="199">
        <v>221.37</v>
      </c>
      <c r="E6753" s="208">
        <f t="shared" si="105"/>
        <v>131.27241000000001</v>
      </c>
    </row>
    <row r="6754" spans="1:5" x14ac:dyDescent="0.25">
      <c r="A6754" s="158" t="s">
        <v>13674</v>
      </c>
      <c r="B6754" s="4" t="s">
        <v>13675</v>
      </c>
      <c r="C6754" s="69"/>
      <c r="D6754" s="199">
        <v>177.1</v>
      </c>
      <c r="E6754" s="208">
        <f t="shared" si="105"/>
        <v>105.02029999999999</v>
      </c>
    </row>
    <row r="6755" spans="1:5" x14ac:dyDescent="0.25">
      <c r="A6755" s="158" t="s">
        <v>13676</v>
      </c>
      <c r="B6755" s="4" t="s">
        <v>13677</v>
      </c>
      <c r="C6755" s="69"/>
      <c r="D6755" s="199">
        <v>221.37</v>
      </c>
      <c r="E6755" s="208">
        <f t="shared" si="105"/>
        <v>131.27241000000001</v>
      </c>
    </row>
    <row r="6756" spans="1:5" x14ac:dyDescent="0.25">
      <c r="A6756" s="158" t="s">
        <v>13678</v>
      </c>
      <c r="B6756" s="4" t="s">
        <v>13679</v>
      </c>
      <c r="C6756" s="69"/>
      <c r="D6756" s="199">
        <v>177.1</v>
      </c>
      <c r="E6756" s="208">
        <f t="shared" si="105"/>
        <v>105.02029999999999</v>
      </c>
    </row>
    <row r="6757" spans="1:5" x14ac:dyDescent="0.25">
      <c r="A6757" s="158" t="s">
        <v>13680</v>
      </c>
      <c r="B6757" s="4" t="s">
        <v>13681</v>
      </c>
      <c r="C6757" s="69"/>
      <c r="D6757" s="199">
        <v>177.1</v>
      </c>
      <c r="E6757" s="208">
        <f t="shared" si="105"/>
        <v>105.02029999999999</v>
      </c>
    </row>
    <row r="6758" spans="1:5" x14ac:dyDescent="0.25">
      <c r="A6758" s="158" t="s">
        <v>13682</v>
      </c>
      <c r="B6758" s="4" t="s">
        <v>13683</v>
      </c>
      <c r="C6758" s="69"/>
      <c r="D6758" s="199">
        <v>177.1</v>
      </c>
      <c r="E6758" s="208">
        <f t="shared" si="105"/>
        <v>105.02029999999999</v>
      </c>
    </row>
    <row r="6759" spans="1:5" x14ac:dyDescent="0.25">
      <c r="A6759" s="158" t="s">
        <v>13684</v>
      </c>
      <c r="B6759" s="4" t="s">
        <v>13685</v>
      </c>
      <c r="C6759" s="69"/>
      <c r="D6759" s="199">
        <v>177.1</v>
      </c>
      <c r="E6759" s="208">
        <f t="shared" si="105"/>
        <v>105.02029999999999</v>
      </c>
    </row>
    <row r="6760" spans="1:5" x14ac:dyDescent="0.25">
      <c r="A6760" s="158" t="s">
        <v>13686</v>
      </c>
      <c r="B6760" s="4" t="s">
        <v>13687</v>
      </c>
      <c r="C6760" s="69"/>
      <c r="D6760" s="199">
        <v>177.1</v>
      </c>
      <c r="E6760" s="208">
        <f t="shared" si="105"/>
        <v>105.02029999999999</v>
      </c>
    </row>
    <row r="6761" spans="1:5" x14ac:dyDescent="0.25">
      <c r="A6761" s="158" t="s">
        <v>13688</v>
      </c>
      <c r="B6761" s="4" t="s">
        <v>13689</v>
      </c>
      <c r="C6761" s="69"/>
      <c r="D6761" s="199">
        <v>221.37</v>
      </c>
      <c r="E6761" s="208">
        <f t="shared" si="105"/>
        <v>131.27241000000001</v>
      </c>
    </row>
    <row r="6762" spans="1:5" x14ac:dyDescent="0.25">
      <c r="A6762" s="158" t="s">
        <v>13690</v>
      </c>
      <c r="B6762" s="4" t="s">
        <v>13691</v>
      </c>
      <c r="C6762" s="69"/>
      <c r="D6762" s="199">
        <v>664.15</v>
      </c>
      <c r="E6762" s="208">
        <f t="shared" si="105"/>
        <v>393.84094999999996</v>
      </c>
    </row>
    <row r="6763" spans="1:5" ht="24" x14ac:dyDescent="0.25">
      <c r="A6763" s="158" t="s">
        <v>13692</v>
      </c>
      <c r="B6763" s="4" t="s">
        <v>13693</v>
      </c>
      <c r="C6763" s="69"/>
      <c r="D6763" s="199">
        <v>1106.94</v>
      </c>
      <c r="E6763" s="208">
        <f t="shared" si="105"/>
        <v>656.41542000000004</v>
      </c>
    </row>
    <row r="6764" spans="1:5" s="200" customFormat="1" ht="96" x14ac:dyDescent="0.2">
      <c r="A6764" s="176"/>
      <c r="B6764" s="177" t="s">
        <v>13694</v>
      </c>
      <c r="C6764" s="177" t="s">
        <v>15291</v>
      </c>
      <c r="D6764" s="205"/>
      <c r="E6764" s="208">
        <f t="shared" si="105"/>
        <v>0</v>
      </c>
    </row>
    <row r="6765" spans="1:5" s="200" customFormat="1" x14ac:dyDescent="0.2">
      <c r="A6765" s="158">
        <v>908111</v>
      </c>
      <c r="B6765" s="27" t="s">
        <v>13695</v>
      </c>
      <c r="C6765" s="27" t="s">
        <v>13696</v>
      </c>
      <c r="D6765" s="206">
        <v>398.52</v>
      </c>
      <c r="E6765" s="208">
        <f t="shared" si="105"/>
        <v>236.32235999999997</v>
      </c>
    </row>
    <row r="6766" spans="1:5" s="200" customFormat="1" x14ac:dyDescent="0.2">
      <c r="A6766" s="158">
        <v>908112</v>
      </c>
      <c r="B6766" s="27" t="s">
        <v>13697</v>
      </c>
      <c r="C6766" s="27"/>
      <c r="D6766" s="206">
        <v>398.52</v>
      </c>
      <c r="E6766" s="208">
        <f t="shared" si="105"/>
        <v>236.32235999999997</v>
      </c>
    </row>
    <row r="6767" spans="1:5" s="200" customFormat="1" x14ac:dyDescent="0.2">
      <c r="A6767" s="158">
        <v>908113</v>
      </c>
      <c r="B6767" s="27" t="s">
        <v>13698</v>
      </c>
      <c r="C6767" s="27" t="s">
        <v>13696</v>
      </c>
      <c r="D6767" s="206">
        <v>398.52</v>
      </c>
      <c r="E6767" s="208">
        <f t="shared" si="105"/>
        <v>236.32235999999997</v>
      </c>
    </row>
    <row r="6768" spans="1:5" s="200" customFormat="1" x14ac:dyDescent="0.2">
      <c r="A6768" s="158">
        <v>908114</v>
      </c>
      <c r="B6768" s="27" t="s">
        <v>13699</v>
      </c>
      <c r="C6768" s="27"/>
      <c r="D6768" s="206">
        <v>398.52</v>
      </c>
      <c r="E6768" s="208">
        <f t="shared" si="105"/>
        <v>236.32235999999997</v>
      </c>
    </row>
    <row r="6769" spans="1:5" s="200" customFormat="1" ht="24" x14ac:dyDescent="0.2">
      <c r="A6769" s="158">
        <v>908115</v>
      </c>
      <c r="B6769" s="27" t="s">
        <v>13700</v>
      </c>
      <c r="C6769" s="27" t="s">
        <v>13701</v>
      </c>
      <c r="D6769" s="206">
        <v>398.52</v>
      </c>
      <c r="E6769" s="208">
        <f t="shared" si="105"/>
        <v>236.32235999999997</v>
      </c>
    </row>
    <row r="6770" spans="1:5" s="200" customFormat="1" x14ac:dyDescent="0.2">
      <c r="A6770" s="158">
        <v>908120</v>
      </c>
      <c r="B6770" s="27" t="s">
        <v>13702</v>
      </c>
      <c r="C6770" s="27"/>
      <c r="D6770" s="206">
        <v>398.52</v>
      </c>
      <c r="E6770" s="208">
        <f t="shared" si="105"/>
        <v>236.32235999999997</v>
      </c>
    </row>
    <row r="6771" spans="1:5" s="200" customFormat="1" x14ac:dyDescent="0.2">
      <c r="A6771" s="158">
        <v>908121</v>
      </c>
      <c r="B6771" s="27" t="s">
        <v>13703</v>
      </c>
      <c r="C6771" s="27"/>
      <c r="D6771" s="206">
        <v>398.52</v>
      </c>
      <c r="E6771" s="208">
        <f t="shared" si="105"/>
        <v>236.32235999999997</v>
      </c>
    </row>
    <row r="6772" spans="1:5" s="200" customFormat="1" x14ac:dyDescent="0.2">
      <c r="A6772" s="158">
        <v>908122</v>
      </c>
      <c r="B6772" s="27" t="s">
        <v>13704</v>
      </c>
      <c r="C6772" s="27"/>
      <c r="D6772" s="206">
        <v>398.52</v>
      </c>
      <c r="E6772" s="208">
        <f t="shared" si="105"/>
        <v>236.32235999999997</v>
      </c>
    </row>
    <row r="6773" spans="1:5" s="200" customFormat="1" x14ac:dyDescent="0.2">
      <c r="A6773" s="158">
        <v>908130</v>
      </c>
      <c r="B6773" s="27" t="s">
        <v>13705</v>
      </c>
      <c r="C6773" s="27"/>
      <c r="D6773" s="206">
        <v>398.52</v>
      </c>
      <c r="E6773" s="208">
        <f t="shared" si="105"/>
        <v>236.32235999999997</v>
      </c>
    </row>
    <row r="6774" spans="1:5" s="200" customFormat="1" x14ac:dyDescent="0.2">
      <c r="A6774" s="158">
        <v>908140</v>
      </c>
      <c r="B6774" s="27" t="s">
        <v>13706</v>
      </c>
      <c r="C6774" s="27" t="s">
        <v>13696</v>
      </c>
      <c r="D6774" s="206">
        <v>398.52</v>
      </c>
      <c r="E6774" s="208">
        <f t="shared" si="105"/>
        <v>236.32235999999997</v>
      </c>
    </row>
    <row r="6775" spans="1:5" s="200" customFormat="1" ht="72" x14ac:dyDescent="0.2">
      <c r="A6775" s="158">
        <v>908141</v>
      </c>
      <c r="B6775" s="27" t="s">
        <v>13707</v>
      </c>
      <c r="C6775" s="27" t="s">
        <v>15292</v>
      </c>
      <c r="D6775" s="206">
        <v>2767.68</v>
      </c>
      <c r="E6775" s="208">
        <f t="shared" si="105"/>
        <v>1641.2342399999998</v>
      </c>
    </row>
    <row r="6776" spans="1:5" s="200" customFormat="1" x14ac:dyDescent="0.2">
      <c r="A6776" s="158">
        <v>908142</v>
      </c>
      <c r="B6776" s="27" t="s">
        <v>13708</v>
      </c>
      <c r="C6776" s="27"/>
      <c r="D6776" s="206">
        <v>398.52</v>
      </c>
      <c r="E6776" s="208">
        <f t="shared" si="105"/>
        <v>236.32235999999997</v>
      </c>
    </row>
    <row r="6777" spans="1:5" s="200" customFormat="1" x14ac:dyDescent="0.2">
      <c r="A6777" s="158">
        <v>908143</v>
      </c>
      <c r="B6777" s="27" t="s">
        <v>13709</v>
      </c>
      <c r="C6777" s="27" t="s">
        <v>13696</v>
      </c>
      <c r="D6777" s="206">
        <v>398.52</v>
      </c>
      <c r="E6777" s="208">
        <f t="shared" si="105"/>
        <v>236.32235999999997</v>
      </c>
    </row>
    <row r="6778" spans="1:5" s="200" customFormat="1" x14ac:dyDescent="0.2">
      <c r="A6778" s="158">
        <v>908150</v>
      </c>
      <c r="B6778" s="27" t="s">
        <v>13710</v>
      </c>
      <c r="C6778" s="27" t="s">
        <v>13711</v>
      </c>
      <c r="D6778" s="206">
        <v>398.52</v>
      </c>
      <c r="E6778" s="208">
        <f t="shared" si="105"/>
        <v>236.32235999999997</v>
      </c>
    </row>
    <row r="6779" spans="1:5" s="200" customFormat="1" ht="72" x14ac:dyDescent="0.2">
      <c r="A6779" s="158">
        <v>908151</v>
      </c>
      <c r="B6779" s="27" t="s">
        <v>13712</v>
      </c>
      <c r="C6779" s="178" t="s">
        <v>15293</v>
      </c>
      <c r="D6779" s="206">
        <v>2767.68</v>
      </c>
      <c r="E6779" s="208">
        <f t="shared" si="105"/>
        <v>1641.2342399999998</v>
      </c>
    </row>
    <row r="6780" spans="1:5" s="200" customFormat="1" x14ac:dyDescent="0.2">
      <c r="A6780" s="158">
        <v>908160</v>
      </c>
      <c r="B6780" s="27" t="s">
        <v>13713</v>
      </c>
      <c r="C6780" s="27"/>
      <c r="D6780" s="206">
        <v>398.52</v>
      </c>
      <c r="E6780" s="208">
        <f t="shared" si="105"/>
        <v>236.32235999999997</v>
      </c>
    </row>
    <row r="6781" spans="1:5" s="200" customFormat="1" x14ac:dyDescent="0.2">
      <c r="A6781" s="158">
        <v>908170</v>
      </c>
      <c r="B6781" s="27" t="s">
        <v>13714</v>
      </c>
      <c r="C6781" s="27" t="s">
        <v>13696</v>
      </c>
      <c r="D6781" s="206">
        <v>398.52</v>
      </c>
      <c r="E6781" s="208">
        <f t="shared" si="105"/>
        <v>236.32235999999997</v>
      </c>
    </row>
    <row r="6782" spans="1:5" s="200" customFormat="1" x14ac:dyDescent="0.2">
      <c r="A6782" s="158">
        <v>908171</v>
      </c>
      <c r="B6782" s="27" t="s">
        <v>13715</v>
      </c>
      <c r="C6782" s="27" t="s">
        <v>13696</v>
      </c>
      <c r="D6782" s="206">
        <v>398.52</v>
      </c>
      <c r="E6782" s="208">
        <f t="shared" si="105"/>
        <v>236.32235999999997</v>
      </c>
    </row>
    <row r="6783" spans="1:5" s="200" customFormat="1" ht="72" x14ac:dyDescent="0.2">
      <c r="A6783" s="158">
        <v>908172</v>
      </c>
      <c r="B6783" s="27" t="s">
        <v>13716</v>
      </c>
      <c r="C6783" s="178" t="s">
        <v>15294</v>
      </c>
      <c r="D6783" s="206">
        <v>2767.68</v>
      </c>
      <c r="E6783" s="208">
        <f t="shared" si="105"/>
        <v>1641.2342399999998</v>
      </c>
    </row>
    <row r="6784" spans="1:5" s="200" customFormat="1" x14ac:dyDescent="0.2">
      <c r="A6784" s="158">
        <v>908180</v>
      </c>
      <c r="B6784" s="27" t="s">
        <v>13717</v>
      </c>
      <c r="C6784" s="27"/>
      <c r="D6784" s="206">
        <v>398.52</v>
      </c>
      <c r="E6784" s="208">
        <f t="shared" si="105"/>
        <v>236.32235999999997</v>
      </c>
    </row>
    <row r="6785" spans="1:5" s="200" customFormat="1" x14ac:dyDescent="0.2">
      <c r="A6785" s="158">
        <v>908200</v>
      </c>
      <c r="B6785" s="27" t="s">
        <v>13718</v>
      </c>
      <c r="C6785" s="27" t="s">
        <v>13696</v>
      </c>
      <c r="D6785" s="206">
        <v>398.52</v>
      </c>
      <c r="E6785" s="208">
        <f t="shared" si="105"/>
        <v>236.32235999999997</v>
      </c>
    </row>
    <row r="6786" spans="1:5" s="200" customFormat="1" x14ac:dyDescent="0.2">
      <c r="A6786" s="158">
        <v>908201</v>
      </c>
      <c r="B6786" s="27" t="s">
        <v>13719</v>
      </c>
      <c r="C6786" s="27"/>
      <c r="D6786" s="206">
        <v>398.52</v>
      </c>
      <c r="E6786" s="208">
        <f t="shared" si="105"/>
        <v>236.32235999999997</v>
      </c>
    </row>
    <row r="6787" spans="1:5" s="200" customFormat="1" x14ac:dyDescent="0.2">
      <c r="A6787" s="158">
        <v>908210</v>
      </c>
      <c r="B6787" s="27" t="s">
        <v>13720</v>
      </c>
      <c r="C6787" s="27" t="s">
        <v>13696</v>
      </c>
      <c r="D6787" s="206">
        <v>398.52</v>
      </c>
      <c r="E6787" s="208">
        <f t="shared" si="105"/>
        <v>236.32235999999997</v>
      </c>
    </row>
    <row r="6788" spans="1:5" s="200" customFormat="1" ht="60" x14ac:dyDescent="0.2">
      <c r="A6788" s="158">
        <v>908211</v>
      </c>
      <c r="B6788" s="27" t="s">
        <v>13721</v>
      </c>
      <c r="C6788" s="178" t="s">
        <v>15295</v>
      </c>
      <c r="D6788" s="206">
        <v>1951.74</v>
      </c>
      <c r="E6788" s="208">
        <f t="shared" si="105"/>
        <v>1157.3818200000001</v>
      </c>
    </row>
    <row r="6789" spans="1:5" s="200" customFormat="1" x14ac:dyDescent="0.2">
      <c r="A6789" s="158">
        <v>908230</v>
      </c>
      <c r="B6789" s="27" t="s">
        <v>13722</v>
      </c>
      <c r="C6789" s="27"/>
      <c r="D6789" s="206">
        <v>398.52</v>
      </c>
      <c r="E6789" s="208">
        <f t="shared" ref="E6789:E6852" si="106">D6789*0.593</f>
        <v>236.32235999999997</v>
      </c>
    </row>
    <row r="6790" spans="1:5" s="200" customFormat="1" x14ac:dyDescent="0.2">
      <c r="A6790" s="158">
        <v>908231</v>
      </c>
      <c r="B6790" s="27" t="s">
        <v>13723</v>
      </c>
      <c r="C6790" s="27"/>
      <c r="D6790" s="206">
        <v>398.52</v>
      </c>
      <c r="E6790" s="208">
        <f t="shared" si="106"/>
        <v>236.32235999999997</v>
      </c>
    </row>
    <row r="6791" spans="1:5" s="200" customFormat="1" x14ac:dyDescent="0.2">
      <c r="A6791" s="158">
        <v>908232</v>
      </c>
      <c r="B6791" s="27" t="s">
        <v>13724</v>
      </c>
      <c r="C6791" s="27" t="s">
        <v>13696</v>
      </c>
      <c r="D6791" s="206">
        <v>398.52</v>
      </c>
      <c r="E6791" s="208">
        <f t="shared" si="106"/>
        <v>236.32235999999997</v>
      </c>
    </row>
    <row r="6792" spans="1:5" s="200" customFormat="1" x14ac:dyDescent="0.2">
      <c r="A6792" s="158">
        <v>908280</v>
      </c>
      <c r="B6792" s="27" t="s">
        <v>13725</v>
      </c>
      <c r="C6792" s="27"/>
      <c r="D6792" s="206">
        <v>398.52</v>
      </c>
      <c r="E6792" s="208">
        <f t="shared" si="106"/>
        <v>236.32235999999997</v>
      </c>
    </row>
    <row r="6793" spans="1:5" s="200" customFormat="1" x14ac:dyDescent="0.2">
      <c r="A6793" s="158">
        <v>908290</v>
      </c>
      <c r="B6793" s="27" t="s">
        <v>13726</v>
      </c>
      <c r="C6793" s="27" t="s">
        <v>13727</v>
      </c>
      <c r="D6793" s="206">
        <v>398.52</v>
      </c>
      <c r="E6793" s="208">
        <f t="shared" si="106"/>
        <v>236.32235999999997</v>
      </c>
    </row>
    <row r="6794" spans="1:5" s="200" customFormat="1" ht="36" x14ac:dyDescent="0.2">
      <c r="A6794" s="158">
        <v>908301</v>
      </c>
      <c r="B6794" s="27" t="s">
        <v>13728</v>
      </c>
      <c r="C6794" s="27" t="s">
        <v>15296</v>
      </c>
      <c r="D6794" s="206">
        <v>398.52</v>
      </c>
      <c r="E6794" s="208">
        <f t="shared" si="106"/>
        <v>236.32235999999997</v>
      </c>
    </row>
    <row r="6795" spans="1:5" s="200" customFormat="1" x14ac:dyDescent="0.2">
      <c r="A6795" s="158">
        <v>908320</v>
      </c>
      <c r="B6795" s="27" t="s">
        <v>13729</v>
      </c>
      <c r="C6795" s="27"/>
      <c r="D6795" s="206">
        <v>398.52</v>
      </c>
      <c r="E6795" s="208">
        <f t="shared" si="106"/>
        <v>236.32235999999997</v>
      </c>
    </row>
    <row r="6796" spans="1:5" s="200" customFormat="1" x14ac:dyDescent="0.2">
      <c r="A6796" s="158">
        <v>908330</v>
      </c>
      <c r="B6796" s="27" t="s">
        <v>13730</v>
      </c>
      <c r="C6796" s="27" t="s">
        <v>13696</v>
      </c>
      <c r="D6796" s="206">
        <v>398.52</v>
      </c>
      <c r="E6796" s="208">
        <f t="shared" si="106"/>
        <v>236.32235999999997</v>
      </c>
    </row>
    <row r="6797" spans="1:5" s="200" customFormat="1" x14ac:dyDescent="0.2">
      <c r="A6797" s="158">
        <v>908331</v>
      </c>
      <c r="B6797" s="27" t="s">
        <v>13731</v>
      </c>
      <c r="C6797" s="27"/>
      <c r="D6797" s="206">
        <v>398.52</v>
      </c>
      <c r="E6797" s="208">
        <f t="shared" si="106"/>
        <v>236.32235999999997</v>
      </c>
    </row>
    <row r="6798" spans="1:5" s="200" customFormat="1" x14ac:dyDescent="0.2">
      <c r="A6798" s="158">
        <v>908332</v>
      </c>
      <c r="B6798" s="27" t="s">
        <v>13732</v>
      </c>
      <c r="C6798" s="27"/>
      <c r="D6798" s="206">
        <v>398.52</v>
      </c>
      <c r="E6798" s="208">
        <f t="shared" si="106"/>
        <v>236.32235999999997</v>
      </c>
    </row>
    <row r="6799" spans="1:5" s="200" customFormat="1" ht="24" x14ac:dyDescent="0.2">
      <c r="A6799" s="158">
        <v>908333</v>
      </c>
      <c r="B6799" s="27" t="s">
        <v>13733</v>
      </c>
      <c r="C6799" s="27"/>
      <c r="D6799" s="206">
        <v>398.52</v>
      </c>
      <c r="E6799" s="208">
        <f t="shared" si="106"/>
        <v>236.32235999999997</v>
      </c>
    </row>
    <row r="6800" spans="1:5" s="200" customFormat="1" ht="36" x14ac:dyDescent="0.2">
      <c r="A6800" s="158">
        <v>908334</v>
      </c>
      <c r="B6800" s="27" t="s">
        <v>13734</v>
      </c>
      <c r="C6800" s="178" t="s">
        <v>15297</v>
      </c>
      <c r="D6800" s="206">
        <v>398.52</v>
      </c>
      <c r="E6800" s="208">
        <f t="shared" si="106"/>
        <v>236.32235999999997</v>
      </c>
    </row>
    <row r="6801" spans="1:5" s="200" customFormat="1" ht="108" x14ac:dyDescent="0.2">
      <c r="A6801" s="158">
        <v>908335</v>
      </c>
      <c r="B6801" s="27" t="s">
        <v>13735</v>
      </c>
      <c r="C6801" s="179" t="s">
        <v>15298</v>
      </c>
      <c r="D6801" s="206">
        <v>1883.25</v>
      </c>
      <c r="E6801" s="208">
        <f t="shared" si="106"/>
        <v>1116.7672499999999</v>
      </c>
    </row>
    <row r="6802" spans="1:5" s="200" customFormat="1" ht="192" x14ac:dyDescent="0.2">
      <c r="A6802" s="158">
        <v>908336</v>
      </c>
      <c r="B6802" s="27" t="s">
        <v>13736</v>
      </c>
      <c r="C6802" s="179" t="s">
        <v>15299</v>
      </c>
      <c r="D6802" s="206">
        <v>1883.25</v>
      </c>
      <c r="E6802" s="208">
        <f t="shared" si="106"/>
        <v>1116.7672499999999</v>
      </c>
    </row>
    <row r="6803" spans="1:5" s="200" customFormat="1" ht="120" x14ac:dyDescent="0.2">
      <c r="A6803" s="158">
        <v>908337</v>
      </c>
      <c r="B6803" s="27" t="s">
        <v>13737</v>
      </c>
      <c r="C6803" s="179" t="s">
        <v>15300</v>
      </c>
      <c r="D6803" s="206">
        <v>1883.25</v>
      </c>
      <c r="E6803" s="208">
        <f t="shared" si="106"/>
        <v>1116.7672499999999</v>
      </c>
    </row>
    <row r="6804" spans="1:5" s="200" customFormat="1" ht="120" x14ac:dyDescent="0.2">
      <c r="A6804" s="158">
        <v>908338</v>
      </c>
      <c r="B6804" s="27" t="s">
        <v>13738</v>
      </c>
      <c r="C6804" s="179" t="s">
        <v>15301</v>
      </c>
      <c r="D6804" s="206">
        <v>1883.25</v>
      </c>
      <c r="E6804" s="208">
        <f t="shared" si="106"/>
        <v>1116.7672499999999</v>
      </c>
    </row>
    <row r="6805" spans="1:5" s="200" customFormat="1" ht="72" x14ac:dyDescent="0.2">
      <c r="A6805" s="158">
        <v>908339</v>
      </c>
      <c r="B6805" s="27" t="s">
        <v>13739</v>
      </c>
      <c r="C6805" s="179" t="s">
        <v>13740</v>
      </c>
      <c r="D6805" s="206">
        <v>398.52</v>
      </c>
      <c r="E6805" s="208">
        <f t="shared" si="106"/>
        <v>236.32235999999997</v>
      </c>
    </row>
    <row r="6806" spans="1:5" s="200" customFormat="1" x14ac:dyDescent="0.2">
      <c r="A6806" s="180"/>
      <c r="B6806" s="169" t="s">
        <v>13741</v>
      </c>
      <c r="C6806" s="26" t="s">
        <v>13742</v>
      </c>
      <c r="D6806" s="206"/>
      <c r="E6806" s="208">
        <f t="shared" si="106"/>
        <v>0</v>
      </c>
    </row>
    <row r="6807" spans="1:5" s="200" customFormat="1" ht="24" x14ac:dyDescent="0.2">
      <c r="A6807" s="158" t="s">
        <v>13743</v>
      </c>
      <c r="B6807" s="27" t="s">
        <v>13744</v>
      </c>
      <c r="C6807" s="27" t="s">
        <v>13745</v>
      </c>
      <c r="D6807" s="206">
        <v>1001.93</v>
      </c>
      <c r="E6807" s="208">
        <f t="shared" si="106"/>
        <v>594.14448999999991</v>
      </c>
    </row>
    <row r="6808" spans="1:5" s="200" customFormat="1" ht="24" x14ac:dyDescent="0.2">
      <c r="A6808" s="158" t="s">
        <v>13746</v>
      </c>
      <c r="B6808" s="27" t="s">
        <v>13747</v>
      </c>
      <c r="C6808" s="27" t="s">
        <v>13745</v>
      </c>
      <c r="D6808" s="206">
        <v>793.19</v>
      </c>
      <c r="E6808" s="208">
        <f t="shared" si="106"/>
        <v>470.36167</v>
      </c>
    </row>
    <row r="6809" spans="1:5" s="200" customFormat="1" ht="24" x14ac:dyDescent="0.2">
      <c r="A6809" s="158" t="s">
        <v>13748</v>
      </c>
      <c r="B6809" s="27" t="s">
        <v>13749</v>
      </c>
      <c r="C6809" s="27" t="s">
        <v>13745</v>
      </c>
      <c r="D6809" s="206">
        <v>751.45</v>
      </c>
      <c r="E6809" s="208">
        <f t="shared" si="106"/>
        <v>445.60984999999999</v>
      </c>
    </row>
    <row r="6810" spans="1:5" s="200" customFormat="1" ht="24" x14ac:dyDescent="0.2">
      <c r="A6810" s="158" t="s">
        <v>13750</v>
      </c>
      <c r="B6810" s="27" t="s">
        <v>13751</v>
      </c>
      <c r="C6810" s="27" t="s">
        <v>13752</v>
      </c>
      <c r="D6810" s="206">
        <v>751.45</v>
      </c>
      <c r="E6810" s="208">
        <f t="shared" si="106"/>
        <v>445.60984999999999</v>
      </c>
    </row>
    <row r="6811" spans="1:5" s="200" customFormat="1" ht="36" x14ac:dyDescent="0.2">
      <c r="A6811" s="158" t="s">
        <v>13753</v>
      </c>
      <c r="B6811" s="27" t="s">
        <v>13754</v>
      </c>
      <c r="C6811" s="27" t="s">
        <v>13755</v>
      </c>
      <c r="D6811" s="206">
        <v>1085.43</v>
      </c>
      <c r="E6811" s="208">
        <f t="shared" si="106"/>
        <v>643.65998999999999</v>
      </c>
    </row>
    <row r="6812" spans="1:5" s="200" customFormat="1" ht="24" x14ac:dyDescent="0.2">
      <c r="A6812" s="158" t="s">
        <v>13756</v>
      </c>
      <c r="B6812" s="27" t="s">
        <v>13757</v>
      </c>
      <c r="C6812" s="27" t="s">
        <v>13758</v>
      </c>
      <c r="D6812" s="206">
        <v>667.95</v>
      </c>
      <c r="E6812" s="208">
        <f t="shared" si="106"/>
        <v>396.09435000000002</v>
      </c>
    </row>
    <row r="6813" spans="1:5" s="200" customFormat="1" ht="24" x14ac:dyDescent="0.2">
      <c r="A6813" s="158" t="s">
        <v>13759</v>
      </c>
      <c r="B6813" s="27" t="s">
        <v>13760</v>
      </c>
      <c r="C6813" s="27" t="s">
        <v>13761</v>
      </c>
      <c r="D6813" s="206">
        <v>500.96</v>
      </c>
      <c r="E6813" s="208">
        <f t="shared" si="106"/>
        <v>297.06927999999999</v>
      </c>
    </row>
    <row r="6814" spans="1:5" s="200" customFormat="1" ht="108" x14ac:dyDescent="0.2">
      <c r="A6814" s="158"/>
      <c r="B6814" s="26" t="s">
        <v>13762</v>
      </c>
      <c r="C6814" s="26" t="s">
        <v>13763</v>
      </c>
      <c r="D6814" s="206"/>
      <c r="E6814" s="208">
        <f t="shared" si="106"/>
        <v>0</v>
      </c>
    </row>
    <row r="6815" spans="1:5" s="200" customFormat="1" ht="48" x14ac:dyDescent="0.2">
      <c r="A6815" s="158" t="s">
        <v>13764</v>
      </c>
      <c r="B6815" s="27" t="s">
        <v>13765</v>
      </c>
      <c r="C6815" s="27" t="s">
        <v>13766</v>
      </c>
      <c r="D6815" s="206">
        <v>591.41</v>
      </c>
      <c r="E6815" s="208">
        <f t="shared" si="106"/>
        <v>350.70612999999997</v>
      </c>
    </row>
    <row r="6816" spans="1:5" s="200" customFormat="1" ht="48" x14ac:dyDescent="0.2">
      <c r="A6816" s="158" t="s">
        <v>13767</v>
      </c>
      <c r="B6816" s="27" t="s">
        <v>13768</v>
      </c>
      <c r="C6816" s="27" t="s">
        <v>13766</v>
      </c>
      <c r="D6816" s="206">
        <v>695.77</v>
      </c>
      <c r="E6816" s="208">
        <f t="shared" si="106"/>
        <v>412.59160999999995</v>
      </c>
    </row>
    <row r="6817" spans="1:5" s="200" customFormat="1" x14ac:dyDescent="0.2">
      <c r="A6817" s="158" t="s">
        <v>13769</v>
      </c>
      <c r="B6817" s="27" t="s">
        <v>13770</v>
      </c>
      <c r="C6817" s="27" t="s">
        <v>13771</v>
      </c>
      <c r="D6817" s="206">
        <v>591.41</v>
      </c>
      <c r="E6817" s="208">
        <f t="shared" si="106"/>
        <v>350.70612999999997</v>
      </c>
    </row>
    <row r="6818" spans="1:5" s="200" customFormat="1" ht="24" x14ac:dyDescent="0.2">
      <c r="A6818" s="158" t="s">
        <v>13772</v>
      </c>
      <c r="B6818" s="27" t="s">
        <v>13773</v>
      </c>
      <c r="C6818" s="27" t="s">
        <v>13771</v>
      </c>
      <c r="D6818" s="206">
        <v>591.41</v>
      </c>
      <c r="E6818" s="208">
        <f t="shared" si="106"/>
        <v>350.70612999999997</v>
      </c>
    </row>
    <row r="6819" spans="1:5" s="200" customFormat="1" x14ac:dyDescent="0.2">
      <c r="A6819" s="158" t="s">
        <v>13774</v>
      </c>
      <c r="B6819" s="27" t="s">
        <v>13775</v>
      </c>
      <c r="C6819" s="27" t="s">
        <v>13776</v>
      </c>
      <c r="D6819" s="206">
        <v>591.41</v>
      </c>
      <c r="E6819" s="208">
        <f t="shared" si="106"/>
        <v>350.70612999999997</v>
      </c>
    </row>
    <row r="6820" spans="1:5" s="200" customFormat="1" ht="24" x14ac:dyDescent="0.2">
      <c r="A6820" s="158" t="s">
        <v>13777</v>
      </c>
      <c r="B6820" s="27" t="s">
        <v>13778</v>
      </c>
      <c r="C6820" s="27" t="s">
        <v>13771</v>
      </c>
      <c r="D6820" s="206">
        <v>591.41</v>
      </c>
      <c r="E6820" s="208">
        <f t="shared" si="106"/>
        <v>350.70612999999997</v>
      </c>
    </row>
    <row r="6821" spans="1:5" s="200" customFormat="1" x14ac:dyDescent="0.2">
      <c r="A6821" s="158" t="s">
        <v>13779</v>
      </c>
      <c r="B6821" s="27" t="s">
        <v>13780</v>
      </c>
      <c r="C6821" s="27" t="s">
        <v>13771</v>
      </c>
      <c r="D6821" s="206">
        <v>591.41</v>
      </c>
      <c r="E6821" s="208">
        <f t="shared" si="106"/>
        <v>350.70612999999997</v>
      </c>
    </row>
    <row r="6822" spans="1:5" s="200" customFormat="1" ht="24" x14ac:dyDescent="0.2">
      <c r="A6822" s="158" t="s">
        <v>13781</v>
      </c>
      <c r="B6822" s="27" t="s">
        <v>13782</v>
      </c>
      <c r="C6822" s="27" t="s">
        <v>13771</v>
      </c>
      <c r="D6822" s="206">
        <v>591.41</v>
      </c>
      <c r="E6822" s="208">
        <f t="shared" si="106"/>
        <v>350.70612999999997</v>
      </c>
    </row>
    <row r="6823" spans="1:5" s="200" customFormat="1" ht="24" x14ac:dyDescent="0.2">
      <c r="A6823" s="158" t="s">
        <v>13783</v>
      </c>
      <c r="B6823" s="27" t="s">
        <v>13784</v>
      </c>
      <c r="C6823" s="27" t="s">
        <v>13771</v>
      </c>
      <c r="D6823" s="206">
        <v>591.41</v>
      </c>
      <c r="E6823" s="208">
        <f t="shared" si="106"/>
        <v>350.70612999999997</v>
      </c>
    </row>
    <row r="6824" spans="1:5" s="200" customFormat="1" x14ac:dyDescent="0.2">
      <c r="A6824" s="158" t="s">
        <v>13785</v>
      </c>
      <c r="B6824" s="27" t="s">
        <v>13786</v>
      </c>
      <c r="C6824" s="27" t="s">
        <v>13771</v>
      </c>
      <c r="D6824" s="206">
        <v>591.41</v>
      </c>
      <c r="E6824" s="208">
        <f t="shared" si="106"/>
        <v>350.70612999999997</v>
      </c>
    </row>
    <row r="6825" spans="1:5" s="200" customFormat="1" ht="24" x14ac:dyDescent="0.2">
      <c r="A6825" s="158" t="s">
        <v>13787</v>
      </c>
      <c r="B6825" s="27" t="s">
        <v>13788</v>
      </c>
      <c r="C6825" s="27" t="s">
        <v>13771</v>
      </c>
      <c r="D6825" s="206">
        <v>591.41</v>
      </c>
      <c r="E6825" s="208">
        <f t="shared" si="106"/>
        <v>350.70612999999997</v>
      </c>
    </row>
    <row r="6826" spans="1:5" s="200" customFormat="1" x14ac:dyDescent="0.2">
      <c r="A6826" s="158" t="s">
        <v>13789</v>
      </c>
      <c r="B6826" s="27" t="s">
        <v>13790</v>
      </c>
      <c r="C6826" s="27" t="s">
        <v>13771</v>
      </c>
      <c r="D6826" s="206">
        <v>591.41</v>
      </c>
      <c r="E6826" s="208">
        <f t="shared" si="106"/>
        <v>350.70612999999997</v>
      </c>
    </row>
    <row r="6827" spans="1:5" s="200" customFormat="1" x14ac:dyDescent="0.2">
      <c r="A6827" s="158" t="s">
        <v>13791</v>
      </c>
      <c r="B6827" s="27" t="s">
        <v>13792</v>
      </c>
      <c r="C6827" s="27" t="s">
        <v>13771</v>
      </c>
      <c r="D6827" s="206">
        <v>591.41</v>
      </c>
      <c r="E6827" s="208">
        <f t="shared" si="106"/>
        <v>350.70612999999997</v>
      </c>
    </row>
    <row r="6828" spans="1:5" s="200" customFormat="1" x14ac:dyDescent="0.2">
      <c r="A6828" s="158" t="s">
        <v>13793</v>
      </c>
      <c r="B6828" s="27" t="s">
        <v>13794</v>
      </c>
      <c r="C6828" s="27" t="s">
        <v>13771</v>
      </c>
      <c r="D6828" s="206">
        <v>591.41</v>
      </c>
      <c r="E6828" s="208">
        <f t="shared" si="106"/>
        <v>350.70612999999997</v>
      </c>
    </row>
    <row r="6829" spans="1:5" s="200" customFormat="1" x14ac:dyDescent="0.2">
      <c r="A6829" s="158" t="s">
        <v>13795</v>
      </c>
      <c r="B6829" s="27" t="s">
        <v>13796</v>
      </c>
      <c r="C6829" s="27" t="s">
        <v>13771</v>
      </c>
      <c r="D6829" s="206">
        <v>591.41</v>
      </c>
      <c r="E6829" s="208">
        <f t="shared" si="106"/>
        <v>350.70612999999997</v>
      </c>
    </row>
    <row r="6830" spans="1:5" s="200" customFormat="1" x14ac:dyDescent="0.2">
      <c r="A6830" s="158" t="s">
        <v>13797</v>
      </c>
      <c r="B6830" s="27" t="s">
        <v>13798</v>
      </c>
      <c r="C6830" s="27" t="s">
        <v>13771</v>
      </c>
      <c r="D6830" s="206">
        <v>591.41</v>
      </c>
      <c r="E6830" s="208">
        <f t="shared" si="106"/>
        <v>350.70612999999997</v>
      </c>
    </row>
    <row r="6831" spans="1:5" s="200" customFormat="1" x14ac:dyDescent="0.2">
      <c r="A6831" s="158" t="s">
        <v>13799</v>
      </c>
      <c r="B6831" s="27" t="s">
        <v>13800</v>
      </c>
      <c r="C6831" s="27" t="s">
        <v>13771</v>
      </c>
      <c r="D6831" s="206">
        <v>591.41</v>
      </c>
      <c r="E6831" s="208">
        <f t="shared" si="106"/>
        <v>350.70612999999997</v>
      </c>
    </row>
    <row r="6832" spans="1:5" s="200" customFormat="1" x14ac:dyDescent="0.2">
      <c r="A6832" s="158" t="s">
        <v>13801</v>
      </c>
      <c r="B6832" s="27" t="s">
        <v>13802</v>
      </c>
      <c r="C6832" s="27" t="s">
        <v>13771</v>
      </c>
      <c r="D6832" s="206">
        <v>591.41</v>
      </c>
      <c r="E6832" s="208">
        <f t="shared" si="106"/>
        <v>350.70612999999997</v>
      </c>
    </row>
    <row r="6833" spans="1:5" s="200" customFormat="1" x14ac:dyDescent="0.2">
      <c r="A6833" s="158" t="s">
        <v>13803</v>
      </c>
      <c r="B6833" s="27" t="s">
        <v>13804</v>
      </c>
      <c r="C6833" s="27" t="s">
        <v>13771</v>
      </c>
      <c r="D6833" s="206">
        <v>591.41</v>
      </c>
      <c r="E6833" s="208">
        <f t="shared" si="106"/>
        <v>350.70612999999997</v>
      </c>
    </row>
    <row r="6834" spans="1:5" s="200" customFormat="1" x14ac:dyDescent="0.2">
      <c r="A6834" s="158" t="s">
        <v>13805</v>
      </c>
      <c r="B6834" s="27" t="s">
        <v>13806</v>
      </c>
      <c r="C6834" s="27" t="s">
        <v>13771</v>
      </c>
      <c r="D6834" s="206">
        <v>591.41</v>
      </c>
      <c r="E6834" s="208">
        <f t="shared" si="106"/>
        <v>350.70612999999997</v>
      </c>
    </row>
    <row r="6835" spans="1:5" s="200" customFormat="1" x14ac:dyDescent="0.2">
      <c r="A6835" s="158" t="s">
        <v>13807</v>
      </c>
      <c r="B6835" s="27" t="s">
        <v>13808</v>
      </c>
      <c r="C6835" s="27" t="s">
        <v>13771</v>
      </c>
      <c r="D6835" s="206">
        <v>591.41</v>
      </c>
      <c r="E6835" s="208">
        <f t="shared" si="106"/>
        <v>350.70612999999997</v>
      </c>
    </row>
    <row r="6836" spans="1:5" s="200" customFormat="1" x14ac:dyDescent="0.2">
      <c r="A6836" s="158" t="s">
        <v>13809</v>
      </c>
      <c r="B6836" s="27" t="s">
        <v>13810</v>
      </c>
      <c r="C6836" s="27" t="s">
        <v>13771</v>
      </c>
      <c r="D6836" s="206">
        <v>591.41</v>
      </c>
      <c r="E6836" s="208">
        <f t="shared" si="106"/>
        <v>350.70612999999997</v>
      </c>
    </row>
    <row r="6837" spans="1:5" s="200" customFormat="1" x14ac:dyDescent="0.2">
      <c r="A6837" s="158" t="s">
        <v>13811</v>
      </c>
      <c r="B6837" s="27" t="s">
        <v>13812</v>
      </c>
      <c r="C6837" s="27" t="s">
        <v>13771</v>
      </c>
      <c r="D6837" s="206">
        <v>591.41</v>
      </c>
      <c r="E6837" s="208">
        <f t="shared" si="106"/>
        <v>350.70612999999997</v>
      </c>
    </row>
    <row r="6838" spans="1:5" s="200" customFormat="1" x14ac:dyDescent="0.2">
      <c r="A6838" s="158" t="s">
        <v>13813</v>
      </c>
      <c r="B6838" s="27" t="s">
        <v>13814</v>
      </c>
      <c r="C6838" s="27" t="s">
        <v>13771</v>
      </c>
      <c r="D6838" s="206">
        <v>591.41</v>
      </c>
      <c r="E6838" s="208">
        <f t="shared" si="106"/>
        <v>350.70612999999997</v>
      </c>
    </row>
    <row r="6839" spans="1:5" s="200" customFormat="1" x14ac:dyDescent="0.2">
      <c r="A6839" s="158" t="s">
        <v>13815</v>
      </c>
      <c r="B6839" s="27" t="s">
        <v>13816</v>
      </c>
      <c r="C6839" s="27" t="s">
        <v>13771</v>
      </c>
      <c r="D6839" s="206">
        <v>591.41</v>
      </c>
      <c r="E6839" s="208">
        <f t="shared" si="106"/>
        <v>350.70612999999997</v>
      </c>
    </row>
    <row r="6840" spans="1:5" s="200" customFormat="1" x14ac:dyDescent="0.2">
      <c r="A6840" s="158" t="s">
        <v>13817</v>
      </c>
      <c r="B6840" s="27" t="s">
        <v>13818</v>
      </c>
      <c r="C6840" s="27" t="s">
        <v>13771</v>
      </c>
      <c r="D6840" s="206">
        <v>591.41</v>
      </c>
      <c r="E6840" s="208">
        <f t="shared" si="106"/>
        <v>350.70612999999997</v>
      </c>
    </row>
    <row r="6841" spans="1:5" s="200" customFormat="1" x14ac:dyDescent="0.2">
      <c r="A6841" s="158" t="s">
        <v>13819</v>
      </c>
      <c r="B6841" s="27" t="s">
        <v>13820</v>
      </c>
      <c r="C6841" s="27" t="s">
        <v>13771</v>
      </c>
      <c r="D6841" s="206">
        <v>591.41</v>
      </c>
      <c r="E6841" s="208">
        <f t="shared" si="106"/>
        <v>350.70612999999997</v>
      </c>
    </row>
    <row r="6842" spans="1:5" s="200" customFormat="1" x14ac:dyDescent="0.2">
      <c r="A6842" s="158" t="s">
        <v>13821</v>
      </c>
      <c r="B6842" s="27" t="s">
        <v>13822</v>
      </c>
      <c r="C6842" s="27" t="s">
        <v>13771</v>
      </c>
      <c r="D6842" s="206">
        <v>591.41</v>
      </c>
      <c r="E6842" s="208">
        <f t="shared" si="106"/>
        <v>350.70612999999997</v>
      </c>
    </row>
    <row r="6843" spans="1:5" s="200" customFormat="1" x14ac:dyDescent="0.2">
      <c r="A6843" s="158" t="s">
        <v>13823</v>
      </c>
      <c r="B6843" s="27" t="s">
        <v>13824</v>
      </c>
      <c r="C6843" s="27" t="s">
        <v>13771</v>
      </c>
      <c r="D6843" s="206">
        <v>591.41</v>
      </c>
      <c r="E6843" s="208">
        <f t="shared" si="106"/>
        <v>350.70612999999997</v>
      </c>
    </row>
    <row r="6844" spans="1:5" s="200" customFormat="1" x14ac:dyDescent="0.2">
      <c r="A6844" s="158" t="s">
        <v>13825</v>
      </c>
      <c r="B6844" s="27" t="s">
        <v>13826</v>
      </c>
      <c r="C6844" s="27" t="s">
        <v>13771</v>
      </c>
      <c r="D6844" s="206">
        <v>591.41</v>
      </c>
      <c r="E6844" s="208">
        <f t="shared" si="106"/>
        <v>350.70612999999997</v>
      </c>
    </row>
    <row r="6845" spans="1:5" s="200" customFormat="1" x14ac:dyDescent="0.2">
      <c r="A6845" s="158" t="s">
        <v>13827</v>
      </c>
      <c r="B6845" s="27" t="s">
        <v>13828</v>
      </c>
      <c r="C6845" s="27" t="s">
        <v>13771</v>
      </c>
      <c r="D6845" s="206">
        <v>591.41</v>
      </c>
      <c r="E6845" s="208">
        <f t="shared" si="106"/>
        <v>350.70612999999997</v>
      </c>
    </row>
    <row r="6846" spans="1:5" s="200" customFormat="1" x14ac:dyDescent="0.2">
      <c r="A6846" s="158" t="s">
        <v>13829</v>
      </c>
      <c r="B6846" s="27" t="s">
        <v>13830</v>
      </c>
      <c r="C6846" s="27" t="s">
        <v>13771</v>
      </c>
      <c r="D6846" s="206">
        <v>591.41</v>
      </c>
      <c r="E6846" s="208">
        <f t="shared" si="106"/>
        <v>350.70612999999997</v>
      </c>
    </row>
    <row r="6847" spans="1:5" s="200" customFormat="1" x14ac:dyDescent="0.2">
      <c r="A6847" s="158" t="s">
        <v>13831</v>
      </c>
      <c r="B6847" s="27" t="s">
        <v>13832</v>
      </c>
      <c r="C6847" s="27" t="s">
        <v>13771</v>
      </c>
      <c r="D6847" s="206">
        <v>591.41</v>
      </c>
      <c r="E6847" s="208">
        <f t="shared" si="106"/>
        <v>350.70612999999997</v>
      </c>
    </row>
    <row r="6848" spans="1:5" s="200" customFormat="1" x14ac:dyDescent="0.2">
      <c r="A6848" s="158" t="s">
        <v>13833</v>
      </c>
      <c r="B6848" s="27" t="s">
        <v>13834</v>
      </c>
      <c r="C6848" s="27" t="s">
        <v>13771</v>
      </c>
      <c r="D6848" s="206">
        <v>591.41</v>
      </c>
      <c r="E6848" s="208">
        <f t="shared" si="106"/>
        <v>350.70612999999997</v>
      </c>
    </row>
    <row r="6849" spans="1:5" s="200" customFormat="1" x14ac:dyDescent="0.2">
      <c r="A6849" s="158" t="s">
        <v>13835</v>
      </c>
      <c r="B6849" s="27" t="s">
        <v>13836</v>
      </c>
      <c r="C6849" s="27" t="s">
        <v>13771</v>
      </c>
      <c r="D6849" s="206">
        <v>591.41</v>
      </c>
      <c r="E6849" s="208">
        <f t="shared" si="106"/>
        <v>350.70612999999997</v>
      </c>
    </row>
    <row r="6850" spans="1:5" s="200" customFormat="1" x14ac:dyDescent="0.2">
      <c r="A6850" s="158" t="s">
        <v>13837</v>
      </c>
      <c r="B6850" s="27" t="s">
        <v>13838</v>
      </c>
      <c r="C6850" s="27" t="s">
        <v>13771</v>
      </c>
      <c r="D6850" s="206">
        <v>591.41</v>
      </c>
      <c r="E6850" s="208">
        <f t="shared" si="106"/>
        <v>350.70612999999997</v>
      </c>
    </row>
    <row r="6851" spans="1:5" s="200" customFormat="1" x14ac:dyDescent="0.2">
      <c r="A6851" s="158" t="s">
        <v>13839</v>
      </c>
      <c r="B6851" s="27" t="s">
        <v>13840</v>
      </c>
      <c r="C6851" s="27" t="s">
        <v>13771</v>
      </c>
      <c r="D6851" s="206">
        <v>591.41</v>
      </c>
      <c r="E6851" s="208">
        <f t="shared" si="106"/>
        <v>350.70612999999997</v>
      </c>
    </row>
    <row r="6852" spans="1:5" s="200" customFormat="1" x14ac:dyDescent="0.2">
      <c r="A6852" s="158" t="s">
        <v>13841</v>
      </c>
      <c r="B6852" s="27" t="s">
        <v>13842</v>
      </c>
      <c r="C6852" s="27" t="s">
        <v>13771</v>
      </c>
      <c r="D6852" s="206">
        <v>591.41</v>
      </c>
      <c r="E6852" s="208">
        <f t="shared" si="106"/>
        <v>350.70612999999997</v>
      </c>
    </row>
    <row r="6853" spans="1:5" s="200" customFormat="1" x14ac:dyDescent="0.2">
      <c r="A6853" s="158" t="s">
        <v>13843</v>
      </c>
      <c r="B6853" s="27" t="s">
        <v>13844</v>
      </c>
      <c r="C6853" s="27" t="s">
        <v>13771</v>
      </c>
      <c r="D6853" s="206">
        <v>591.41</v>
      </c>
      <c r="E6853" s="208">
        <f t="shared" ref="E6853:E6916" si="107">D6853*0.593</f>
        <v>350.70612999999997</v>
      </c>
    </row>
    <row r="6854" spans="1:5" s="200" customFormat="1" x14ac:dyDescent="0.2">
      <c r="A6854" s="158" t="s">
        <v>13845</v>
      </c>
      <c r="B6854" s="27" t="s">
        <v>13846</v>
      </c>
      <c r="C6854" s="27" t="s">
        <v>13771</v>
      </c>
      <c r="D6854" s="206">
        <v>591.41</v>
      </c>
      <c r="E6854" s="208">
        <f t="shared" si="107"/>
        <v>350.70612999999997</v>
      </c>
    </row>
    <row r="6855" spans="1:5" s="200" customFormat="1" x14ac:dyDescent="0.2">
      <c r="A6855" s="158" t="s">
        <v>13847</v>
      </c>
      <c r="B6855" s="27" t="s">
        <v>13848</v>
      </c>
      <c r="C6855" s="27" t="s">
        <v>13771</v>
      </c>
      <c r="D6855" s="206">
        <v>591.41</v>
      </c>
      <c r="E6855" s="208">
        <f t="shared" si="107"/>
        <v>350.70612999999997</v>
      </c>
    </row>
    <row r="6856" spans="1:5" s="200" customFormat="1" x14ac:dyDescent="0.2">
      <c r="A6856" s="158" t="s">
        <v>13849</v>
      </c>
      <c r="B6856" s="27" t="s">
        <v>13850</v>
      </c>
      <c r="C6856" s="27" t="s">
        <v>13771</v>
      </c>
      <c r="D6856" s="206">
        <v>591.41</v>
      </c>
      <c r="E6856" s="208">
        <f t="shared" si="107"/>
        <v>350.70612999999997</v>
      </c>
    </row>
    <row r="6857" spans="1:5" s="200" customFormat="1" x14ac:dyDescent="0.2">
      <c r="A6857" s="158" t="s">
        <v>13851</v>
      </c>
      <c r="B6857" s="27" t="s">
        <v>13852</v>
      </c>
      <c r="C6857" s="27" t="s">
        <v>13771</v>
      </c>
      <c r="D6857" s="206">
        <v>591.41</v>
      </c>
      <c r="E6857" s="208">
        <f t="shared" si="107"/>
        <v>350.70612999999997</v>
      </c>
    </row>
    <row r="6858" spans="1:5" s="200" customFormat="1" x14ac:dyDescent="0.2">
      <c r="A6858" s="158" t="s">
        <v>13853</v>
      </c>
      <c r="B6858" s="27" t="s">
        <v>13854</v>
      </c>
      <c r="C6858" s="27" t="s">
        <v>13771</v>
      </c>
      <c r="D6858" s="206">
        <v>591.41</v>
      </c>
      <c r="E6858" s="208">
        <f t="shared" si="107"/>
        <v>350.70612999999997</v>
      </c>
    </row>
    <row r="6859" spans="1:5" s="200" customFormat="1" ht="24" x14ac:dyDescent="0.2">
      <c r="A6859" s="158" t="s">
        <v>13855</v>
      </c>
      <c r="B6859" s="27" t="s">
        <v>13856</v>
      </c>
      <c r="C6859" s="27" t="s">
        <v>13771</v>
      </c>
      <c r="D6859" s="206">
        <v>591.41</v>
      </c>
      <c r="E6859" s="208">
        <f t="shared" si="107"/>
        <v>350.70612999999997</v>
      </c>
    </row>
    <row r="6860" spans="1:5" s="200" customFormat="1" x14ac:dyDescent="0.2">
      <c r="A6860" s="158" t="s">
        <v>13857</v>
      </c>
      <c r="B6860" s="27" t="s">
        <v>13858</v>
      </c>
      <c r="C6860" s="27" t="s">
        <v>13771</v>
      </c>
      <c r="D6860" s="206">
        <v>591.41</v>
      </c>
      <c r="E6860" s="208">
        <f t="shared" si="107"/>
        <v>350.70612999999997</v>
      </c>
    </row>
    <row r="6861" spans="1:5" s="200" customFormat="1" x14ac:dyDescent="0.2">
      <c r="A6861" s="158" t="s">
        <v>13859</v>
      </c>
      <c r="B6861" s="27" t="s">
        <v>13860</v>
      </c>
      <c r="C6861" s="27" t="s">
        <v>13771</v>
      </c>
      <c r="D6861" s="206">
        <v>591.41</v>
      </c>
      <c r="E6861" s="208">
        <f t="shared" si="107"/>
        <v>350.70612999999997</v>
      </c>
    </row>
    <row r="6862" spans="1:5" s="200" customFormat="1" x14ac:dyDescent="0.2">
      <c r="A6862" s="158" t="s">
        <v>13861</v>
      </c>
      <c r="B6862" s="27" t="s">
        <v>13862</v>
      </c>
      <c r="C6862" s="27" t="s">
        <v>13771</v>
      </c>
      <c r="D6862" s="206">
        <v>591.41</v>
      </c>
      <c r="E6862" s="208">
        <f t="shared" si="107"/>
        <v>350.70612999999997</v>
      </c>
    </row>
    <row r="6863" spans="1:5" s="200" customFormat="1" x14ac:dyDescent="0.2">
      <c r="A6863" s="158" t="s">
        <v>13863</v>
      </c>
      <c r="B6863" s="27" t="s">
        <v>13864</v>
      </c>
      <c r="C6863" s="27" t="s">
        <v>13771</v>
      </c>
      <c r="D6863" s="206">
        <v>591.41</v>
      </c>
      <c r="E6863" s="208">
        <f t="shared" si="107"/>
        <v>350.70612999999997</v>
      </c>
    </row>
    <row r="6864" spans="1:5" s="200" customFormat="1" x14ac:dyDescent="0.2">
      <c r="A6864" s="158" t="s">
        <v>13865</v>
      </c>
      <c r="B6864" s="27" t="s">
        <v>13866</v>
      </c>
      <c r="C6864" s="27" t="s">
        <v>13771</v>
      </c>
      <c r="D6864" s="206">
        <v>591.41</v>
      </c>
      <c r="E6864" s="208">
        <f t="shared" si="107"/>
        <v>350.70612999999997</v>
      </c>
    </row>
    <row r="6865" spans="1:5" s="200" customFormat="1" x14ac:dyDescent="0.2">
      <c r="A6865" s="158" t="s">
        <v>13867</v>
      </c>
      <c r="B6865" s="27" t="s">
        <v>13868</v>
      </c>
      <c r="C6865" s="27" t="s">
        <v>13771</v>
      </c>
      <c r="D6865" s="206">
        <v>591.41</v>
      </c>
      <c r="E6865" s="208">
        <f t="shared" si="107"/>
        <v>350.70612999999997</v>
      </c>
    </row>
    <row r="6866" spans="1:5" s="200" customFormat="1" x14ac:dyDescent="0.2">
      <c r="A6866" s="158" t="s">
        <v>13869</v>
      </c>
      <c r="B6866" s="27" t="s">
        <v>13870</v>
      </c>
      <c r="C6866" s="27" t="s">
        <v>13771</v>
      </c>
      <c r="D6866" s="206">
        <v>591.41</v>
      </c>
      <c r="E6866" s="208">
        <f t="shared" si="107"/>
        <v>350.70612999999997</v>
      </c>
    </row>
    <row r="6867" spans="1:5" s="200" customFormat="1" ht="24" x14ac:dyDescent="0.2">
      <c r="A6867" s="158" t="s">
        <v>13871</v>
      </c>
      <c r="B6867" s="27" t="s">
        <v>13872</v>
      </c>
      <c r="C6867" s="27" t="s">
        <v>13771</v>
      </c>
      <c r="D6867" s="206">
        <v>591.41</v>
      </c>
      <c r="E6867" s="208">
        <f t="shared" si="107"/>
        <v>350.70612999999997</v>
      </c>
    </row>
    <row r="6868" spans="1:5" s="200" customFormat="1" x14ac:dyDescent="0.2">
      <c r="A6868" s="158" t="s">
        <v>13873</v>
      </c>
      <c r="B6868" s="27" t="s">
        <v>13874</v>
      </c>
      <c r="C6868" s="27" t="s">
        <v>13771</v>
      </c>
      <c r="D6868" s="206">
        <v>591.41</v>
      </c>
      <c r="E6868" s="208">
        <f t="shared" si="107"/>
        <v>350.70612999999997</v>
      </c>
    </row>
    <row r="6869" spans="1:5" s="200" customFormat="1" x14ac:dyDescent="0.2">
      <c r="A6869" s="158" t="s">
        <v>13875</v>
      </c>
      <c r="B6869" s="27" t="s">
        <v>13876</v>
      </c>
      <c r="C6869" s="27" t="s">
        <v>13771</v>
      </c>
      <c r="D6869" s="206">
        <v>591.41</v>
      </c>
      <c r="E6869" s="208">
        <f t="shared" si="107"/>
        <v>350.70612999999997</v>
      </c>
    </row>
    <row r="6870" spans="1:5" s="200" customFormat="1" x14ac:dyDescent="0.2">
      <c r="A6870" s="158" t="s">
        <v>13877</v>
      </c>
      <c r="B6870" s="27" t="s">
        <v>13878</v>
      </c>
      <c r="C6870" s="27" t="s">
        <v>13771</v>
      </c>
      <c r="D6870" s="206">
        <v>591.41</v>
      </c>
      <c r="E6870" s="208">
        <f t="shared" si="107"/>
        <v>350.70612999999997</v>
      </c>
    </row>
    <row r="6871" spans="1:5" s="200" customFormat="1" x14ac:dyDescent="0.2">
      <c r="A6871" s="158" t="s">
        <v>13879</v>
      </c>
      <c r="B6871" s="27" t="s">
        <v>13880</v>
      </c>
      <c r="C6871" s="27" t="s">
        <v>13771</v>
      </c>
      <c r="D6871" s="206">
        <v>591.41</v>
      </c>
      <c r="E6871" s="208">
        <f t="shared" si="107"/>
        <v>350.70612999999997</v>
      </c>
    </row>
    <row r="6872" spans="1:5" s="200" customFormat="1" x14ac:dyDescent="0.2">
      <c r="A6872" s="158" t="s">
        <v>13881</v>
      </c>
      <c r="B6872" s="27" t="s">
        <v>13882</v>
      </c>
      <c r="C6872" s="27" t="s">
        <v>13771</v>
      </c>
      <c r="D6872" s="206">
        <v>591.41</v>
      </c>
      <c r="E6872" s="208">
        <f t="shared" si="107"/>
        <v>350.70612999999997</v>
      </c>
    </row>
    <row r="6873" spans="1:5" s="200" customFormat="1" x14ac:dyDescent="0.2">
      <c r="A6873" s="158" t="s">
        <v>13883</v>
      </c>
      <c r="B6873" s="27" t="s">
        <v>13884</v>
      </c>
      <c r="C6873" s="27" t="s">
        <v>13771</v>
      </c>
      <c r="D6873" s="206">
        <v>591.41</v>
      </c>
      <c r="E6873" s="208">
        <f t="shared" si="107"/>
        <v>350.70612999999997</v>
      </c>
    </row>
    <row r="6874" spans="1:5" s="200" customFormat="1" x14ac:dyDescent="0.2">
      <c r="A6874" s="158" t="s">
        <v>13885</v>
      </c>
      <c r="B6874" s="27" t="s">
        <v>13886</v>
      </c>
      <c r="C6874" s="27" t="s">
        <v>13771</v>
      </c>
      <c r="D6874" s="206">
        <v>591.41</v>
      </c>
      <c r="E6874" s="208">
        <f t="shared" si="107"/>
        <v>350.70612999999997</v>
      </c>
    </row>
    <row r="6875" spans="1:5" s="200" customFormat="1" x14ac:dyDescent="0.2">
      <c r="A6875" s="158" t="s">
        <v>13887</v>
      </c>
      <c r="B6875" s="27" t="s">
        <v>13888</v>
      </c>
      <c r="C6875" s="27" t="s">
        <v>13771</v>
      </c>
      <c r="D6875" s="206">
        <v>591.41</v>
      </c>
      <c r="E6875" s="208">
        <f t="shared" si="107"/>
        <v>350.70612999999997</v>
      </c>
    </row>
    <row r="6876" spans="1:5" s="200" customFormat="1" x14ac:dyDescent="0.2">
      <c r="A6876" s="158" t="s">
        <v>13889</v>
      </c>
      <c r="B6876" s="27" t="s">
        <v>13890</v>
      </c>
      <c r="C6876" s="27" t="s">
        <v>13771</v>
      </c>
      <c r="D6876" s="206">
        <v>591.41</v>
      </c>
      <c r="E6876" s="208">
        <f t="shared" si="107"/>
        <v>350.70612999999997</v>
      </c>
    </row>
    <row r="6877" spans="1:5" s="200" customFormat="1" x14ac:dyDescent="0.2">
      <c r="A6877" s="158" t="s">
        <v>13891</v>
      </c>
      <c r="B6877" s="27" t="s">
        <v>13892</v>
      </c>
      <c r="C6877" s="27" t="s">
        <v>13771</v>
      </c>
      <c r="D6877" s="206">
        <v>591.41</v>
      </c>
      <c r="E6877" s="208">
        <f t="shared" si="107"/>
        <v>350.70612999999997</v>
      </c>
    </row>
    <row r="6878" spans="1:5" s="200" customFormat="1" x14ac:dyDescent="0.2">
      <c r="A6878" s="158" t="s">
        <v>13893</v>
      </c>
      <c r="B6878" s="27" t="s">
        <v>13894</v>
      </c>
      <c r="C6878" s="27" t="s">
        <v>13771</v>
      </c>
      <c r="D6878" s="206">
        <v>591.41</v>
      </c>
      <c r="E6878" s="208">
        <f t="shared" si="107"/>
        <v>350.70612999999997</v>
      </c>
    </row>
    <row r="6879" spans="1:5" s="200" customFormat="1" x14ac:dyDescent="0.2">
      <c r="A6879" s="158" t="s">
        <v>13895</v>
      </c>
      <c r="B6879" s="27" t="s">
        <v>13896</v>
      </c>
      <c r="C6879" s="27" t="s">
        <v>13771</v>
      </c>
      <c r="D6879" s="206">
        <v>591.41</v>
      </c>
      <c r="E6879" s="208">
        <f t="shared" si="107"/>
        <v>350.70612999999997</v>
      </c>
    </row>
    <row r="6880" spans="1:5" s="200" customFormat="1" x14ac:dyDescent="0.2">
      <c r="A6880" s="158" t="s">
        <v>13897</v>
      </c>
      <c r="B6880" s="27" t="s">
        <v>13898</v>
      </c>
      <c r="C6880" s="27" t="s">
        <v>13771</v>
      </c>
      <c r="D6880" s="206">
        <v>591.41</v>
      </c>
      <c r="E6880" s="208">
        <f t="shared" si="107"/>
        <v>350.70612999999997</v>
      </c>
    </row>
    <row r="6881" spans="1:5" s="200" customFormat="1" x14ac:dyDescent="0.2">
      <c r="A6881" s="181" t="s">
        <v>13899</v>
      </c>
      <c r="B6881" s="71" t="s">
        <v>13900</v>
      </c>
      <c r="C6881" s="27" t="s">
        <v>13771</v>
      </c>
      <c r="D6881" s="206">
        <v>591.41</v>
      </c>
      <c r="E6881" s="208">
        <f t="shared" si="107"/>
        <v>350.70612999999997</v>
      </c>
    </row>
    <row r="6882" spans="1:5" s="200" customFormat="1" x14ac:dyDescent="0.2">
      <c r="A6882" s="158" t="s">
        <v>13901</v>
      </c>
      <c r="B6882" s="27" t="s">
        <v>13902</v>
      </c>
      <c r="C6882" s="27" t="s">
        <v>13771</v>
      </c>
      <c r="D6882" s="206">
        <v>591.41</v>
      </c>
      <c r="E6882" s="208">
        <f t="shared" si="107"/>
        <v>350.70612999999997</v>
      </c>
    </row>
    <row r="6883" spans="1:5" s="200" customFormat="1" x14ac:dyDescent="0.2">
      <c r="A6883" s="158" t="s">
        <v>13903</v>
      </c>
      <c r="B6883" s="27" t="s">
        <v>13904</v>
      </c>
      <c r="C6883" s="27" t="s">
        <v>13771</v>
      </c>
      <c r="D6883" s="206">
        <v>591.41</v>
      </c>
      <c r="E6883" s="208">
        <f t="shared" si="107"/>
        <v>350.70612999999997</v>
      </c>
    </row>
    <row r="6884" spans="1:5" s="200" customFormat="1" x14ac:dyDescent="0.2">
      <c r="A6884" s="158" t="s">
        <v>13905</v>
      </c>
      <c r="B6884" s="27" t="s">
        <v>13906</v>
      </c>
      <c r="C6884" s="27" t="s">
        <v>13771</v>
      </c>
      <c r="D6884" s="206">
        <v>591.41</v>
      </c>
      <c r="E6884" s="208">
        <f t="shared" si="107"/>
        <v>350.70612999999997</v>
      </c>
    </row>
    <row r="6885" spans="1:5" s="200" customFormat="1" x14ac:dyDescent="0.2">
      <c r="A6885" s="158" t="s">
        <v>13907</v>
      </c>
      <c r="B6885" s="27" t="s">
        <v>13908</v>
      </c>
      <c r="C6885" s="27" t="s">
        <v>13771</v>
      </c>
      <c r="D6885" s="206">
        <v>591.41</v>
      </c>
      <c r="E6885" s="208">
        <f t="shared" si="107"/>
        <v>350.70612999999997</v>
      </c>
    </row>
    <row r="6886" spans="1:5" s="200" customFormat="1" x14ac:dyDescent="0.2">
      <c r="A6886" s="158" t="s">
        <v>13909</v>
      </c>
      <c r="B6886" s="27" t="s">
        <v>13910</v>
      </c>
      <c r="C6886" s="27" t="s">
        <v>13771</v>
      </c>
      <c r="D6886" s="206">
        <v>591.41</v>
      </c>
      <c r="E6886" s="208">
        <f t="shared" si="107"/>
        <v>350.70612999999997</v>
      </c>
    </row>
    <row r="6887" spans="1:5" s="200" customFormat="1" x14ac:dyDescent="0.2">
      <c r="A6887" s="158" t="s">
        <v>13911</v>
      </c>
      <c r="B6887" s="27" t="s">
        <v>13912</v>
      </c>
      <c r="C6887" s="27" t="s">
        <v>13771</v>
      </c>
      <c r="D6887" s="206">
        <v>591.41</v>
      </c>
      <c r="E6887" s="208">
        <f t="shared" si="107"/>
        <v>350.70612999999997</v>
      </c>
    </row>
    <row r="6888" spans="1:5" s="200" customFormat="1" x14ac:dyDescent="0.2">
      <c r="A6888" s="158" t="s">
        <v>13913</v>
      </c>
      <c r="B6888" s="4" t="s">
        <v>13914</v>
      </c>
      <c r="C6888" s="27" t="s">
        <v>13771</v>
      </c>
      <c r="D6888" s="206">
        <v>591.41</v>
      </c>
      <c r="E6888" s="208">
        <f t="shared" si="107"/>
        <v>350.70612999999997</v>
      </c>
    </row>
    <row r="6889" spans="1:5" s="200" customFormat="1" x14ac:dyDescent="0.2">
      <c r="A6889" s="176" t="s">
        <v>13915</v>
      </c>
      <c r="B6889" s="72" t="s">
        <v>13916</v>
      </c>
      <c r="C6889" s="27" t="s">
        <v>13771</v>
      </c>
      <c r="D6889" s="206">
        <v>591.41</v>
      </c>
      <c r="E6889" s="208">
        <f t="shared" si="107"/>
        <v>350.70612999999997</v>
      </c>
    </row>
    <row r="6890" spans="1:5" s="200" customFormat="1" ht="24" x14ac:dyDescent="0.2">
      <c r="A6890" s="158" t="s">
        <v>13917</v>
      </c>
      <c r="B6890" s="27" t="s">
        <v>13918</v>
      </c>
      <c r="C6890" s="27" t="s">
        <v>13771</v>
      </c>
      <c r="D6890" s="206">
        <v>591.41</v>
      </c>
      <c r="E6890" s="208">
        <f t="shared" si="107"/>
        <v>350.70612999999997</v>
      </c>
    </row>
    <row r="6891" spans="1:5" s="200" customFormat="1" x14ac:dyDescent="0.2">
      <c r="A6891" s="158" t="s">
        <v>13919</v>
      </c>
      <c r="B6891" s="27" t="s">
        <v>13920</v>
      </c>
      <c r="C6891" s="27" t="s">
        <v>13771</v>
      </c>
      <c r="D6891" s="206">
        <v>591.41</v>
      </c>
      <c r="E6891" s="208">
        <f t="shared" si="107"/>
        <v>350.70612999999997</v>
      </c>
    </row>
    <row r="6892" spans="1:5" s="200" customFormat="1" x14ac:dyDescent="0.2">
      <c r="A6892" s="158" t="s">
        <v>13921</v>
      </c>
      <c r="B6892" s="27" t="s">
        <v>13922</v>
      </c>
      <c r="C6892" s="27" t="s">
        <v>13771</v>
      </c>
      <c r="D6892" s="206">
        <v>591.41</v>
      </c>
      <c r="E6892" s="208">
        <f t="shared" si="107"/>
        <v>350.70612999999997</v>
      </c>
    </row>
    <row r="6893" spans="1:5" s="200" customFormat="1" x14ac:dyDescent="0.2">
      <c r="A6893" s="158" t="s">
        <v>13923</v>
      </c>
      <c r="B6893" s="27" t="s">
        <v>13924</v>
      </c>
      <c r="C6893" s="27" t="s">
        <v>13771</v>
      </c>
      <c r="D6893" s="206">
        <v>591.41</v>
      </c>
      <c r="E6893" s="208">
        <f t="shared" si="107"/>
        <v>350.70612999999997</v>
      </c>
    </row>
    <row r="6894" spans="1:5" s="200" customFormat="1" x14ac:dyDescent="0.2">
      <c r="A6894" s="158" t="s">
        <v>13925</v>
      </c>
      <c r="B6894" s="27" t="s">
        <v>13926</v>
      </c>
      <c r="C6894" s="27" t="s">
        <v>13771</v>
      </c>
      <c r="D6894" s="206">
        <v>591.41</v>
      </c>
      <c r="E6894" s="208">
        <f t="shared" si="107"/>
        <v>350.70612999999997</v>
      </c>
    </row>
    <row r="6895" spans="1:5" s="200" customFormat="1" x14ac:dyDescent="0.2">
      <c r="A6895" s="158" t="s">
        <v>13927</v>
      </c>
      <c r="B6895" s="27" t="s">
        <v>13928</v>
      </c>
      <c r="C6895" s="27" t="s">
        <v>13771</v>
      </c>
      <c r="D6895" s="206">
        <v>591.41</v>
      </c>
      <c r="E6895" s="208">
        <f t="shared" si="107"/>
        <v>350.70612999999997</v>
      </c>
    </row>
    <row r="6896" spans="1:5" s="200" customFormat="1" x14ac:dyDescent="0.2">
      <c r="A6896" s="158" t="s">
        <v>13929</v>
      </c>
      <c r="B6896" s="27" t="s">
        <v>13930</v>
      </c>
      <c r="C6896" s="27" t="s">
        <v>13771</v>
      </c>
      <c r="D6896" s="206">
        <v>591.41</v>
      </c>
      <c r="E6896" s="208">
        <f t="shared" si="107"/>
        <v>350.70612999999997</v>
      </c>
    </row>
    <row r="6897" spans="1:5" s="200" customFormat="1" x14ac:dyDescent="0.2">
      <c r="A6897" s="158" t="s">
        <v>13931</v>
      </c>
      <c r="B6897" s="27" t="s">
        <v>13932</v>
      </c>
      <c r="C6897" s="27" t="s">
        <v>13771</v>
      </c>
      <c r="D6897" s="206">
        <v>591.41</v>
      </c>
      <c r="E6897" s="208">
        <f t="shared" si="107"/>
        <v>350.70612999999997</v>
      </c>
    </row>
    <row r="6898" spans="1:5" s="200" customFormat="1" x14ac:dyDescent="0.2">
      <c r="A6898" s="158" t="s">
        <v>13933</v>
      </c>
      <c r="B6898" s="27" t="s">
        <v>13934</v>
      </c>
      <c r="C6898" s="27" t="s">
        <v>13771</v>
      </c>
      <c r="D6898" s="206">
        <v>591.41</v>
      </c>
      <c r="E6898" s="208">
        <f t="shared" si="107"/>
        <v>350.70612999999997</v>
      </c>
    </row>
    <row r="6899" spans="1:5" s="200" customFormat="1" x14ac:dyDescent="0.2">
      <c r="A6899" s="158" t="s">
        <v>13935</v>
      </c>
      <c r="B6899" s="27" t="s">
        <v>13936</v>
      </c>
      <c r="C6899" s="27" t="s">
        <v>13771</v>
      </c>
      <c r="D6899" s="206">
        <v>591.41</v>
      </c>
      <c r="E6899" s="208">
        <f t="shared" si="107"/>
        <v>350.70612999999997</v>
      </c>
    </row>
    <row r="6900" spans="1:5" s="200" customFormat="1" x14ac:dyDescent="0.2">
      <c r="A6900" s="158" t="s">
        <v>13937</v>
      </c>
      <c r="B6900" s="27" t="s">
        <v>13938</v>
      </c>
      <c r="C6900" s="27" t="s">
        <v>13771</v>
      </c>
      <c r="D6900" s="206">
        <v>591.41</v>
      </c>
      <c r="E6900" s="208">
        <f t="shared" si="107"/>
        <v>350.70612999999997</v>
      </c>
    </row>
    <row r="6901" spans="1:5" s="200" customFormat="1" x14ac:dyDescent="0.2">
      <c r="A6901" s="158" t="s">
        <v>13939</v>
      </c>
      <c r="B6901" s="27" t="s">
        <v>13940</v>
      </c>
      <c r="C6901" s="27" t="s">
        <v>13771</v>
      </c>
      <c r="D6901" s="206">
        <v>591.41</v>
      </c>
      <c r="E6901" s="208">
        <f t="shared" si="107"/>
        <v>350.70612999999997</v>
      </c>
    </row>
    <row r="6902" spans="1:5" s="200" customFormat="1" x14ac:dyDescent="0.2">
      <c r="A6902" s="158" t="s">
        <v>13941</v>
      </c>
      <c r="B6902" s="27" t="s">
        <v>13942</v>
      </c>
      <c r="C6902" s="27" t="s">
        <v>13771</v>
      </c>
      <c r="D6902" s="206">
        <v>591.41</v>
      </c>
      <c r="E6902" s="208">
        <f t="shared" si="107"/>
        <v>350.70612999999997</v>
      </c>
    </row>
    <row r="6903" spans="1:5" s="200" customFormat="1" ht="24" x14ac:dyDescent="0.2">
      <c r="A6903" s="158" t="s">
        <v>13943</v>
      </c>
      <c r="B6903" s="27" t="s">
        <v>13944</v>
      </c>
      <c r="C6903" s="27" t="s">
        <v>13771</v>
      </c>
      <c r="D6903" s="206">
        <v>591.41</v>
      </c>
      <c r="E6903" s="208">
        <f t="shared" si="107"/>
        <v>350.70612999999997</v>
      </c>
    </row>
    <row r="6904" spans="1:5" s="200" customFormat="1" x14ac:dyDescent="0.2">
      <c r="A6904" s="158" t="s">
        <v>13945</v>
      </c>
      <c r="B6904" s="27" t="s">
        <v>13946</v>
      </c>
      <c r="C6904" s="27" t="s">
        <v>13771</v>
      </c>
      <c r="D6904" s="206">
        <v>591.41</v>
      </c>
      <c r="E6904" s="208">
        <f t="shared" si="107"/>
        <v>350.70612999999997</v>
      </c>
    </row>
    <row r="6905" spans="1:5" s="200" customFormat="1" x14ac:dyDescent="0.2">
      <c r="A6905" s="158" t="s">
        <v>13947</v>
      </c>
      <c r="B6905" s="27" t="s">
        <v>13948</v>
      </c>
      <c r="C6905" s="27" t="s">
        <v>13771</v>
      </c>
      <c r="D6905" s="206">
        <v>591.41</v>
      </c>
      <c r="E6905" s="208">
        <f t="shared" si="107"/>
        <v>350.70612999999997</v>
      </c>
    </row>
    <row r="6906" spans="1:5" s="200" customFormat="1" ht="24" x14ac:dyDescent="0.2">
      <c r="A6906" s="158" t="s">
        <v>13949</v>
      </c>
      <c r="B6906" s="27" t="s">
        <v>13950</v>
      </c>
      <c r="C6906" s="27" t="s">
        <v>13771</v>
      </c>
      <c r="D6906" s="206">
        <v>591.41</v>
      </c>
      <c r="E6906" s="208">
        <f t="shared" si="107"/>
        <v>350.70612999999997</v>
      </c>
    </row>
    <row r="6907" spans="1:5" s="200" customFormat="1" ht="24" x14ac:dyDescent="0.2">
      <c r="A6907" s="158" t="s">
        <v>13951</v>
      </c>
      <c r="B6907" s="27" t="s">
        <v>13952</v>
      </c>
      <c r="C6907" s="27" t="s">
        <v>13771</v>
      </c>
      <c r="D6907" s="206">
        <v>591.41</v>
      </c>
      <c r="E6907" s="208">
        <f t="shared" si="107"/>
        <v>350.70612999999997</v>
      </c>
    </row>
    <row r="6908" spans="1:5" s="200" customFormat="1" x14ac:dyDescent="0.2">
      <c r="A6908" s="158" t="s">
        <v>13953</v>
      </c>
      <c r="B6908" s="27" t="s">
        <v>13954</v>
      </c>
      <c r="C6908" s="27" t="s">
        <v>13771</v>
      </c>
      <c r="D6908" s="206">
        <v>591.41</v>
      </c>
      <c r="E6908" s="208">
        <f t="shared" si="107"/>
        <v>350.70612999999997</v>
      </c>
    </row>
    <row r="6909" spans="1:5" s="200" customFormat="1" ht="24" x14ac:dyDescent="0.2">
      <c r="A6909" s="158" t="s">
        <v>13955</v>
      </c>
      <c r="B6909" s="27" t="s">
        <v>13956</v>
      </c>
      <c r="C6909" s="27" t="s">
        <v>13771</v>
      </c>
      <c r="D6909" s="206">
        <v>591.41</v>
      </c>
      <c r="E6909" s="208">
        <f t="shared" si="107"/>
        <v>350.70612999999997</v>
      </c>
    </row>
    <row r="6910" spans="1:5" s="200" customFormat="1" ht="24" x14ac:dyDescent="0.2">
      <c r="A6910" s="158" t="s">
        <v>13957</v>
      </c>
      <c r="B6910" s="27" t="s">
        <v>13958</v>
      </c>
      <c r="C6910" s="27" t="s">
        <v>13771</v>
      </c>
      <c r="D6910" s="206">
        <v>591.41</v>
      </c>
      <c r="E6910" s="208">
        <f t="shared" si="107"/>
        <v>350.70612999999997</v>
      </c>
    </row>
    <row r="6911" spans="1:5" s="200" customFormat="1" x14ac:dyDescent="0.2">
      <c r="A6911" s="158" t="s">
        <v>13959</v>
      </c>
      <c r="B6911" s="27" t="s">
        <v>13960</v>
      </c>
      <c r="C6911" s="27" t="s">
        <v>13771</v>
      </c>
      <c r="D6911" s="206">
        <v>591.41</v>
      </c>
      <c r="E6911" s="208">
        <f t="shared" si="107"/>
        <v>350.70612999999997</v>
      </c>
    </row>
    <row r="6912" spans="1:5" s="200" customFormat="1" ht="24" x14ac:dyDescent="0.2">
      <c r="A6912" s="158" t="s">
        <v>13961</v>
      </c>
      <c r="B6912" s="27" t="s">
        <v>13962</v>
      </c>
      <c r="C6912" s="27" t="s">
        <v>13771</v>
      </c>
      <c r="D6912" s="206">
        <v>591.41</v>
      </c>
      <c r="E6912" s="208">
        <f t="shared" si="107"/>
        <v>350.70612999999997</v>
      </c>
    </row>
    <row r="6913" spans="1:5" s="200" customFormat="1" ht="24" x14ac:dyDescent="0.2">
      <c r="A6913" s="158" t="s">
        <v>13963</v>
      </c>
      <c r="B6913" s="27" t="s">
        <v>13964</v>
      </c>
      <c r="C6913" s="27" t="s">
        <v>13771</v>
      </c>
      <c r="D6913" s="206">
        <v>591.41</v>
      </c>
      <c r="E6913" s="208">
        <f t="shared" si="107"/>
        <v>350.70612999999997</v>
      </c>
    </row>
    <row r="6914" spans="1:5" s="200" customFormat="1" x14ac:dyDescent="0.2">
      <c r="A6914" s="158" t="s">
        <v>13965</v>
      </c>
      <c r="B6914" s="27" t="s">
        <v>13966</v>
      </c>
      <c r="C6914" s="27" t="s">
        <v>13771</v>
      </c>
      <c r="D6914" s="206">
        <v>591.41</v>
      </c>
      <c r="E6914" s="208">
        <f t="shared" si="107"/>
        <v>350.70612999999997</v>
      </c>
    </row>
    <row r="6915" spans="1:5" s="200" customFormat="1" x14ac:dyDescent="0.2">
      <c r="A6915" s="158" t="s">
        <v>13967</v>
      </c>
      <c r="B6915" s="27" t="s">
        <v>13968</v>
      </c>
      <c r="C6915" s="27" t="s">
        <v>13771</v>
      </c>
      <c r="D6915" s="206">
        <v>591.41</v>
      </c>
      <c r="E6915" s="208">
        <f t="shared" si="107"/>
        <v>350.70612999999997</v>
      </c>
    </row>
    <row r="6916" spans="1:5" s="200" customFormat="1" x14ac:dyDescent="0.2">
      <c r="A6916" s="158" t="s">
        <v>13969</v>
      </c>
      <c r="B6916" s="27" t="s">
        <v>13970</v>
      </c>
      <c r="C6916" s="27" t="s">
        <v>13771</v>
      </c>
      <c r="D6916" s="206">
        <v>591.41</v>
      </c>
      <c r="E6916" s="208">
        <f t="shared" si="107"/>
        <v>350.70612999999997</v>
      </c>
    </row>
    <row r="6917" spans="1:5" s="200" customFormat="1" x14ac:dyDescent="0.2">
      <c r="A6917" s="158" t="s">
        <v>13971</v>
      </c>
      <c r="B6917" s="27" t="s">
        <v>13972</v>
      </c>
      <c r="C6917" s="27" t="s">
        <v>13771</v>
      </c>
      <c r="D6917" s="206">
        <v>591.41</v>
      </c>
      <c r="E6917" s="208">
        <f t="shared" ref="E6917:E6980" si="108">D6917*0.593</f>
        <v>350.70612999999997</v>
      </c>
    </row>
    <row r="6918" spans="1:5" s="200" customFormat="1" x14ac:dyDescent="0.2">
      <c r="A6918" s="158" t="s">
        <v>13973</v>
      </c>
      <c r="B6918" s="27" t="s">
        <v>13974</v>
      </c>
      <c r="C6918" s="27" t="s">
        <v>13771</v>
      </c>
      <c r="D6918" s="206">
        <v>591.41</v>
      </c>
      <c r="E6918" s="208">
        <f t="shared" si="108"/>
        <v>350.70612999999997</v>
      </c>
    </row>
    <row r="6919" spans="1:5" s="200" customFormat="1" x14ac:dyDescent="0.2">
      <c r="A6919" s="158" t="s">
        <v>13975</v>
      </c>
      <c r="B6919" s="27" t="s">
        <v>13976</v>
      </c>
      <c r="C6919" s="27" t="s">
        <v>13771</v>
      </c>
      <c r="D6919" s="206">
        <v>591.41</v>
      </c>
      <c r="E6919" s="208">
        <f t="shared" si="108"/>
        <v>350.70612999999997</v>
      </c>
    </row>
    <row r="6920" spans="1:5" s="200" customFormat="1" ht="108" x14ac:dyDescent="0.2">
      <c r="A6920" s="180"/>
      <c r="B6920" s="26" t="s">
        <v>13977</v>
      </c>
      <c r="C6920" s="26" t="s">
        <v>13978</v>
      </c>
      <c r="D6920" s="206"/>
      <c r="E6920" s="208">
        <f t="shared" si="108"/>
        <v>0</v>
      </c>
    </row>
    <row r="6921" spans="1:5" s="200" customFormat="1" x14ac:dyDescent="0.2">
      <c r="A6921" s="158" t="s">
        <v>13979</v>
      </c>
      <c r="B6921" s="27" t="s">
        <v>13980</v>
      </c>
      <c r="C6921" s="27" t="s">
        <v>13981</v>
      </c>
      <c r="D6921" s="206">
        <v>434.85</v>
      </c>
      <c r="E6921" s="208">
        <f t="shared" si="108"/>
        <v>257.86604999999997</v>
      </c>
    </row>
    <row r="6922" spans="1:5" s="200" customFormat="1" ht="24" x14ac:dyDescent="0.2">
      <c r="A6922" s="158" t="s">
        <v>13982</v>
      </c>
      <c r="B6922" s="27" t="s">
        <v>13739</v>
      </c>
      <c r="C6922" s="27" t="s">
        <v>13983</v>
      </c>
      <c r="D6922" s="206">
        <v>487.04</v>
      </c>
      <c r="E6922" s="208">
        <f t="shared" si="108"/>
        <v>288.81472000000002</v>
      </c>
    </row>
    <row r="6923" spans="1:5" s="200" customFormat="1" ht="48" x14ac:dyDescent="0.2">
      <c r="A6923" s="158" t="s">
        <v>13984</v>
      </c>
      <c r="B6923" s="27" t="s">
        <v>13985</v>
      </c>
      <c r="C6923" s="27" t="s">
        <v>13986</v>
      </c>
      <c r="D6923" s="206">
        <v>243.5</v>
      </c>
      <c r="E6923" s="208">
        <f t="shared" si="108"/>
        <v>144.3955</v>
      </c>
    </row>
    <row r="6924" spans="1:5" s="200" customFormat="1" ht="48" x14ac:dyDescent="0.2">
      <c r="A6924" s="158" t="s">
        <v>13987</v>
      </c>
      <c r="B6924" s="27" t="s">
        <v>13988</v>
      </c>
      <c r="C6924" s="27" t="s">
        <v>13989</v>
      </c>
      <c r="D6924" s="206">
        <v>626.20000000000005</v>
      </c>
      <c r="E6924" s="208">
        <f t="shared" si="108"/>
        <v>371.33660000000003</v>
      </c>
    </row>
    <row r="6925" spans="1:5" s="200" customFormat="1" ht="87" x14ac:dyDescent="0.2">
      <c r="A6925" s="158" t="s">
        <v>13990</v>
      </c>
      <c r="B6925" s="27" t="s">
        <v>13991</v>
      </c>
      <c r="C6925" s="27" t="s">
        <v>15302</v>
      </c>
      <c r="D6925" s="206">
        <v>1436.02</v>
      </c>
      <c r="E6925" s="208">
        <f t="shared" si="108"/>
        <v>851.55985999999996</v>
      </c>
    </row>
    <row r="6926" spans="1:5" s="200" customFormat="1" ht="84" x14ac:dyDescent="0.2">
      <c r="A6926" s="158" t="s">
        <v>13992</v>
      </c>
      <c r="B6926" s="27" t="s">
        <v>13993</v>
      </c>
      <c r="C6926" s="27" t="s">
        <v>15303</v>
      </c>
      <c r="D6926" s="206">
        <v>2146.9</v>
      </c>
      <c r="E6926" s="208">
        <f t="shared" si="108"/>
        <v>1273.1116999999999</v>
      </c>
    </row>
    <row r="6927" spans="1:5" s="200" customFormat="1" ht="84" x14ac:dyDescent="0.2">
      <c r="A6927" s="158" t="s">
        <v>13994</v>
      </c>
      <c r="B6927" s="27" t="s">
        <v>13995</v>
      </c>
      <c r="C6927" s="27" t="s">
        <v>15304</v>
      </c>
      <c r="D6927" s="206">
        <v>3044.44</v>
      </c>
      <c r="E6927" s="208">
        <f t="shared" si="108"/>
        <v>1805.35292</v>
      </c>
    </row>
    <row r="6928" spans="1:5" s="200" customFormat="1" ht="84" x14ac:dyDescent="0.2">
      <c r="A6928" s="158" t="s">
        <v>13996</v>
      </c>
      <c r="B6928" s="27" t="s">
        <v>13997</v>
      </c>
      <c r="C6928" s="27" t="s">
        <v>15305</v>
      </c>
      <c r="D6928" s="206">
        <v>4258.2299999999996</v>
      </c>
      <c r="E6928" s="208">
        <f t="shared" si="108"/>
        <v>2525.1303899999998</v>
      </c>
    </row>
    <row r="6929" spans="1:5" s="200" customFormat="1" ht="84" x14ac:dyDescent="0.2">
      <c r="A6929" s="158" t="s">
        <v>13998</v>
      </c>
      <c r="B6929" s="27" t="s">
        <v>13999</v>
      </c>
      <c r="C6929" s="27" t="s">
        <v>15306</v>
      </c>
      <c r="D6929" s="206">
        <v>5967.5</v>
      </c>
      <c r="E6929" s="208">
        <f t="shared" si="108"/>
        <v>3538.7275</v>
      </c>
    </row>
    <row r="6930" spans="1:5" s="200" customFormat="1" ht="60" x14ac:dyDescent="0.2">
      <c r="A6930" s="158" t="s">
        <v>14000</v>
      </c>
      <c r="B6930" s="27" t="s">
        <v>14001</v>
      </c>
      <c r="C6930" s="27" t="s">
        <v>14002</v>
      </c>
      <c r="D6930" s="206">
        <v>1043.69</v>
      </c>
      <c r="E6930" s="208">
        <f t="shared" si="108"/>
        <v>618.90817000000004</v>
      </c>
    </row>
    <row r="6931" spans="1:5" s="200" customFormat="1" ht="36" x14ac:dyDescent="0.2">
      <c r="A6931" s="158" t="s">
        <v>14003</v>
      </c>
      <c r="B6931" s="27" t="s">
        <v>14004</v>
      </c>
      <c r="C6931" s="27" t="s">
        <v>14005</v>
      </c>
      <c r="D6931" s="206">
        <v>1043.69</v>
      </c>
      <c r="E6931" s="208">
        <f t="shared" si="108"/>
        <v>618.90817000000004</v>
      </c>
    </row>
    <row r="6932" spans="1:5" s="200" customFormat="1" x14ac:dyDescent="0.2">
      <c r="A6932" s="158" t="s">
        <v>14006</v>
      </c>
      <c r="B6932" s="27" t="s">
        <v>14007</v>
      </c>
      <c r="C6932" s="27" t="s">
        <v>14005</v>
      </c>
      <c r="D6932" s="206">
        <v>1043.69</v>
      </c>
      <c r="E6932" s="208">
        <f t="shared" si="108"/>
        <v>618.90817000000004</v>
      </c>
    </row>
    <row r="6933" spans="1:5" s="200" customFormat="1" x14ac:dyDescent="0.2">
      <c r="A6933" s="158" t="s">
        <v>14008</v>
      </c>
      <c r="B6933" s="27" t="s">
        <v>14009</v>
      </c>
      <c r="C6933" s="27" t="s">
        <v>14005</v>
      </c>
      <c r="D6933" s="206">
        <v>1043.69</v>
      </c>
      <c r="E6933" s="208">
        <f t="shared" si="108"/>
        <v>618.90817000000004</v>
      </c>
    </row>
    <row r="6934" spans="1:5" s="200" customFormat="1" x14ac:dyDescent="0.2">
      <c r="A6934" s="158" t="s">
        <v>14010</v>
      </c>
      <c r="B6934" s="27" t="s">
        <v>14011</v>
      </c>
      <c r="C6934" s="27" t="s">
        <v>14005</v>
      </c>
      <c r="D6934" s="206">
        <v>1043.69</v>
      </c>
      <c r="E6934" s="208">
        <f t="shared" si="108"/>
        <v>618.90817000000004</v>
      </c>
    </row>
    <row r="6935" spans="1:5" s="200" customFormat="1" x14ac:dyDescent="0.2">
      <c r="A6935" s="158" t="s">
        <v>14012</v>
      </c>
      <c r="B6935" s="27" t="s">
        <v>14013</v>
      </c>
      <c r="C6935" s="27" t="s">
        <v>14005</v>
      </c>
      <c r="D6935" s="206">
        <v>1043.69</v>
      </c>
      <c r="E6935" s="208">
        <f t="shared" si="108"/>
        <v>618.90817000000004</v>
      </c>
    </row>
    <row r="6936" spans="1:5" s="200" customFormat="1" x14ac:dyDescent="0.2">
      <c r="A6936" s="158" t="s">
        <v>14014</v>
      </c>
      <c r="B6936" s="27" t="s">
        <v>14015</v>
      </c>
      <c r="C6936" s="27" t="s">
        <v>14005</v>
      </c>
      <c r="D6936" s="206">
        <v>1043.69</v>
      </c>
      <c r="E6936" s="208">
        <f t="shared" si="108"/>
        <v>618.90817000000004</v>
      </c>
    </row>
    <row r="6937" spans="1:5" s="200" customFormat="1" ht="36" x14ac:dyDescent="0.2">
      <c r="A6937" s="158" t="s">
        <v>14016</v>
      </c>
      <c r="B6937" s="27" t="s">
        <v>14017</v>
      </c>
      <c r="C6937" s="27" t="s">
        <v>14018</v>
      </c>
      <c r="D6937" s="206">
        <v>1043.69</v>
      </c>
      <c r="E6937" s="208">
        <f t="shared" si="108"/>
        <v>618.90817000000004</v>
      </c>
    </row>
    <row r="6938" spans="1:5" s="200" customFormat="1" ht="24" x14ac:dyDescent="0.2">
      <c r="A6938" s="158" t="s">
        <v>14019</v>
      </c>
      <c r="B6938" s="27" t="s">
        <v>14020</v>
      </c>
      <c r="C6938" s="27" t="s">
        <v>14005</v>
      </c>
      <c r="D6938" s="206">
        <v>1043.69</v>
      </c>
      <c r="E6938" s="208">
        <f t="shared" si="108"/>
        <v>618.90817000000004</v>
      </c>
    </row>
    <row r="6939" spans="1:5" s="200" customFormat="1" ht="24" x14ac:dyDescent="0.2">
      <c r="A6939" s="158" t="s">
        <v>14021</v>
      </c>
      <c r="B6939" s="27" t="s">
        <v>14022</v>
      </c>
      <c r="C6939" s="27" t="s">
        <v>14005</v>
      </c>
      <c r="D6939" s="206">
        <v>1043.69</v>
      </c>
      <c r="E6939" s="208">
        <f t="shared" si="108"/>
        <v>618.90817000000004</v>
      </c>
    </row>
    <row r="6940" spans="1:5" s="200" customFormat="1" x14ac:dyDescent="0.2">
      <c r="A6940" s="158" t="s">
        <v>14023</v>
      </c>
      <c r="B6940" s="27" t="s">
        <v>14024</v>
      </c>
      <c r="C6940" s="27" t="s">
        <v>14005</v>
      </c>
      <c r="D6940" s="206">
        <v>1043.69</v>
      </c>
      <c r="E6940" s="208">
        <f t="shared" si="108"/>
        <v>618.90817000000004</v>
      </c>
    </row>
    <row r="6941" spans="1:5" s="200" customFormat="1" ht="24" x14ac:dyDescent="0.2">
      <c r="A6941" s="158" t="s">
        <v>14025</v>
      </c>
      <c r="B6941" s="27" t="s">
        <v>14026</v>
      </c>
      <c r="C6941" s="27" t="s">
        <v>14005</v>
      </c>
      <c r="D6941" s="206">
        <v>1043.69</v>
      </c>
      <c r="E6941" s="208">
        <f t="shared" si="108"/>
        <v>618.90817000000004</v>
      </c>
    </row>
    <row r="6942" spans="1:5" s="200" customFormat="1" ht="24" x14ac:dyDescent="0.2">
      <c r="A6942" s="158" t="s">
        <v>14027</v>
      </c>
      <c r="B6942" s="27" t="s">
        <v>14028</v>
      </c>
      <c r="C6942" s="27" t="s">
        <v>14005</v>
      </c>
      <c r="D6942" s="206">
        <v>1043.69</v>
      </c>
      <c r="E6942" s="208">
        <f t="shared" si="108"/>
        <v>618.90817000000004</v>
      </c>
    </row>
    <row r="6943" spans="1:5" s="200" customFormat="1" ht="36" x14ac:dyDescent="0.2">
      <c r="A6943" s="158" t="s">
        <v>14029</v>
      </c>
      <c r="B6943" s="4" t="s">
        <v>14030</v>
      </c>
      <c r="C6943" s="27" t="s">
        <v>14031</v>
      </c>
      <c r="D6943" s="206">
        <v>1436.02</v>
      </c>
      <c r="E6943" s="208">
        <f t="shared" si="108"/>
        <v>851.55985999999996</v>
      </c>
    </row>
    <row r="6944" spans="1:5" s="200" customFormat="1" ht="36" x14ac:dyDescent="0.2">
      <c r="A6944" s="158" t="s">
        <v>14032</v>
      </c>
      <c r="B6944" s="4" t="s">
        <v>14033</v>
      </c>
      <c r="C6944" s="27" t="s">
        <v>14031</v>
      </c>
      <c r="D6944" s="206">
        <v>1436.02</v>
      </c>
      <c r="E6944" s="208">
        <f t="shared" si="108"/>
        <v>851.55985999999996</v>
      </c>
    </row>
    <row r="6945" spans="1:5" s="200" customFormat="1" x14ac:dyDescent="0.2">
      <c r="A6945" s="158" t="s">
        <v>14034</v>
      </c>
      <c r="B6945" s="4" t="s">
        <v>14035</v>
      </c>
      <c r="C6945" s="27" t="s">
        <v>13771</v>
      </c>
      <c r="D6945" s="206">
        <v>313.10000000000002</v>
      </c>
      <c r="E6945" s="208">
        <f t="shared" si="108"/>
        <v>185.66830000000002</v>
      </c>
    </row>
    <row r="6946" spans="1:5" s="200" customFormat="1" x14ac:dyDescent="0.2">
      <c r="A6946" s="158" t="s">
        <v>14036</v>
      </c>
      <c r="B6946" s="4" t="s">
        <v>14037</v>
      </c>
      <c r="C6946" s="27" t="s">
        <v>14005</v>
      </c>
      <c r="D6946" s="206">
        <v>1436.02</v>
      </c>
      <c r="E6946" s="208">
        <f t="shared" si="108"/>
        <v>851.55985999999996</v>
      </c>
    </row>
    <row r="6947" spans="1:5" s="200" customFormat="1" ht="36" x14ac:dyDescent="0.2">
      <c r="A6947" s="158" t="s">
        <v>14038</v>
      </c>
      <c r="B6947" s="27" t="s">
        <v>14039</v>
      </c>
      <c r="C6947" s="27" t="s">
        <v>14031</v>
      </c>
      <c r="D6947" s="206">
        <v>1436.02</v>
      </c>
      <c r="E6947" s="208">
        <f t="shared" si="108"/>
        <v>851.55985999999996</v>
      </c>
    </row>
    <row r="6948" spans="1:5" s="200" customFormat="1" ht="48" x14ac:dyDescent="0.2">
      <c r="A6948" s="158" t="s">
        <v>14040</v>
      </c>
      <c r="B6948" s="27" t="s">
        <v>14041</v>
      </c>
      <c r="C6948" s="27" t="s">
        <v>14042</v>
      </c>
      <c r="D6948" s="206">
        <v>4258.2299999999996</v>
      </c>
      <c r="E6948" s="208">
        <f t="shared" si="108"/>
        <v>2525.1303899999998</v>
      </c>
    </row>
    <row r="6949" spans="1:5" s="200" customFormat="1" ht="36" x14ac:dyDescent="0.2">
      <c r="A6949" s="158" t="s">
        <v>14043</v>
      </c>
      <c r="B6949" s="4" t="s">
        <v>14044</v>
      </c>
      <c r="C6949" s="27" t="s">
        <v>14031</v>
      </c>
      <c r="D6949" s="206">
        <v>1436.02</v>
      </c>
      <c r="E6949" s="208">
        <f t="shared" si="108"/>
        <v>851.55985999999996</v>
      </c>
    </row>
    <row r="6950" spans="1:5" s="200" customFormat="1" ht="36" x14ac:dyDescent="0.2">
      <c r="A6950" s="158" t="s">
        <v>14045</v>
      </c>
      <c r="B6950" s="4" t="s">
        <v>14046</v>
      </c>
      <c r="C6950" s="27" t="s">
        <v>14031</v>
      </c>
      <c r="D6950" s="206">
        <v>2146.9</v>
      </c>
      <c r="E6950" s="208">
        <f t="shared" si="108"/>
        <v>1273.1116999999999</v>
      </c>
    </row>
    <row r="6951" spans="1:5" s="200" customFormat="1" ht="36" x14ac:dyDescent="0.2">
      <c r="A6951" s="158" t="s">
        <v>14047</v>
      </c>
      <c r="B6951" s="4" t="s">
        <v>14048</v>
      </c>
      <c r="C6951" s="27" t="s">
        <v>14049</v>
      </c>
      <c r="D6951" s="206">
        <v>243.5</v>
      </c>
      <c r="E6951" s="208">
        <f t="shared" si="108"/>
        <v>144.3955</v>
      </c>
    </row>
    <row r="6952" spans="1:5" s="200" customFormat="1" ht="60" x14ac:dyDescent="0.2">
      <c r="A6952" s="158" t="s">
        <v>14050</v>
      </c>
      <c r="B6952" s="27" t="s">
        <v>14051</v>
      </c>
      <c r="C6952" s="27" t="s">
        <v>14052</v>
      </c>
      <c r="D6952" s="206">
        <v>417.46</v>
      </c>
      <c r="E6952" s="208">
        <f t="shared" si="108"/>
        <v>247.55377999999999</v>
      </c>
    </row>
    <row r="6953" spans="1:5" s="200" customFormat="1" ht="36" x14ac:dyDescent="0.2">
      <c r="A6953" s="158" t="s">
        <v>14053</v>
      </c>
      <c r="B6953" s="27" t="s">
        <v>14054</v>
      </c>
      <c r="C6953" s="27" t="s">
        <v>14031</v>
      </c>
      <c r="D6953" s="206">
        <v>1436.02</v>
      </c>
      <c r="E6953" s="208">
        <f t="shared" si="108"/>
        <v>851.55985999999996</v>
      </c>
    </row>
    <row r="6954" spans="1:5" s="200" customFormat="1" ht="36" x14ac:dyDescent="0.2">
      <c r="A6954" s="158" t="s">
        <v>14055</v>
      </c>
      <c r="B6954" s="4" t="s">
        <v>14056</v>
      </c>
      <c r="C6954" s="27" t="s">
        <v>14031</v>
      </c>
      <c r="D6954" s="206">
        <v>1436.02</v>
      </c>
      <c r="E6954" s="208">
        <f t="shared" si="108"/>
        <v>851.55985999999996</v>
      </c>
    </row>
    <row r="6955" spans="1:5" s="200" customFormat="1" ht="36" x14ac:dyDescent="0.2">
      <c r="A6955" s="158" t="s">
        <v>14057</v>
      </c>
      <c r="B6955" s="4" t="s">
        <v>14058</v>
      </c>
      <c r="C6955" s="27" t="s">
        <v>14031</v>
      </c>
      <c r="D6955" s="206">
        <v>2146.9</v>
      </c>
      <c r="E6955" s="208">
        <f t="shared" si="108"/>
        <v>1273.1116999999999</v>
      </c>
    </row>
    <row r="6956" spans="1:5" s="200" customFormat="1" x14ac:dyDescent="0.2">
      <c r="A6956" s="158" t="s">
        <v>14059</v>
      </c>
      <c r="B6956" s="4" t="s">
        <v>14060</v>
      </c>
      <c r="C6956" s="27" t="s">
        <v>14005</v>
      </c>
      <c r="D6956" s="206">
        <v>313.10000000000002</v>
      </c>
      <c r="E6956" s="208">
        <f t="shared" si="108"/>
        <v>185.66830000000002</v>
      </c>
    </row>
    <row r="6957" spans="1:5" s="200" customFormat="1" ht="60" x14ac:dyDescent="0.2">
      <c r="A6957" s="158" t="s">
        <v>14061</v>
      </c>
      <c r="B6957" s="4" t="s">
        <v>14062</v>
      </c>
      <c r="C6957" s="27" t="s">
        <v>14063</v>
      </c>
      <c r="D6957" s="206">
        <v>313.10000000000002</v>
      </c>
      <c r="E6957" s="208">
        <f t="shared" si="108"/>
        <v>185.66830000000002</v>
      </c>
    </row>
    <row r="6958" spans="1:5" s="200" customFormat="1" ht="48" x14ac:dyDescent="0.2">
      <c r="A6958" s="158" t="s">
        <v>14064</v>
      </c>
      <c r="B6958" s="27" t="s">
        <v>14065</v>
      </c>
      <c r="C6958" s="27" t="s">
        <v>14066</v>
      </c>
      <c r="D6958" s="206">
        <v>5967.5</v>
      </c>
      <c r="E6958" s="208">
        <f t="shared" si="108"/>
        <v>3538.7275</v>
      </c>
    </row>
    <row r="6959" spans="1:5" s="200" customFormat="1" ht="36" x14ac:dyDescent="0.2">
      <c r="A6959" s="158" t="s">
        <v>14067</v>
      </c>
      <c r="B6959" s="4" t="s">
        <v>14068</v>
      </c>
      <c r="C6959" s="27" t="s">
        <v>14031</v>
      </c>
      <c r="D6959" s="206">
        <v>1436.02</v>
      </c>
      <c r="E6959" s="208">
        <f t="shared" si="108"/>
        <v>851.55985999999996</v>
      </c>
    </row>
    <row r="6960" spans="1:5" s="200" customFormat="1" ht="48" x14ac:dyDescent="0.2">
      <c r="A6960" s="158" t="s">
        <v>14069</v>
      </c>
      <c r="B6960" s="27" t="s">
        <v>14070</v>
      </c>
      <c r="C6960" s="27" t="s">
        <v>14066</v>
      </c>
      <c r="D6960" s="206">
        <v>4258.2299999999996</v>
      </c>
      <c r="E6960" s="208">
        <f t="shared" si="108"/>
        <v>2525.1303899999998</v>
      </c>
    </row>
    <row r="6961" spans="1:5" s="200" customFormat="1" x14ac:dyDescent="0.2">
      <c r="A6961" s="158" t="s">
        <v>14071</v>
      </c>
      <c r="B6961" s="4" t="s">
        <v>14072</v>
      </c>
      <c r="C6961" s="27" t="s">
        <v>14005</v>
      </c>
      <c r="D6961" s="206">
        <v>313.10000000000002</v>
      </c>
      <c r="E6961" s="208">
        <f t="shared" si="108"/>
        <v>185.66830000000002</v>
      </c>
    </row>
    <row r="6962" spans="1:5" s="200" customFormat="1" ht="36" x14ac:dyDescent="0.2">
      <c r="A6962" s="158" t="s">
        <v>14073</v>
      </c>
      <c r="B6962" s="27" t="s">
        <v>14074</v>
      </c>
      <c r="C6962" s="27" t="s">
        <v>14031</v>
      </c>
      <c r="D6962" s="206">
        <v>1436.02</v>
      </c>
      <c r="E6962" s="208">
        <f t="shared" si="108"/>
        <v>851.55985999999996</v>
      </c>
    </row>
    <row r="6963" spans="1:5" s="200" customFormat="1" ht="36" x14ac:dyDescent="0.2">
      <c r="A6963" s="158" t="s">
        <v>14075</v>
      </c>
      <c r="B6963" s="4" t="s">
        <v>14076</v>
      </c>
      <c r="C6963" s="27" t="s">
        <v>14031</v>
      </c>
      <c r="D6963" s="206">
        <v>1436.02</v>
      </c>
      <c r="E6963" s="208">
        <f t="shared" si="108"/>
        <v>851.55985999999996</v>
      </c>
    </row>
    <row r="6964" spans="1:5" s="200" customFormat="1" x14ac:dyDescent="0.2">
      <c r="A6964" s="158" t="s">
        <v>14077</v>
      </c>
      <c r="B6964" s="27" t="s">
        <v>14078</v>
      </c>
      <c r="C6964" s="27" t="s">
        <v>10139</v>
      </c>
      <c r="D6964" s="206">
        <v>1252.4100000000001</v>
      </c>
      <c r="E6964" s="208">
        <f t="shared" si="108"/>
        <v>742.67912999999999</v>
      </c>
    </row>
    <row r="6965" spans="1:5" s="200" customFormat="1" ht="36" x14ac:dyDescent="0.2">
      <c r="A6965" s="158" t="s">
        <v>14079</v>
      </c>
      <c r="B6965" s="4" t="s">
        <v>14080</v>
      </c>
      <c r="C6965" s="27" t="s">
        <v>14031</v>
      </c>
      <c r="D6965" s="206">
        <v>1436.02</v>
      </c>
      <c r="E6965" s="208">
        <f t="shared" si="108"/>
        <v>851.55985999999996</v>
      </c>
    </row>
    <row r="6966" spans="1:5" s="200" customFormat="1" x14ac:dyDescent="0.2">
      <c r="A6966" s="158" t="s">
        <v>14081</v>
      </c>
      <c r="B6966" s="27" t="s">
        <v>14082</v>
      </c>
      <c r="C6966" s="27" t="s">
        <v>13771</v>
      </c>
      <c r="D6966" s="206">
        <v>626.20000000000005</v>
      </c>
      <c r="E6966" s="208">
        <f t="shared" si="108"/>
        <v>371.33660000000003</v>
      </c>
    </row>
    <row r="6967" spans="1:5" s="200" customFormat="1" ht="48" x14ac:dyDescent="0.2">
      <c r="A6967" s="158" t="s">
        <v>14083</v>
      </c>
      <c r="B6967" s="27" t="s">
        <v>14084</v>
      </c>
      <c r="C6967" s="27" t="s">
        <v>14066</v>
      </c>
      <c r="D6967" s="206">
        <v>5967.5</v>
      </c>
      <c r="E6967" s="208">
        <f t="shared" si="108"/>
        <v>3538.7275</v>
      </c>
    </row>
    <row r="6968" spans="1:5" s="200" customFormat="1" ht="48" x14ac:dyDescent="0.2">
      <c r="A6968" s="158" t="s">
        <v>14085</v>
      </c>
      <c r="B6968" s="27" t="s">
        <v>14086</v>
      </c>
      <c r="C6968" s="27" t="s">
        <v>14066</v>
      </c>
      <c r="D6968" s="206">
        <v>2146.9</v>
      </c>
      <c r="E6968" s="208">
        <f t="shared" si="108"/>
        <v>1273.1116999999999</v>
      </c>
    </row>
    <row r="6969" spans="1:5" s="200" customFormat="1" x14ac:dyDescent="0.2">
      <c r="A6969" s="158" t="s">
        <v>14087</v>
      </c>
      <c r="B6969" s="4" t="s">
        <v>14088</v>
      </c>
      <c r="C6969" s="27" t="s">
        <v>14005</v>
      </c>
      <c r="D6969" s="206">
        <v>626.20000000000005</v>
      </c>
      <c r="E6969" s="208">
        <f t="shared" si="108"/>
        <v>371.33660000000003</v>
      </c>
    </row>
    <row r="6970" spans="1:5" s="200" customFormat="1" ht="36" x14ac:dyDescent="0.2">
      <c r="A6970" s="158" t="s">
        <v>14089</v>
      </c>
      <c r="B6970" s="4" t="s">
        <v>14090</v>
      </c>
      <c r="C6970" s="27" t="s">
        <v>14031</v>
      </c>
      <c r="D6970" s="206">
        <v>1436.02</v>
      </c>
      <c r="E6970" s="208">
        <f t="shared" si="108"/>
        <v>851.55985999999996</v>
      </c>
    </row>
    <row r="6971" spans="1:5" s="200" customFormat="1" ht="24" x14ac:dyDescent="0.2">
      <c r="A6971" s="158" t="s">
        <v>14091</v>
      </c>
      <c r="B6971" s="4" t="s">
        <v>14092</v>
      </c>
      <c r="C6971" s="27" t="s">
        <v>13771</v>
      </c>
      <c r="D6971" s="206">
        <v>626.20000000000005</v>
      </c>
      <c r="E6971" s="208">
        <f t="shared" si="108"/>
        <v>371.33660000000003</v>
      </c>
    </row>
    <row r="6972" spans="1:5" s="200" customFormat="1" ht="48" x14ac:dyDescent="0.2">
      <c r="A6972" s="158" t="s">
        <v>14093</v>
      </c>
      <c r="B6972" s="27" t="s">
        <v>14094</v>
      </c>
      <c r="C6972" s="27" t="s">
        <v>14066</v>
      </c>
      <c r="D6972" s="206">
        <v>2146.9</v>
      </c>
      <c r="E6972" s="208">
        <f t="shared" si="108"/>
        <v>1273.1116999999999</v>
      </c>
    </row>
    <row r="6973" spans="1:5" s="200" customFormat="1" ht="36" x14ac:dyDescent="0.2">
      <c r="A6973" s="158" t="s">
        <v>14095</v>
      </c>
      <c r="B6973" s="4" t="s">
        <v>14096</v>
      </c>
      <c r="C6973" s="27" t="s">
        <v>14031</v>
      </c>
      <c r="D6973" s="206">
        <v>1436.02</v>
      </c>
      <c r="E6973" s="208">
        <f t="shared" si="108"/>
        <v>851.55985999999996</v>
      </c>
    </row>
    <row r="6974" spans="1:5" s="200" customFormat="1" ht="36" x14ac:dyDescent="0.2">
      <c r="A6974" s="158" t="s">
        <v>14097</v>
      </c>
      <c r="B6974" s="4" t="s">
        <v>14098</v>
      </c>
      <c r="C6974" s="27" t="s">
        <v>14031</v>
      </c>
      <c r="D6974" s="206">
        <v>1436.02</v>
      </c>
      <c r="E6974" s="208">
        <f t="shared" si="108"/>
        <v>851.55985999999996</v>
      </c>
    </row>
    <row r="6975" spans="1:5" s="200" customFormat="1" ht="48" x14ac:dyDescent="0.2">
      <c r="A6975" s="158" t="s">
        <v>14099</v>
      </c>
      <c r="B6975" s="27" t="s">
        <v>14100</v>
      </c>
      <c r="C6975" s="27" t="s">
        <v>14066</v>
      </c>
      <c r="D6975" s="206">
        <v>4258.2299999999996</v>
      </c>
      <c r="E6975" s="208">
        <f t="shared" si="108"/>
        <v>2525.1303899999998</v>
      </c>
    </row>
    <row r="6976" spans="1:5" s="200" customFormat="1" ht="48" x14ac:dyDescent="0.2">
      <c r="A6976" s="158" t="s">
        <v>14101</v>
      </c>
      <c r="B6976" s="27" t="s">
        <v>14102</v>
      </c>
      <c r="C6976" s="27" t="s">
        <v>14066</v>
      </c>
      <c r="D6976" s="206">
        <v>5967.5</v>
      </c>
      <c r="E6976" s="208">
        <f t="shared" si="108"/>
        <v>3538.7275</v>
      </c>
    </row>
    <row r="6977" spans="1:5" s="200" customFormat="1" ht="48" x14ac:dyDescent="0.2">
      <c r="A6977" s="158" t="s">
        <v>14103</v>
      </c>
      <c r="B6977" s="27" t="s">
        <v>14104</v>
      </c>
      <c r="C6977" s="27" t="s">
        <v>14066</v>
      </c>
      <c r="D6977" s="206">
        <v>4258.2299999999996</v>
      </c>
      <c r="E6977" s="208">
        <f t="shared" si="108"/>
        <v>2525.1303899999998</v>
      </c>
    </row>
    <row r="6978" spans="1:5" s="200" customFormat="1" ht="36" x14ac:dyDescent="0.2">
      <c r="A6978" s="158" t="s">
        <v>14105</v>
      </c>
      <c r="B6978" s="4" t="s">
        <v>14106</v>
      </c>
      <c r="C6978" s="27" t="s">
        <v>14031</v>
      </c>
      <c r="D6978" s="206">
        <v>1436.02</v>
      </c>
      <c r="E6978" s="208">
        <f t="shared" si="108"/>
        <v>851.55985999999996</v>
      </c>
    </row>
    <row r="6979" spans="1:5" s="200" customFormat="1" ht="36" x14ac:dyDescent="0.2">
      <c r="A6979" s="158" t="s">
        <v>14107</v>
      </c>
      <c r="B6979" s="4" t="s">
        <v>14108</v>
      </c>
      <c r="C6979" s="27" t="s">
        <v>14031</v>
      </c>
      <c r="D6979" s="206">
        <v>1436.02</v>
      </c>
      <c r="E6979" s="208">
        <f t="shared" si="108"/>
        <v>851.55985999999996</v>
      </c>
    </row>
    <row r="6980" spans="1:5" s="200" customFormat="1" ht="36" x14ac:dyDescent="0.2">
      <c r="A6980" s="158" t="s">
        <v>14109</v>
      </c>
      <c r="B6980" s="27" t="s">
        <v>14110</v>
      </c>
      <c r="C6980" s="27" t="s">
        <v>14031</v>
      </c>
      <c r="D6980" s="206">
        <v>1436.02</v>
      </c>
      <c r="E6980" s="208">
        <f t="shared" si="108"/>
        <v>851.55985999999996</v>
      </c>
    </row>
    <row r="6981" spans="1:5" s="200" customFormat="1" ht="60" x14ac:dyDescent="0.2">
      <c r="A6981" s="158" t="s">
        <v>14111</v>
      </c>
      <c r="B6981" s="4" t="s">
        <v>14112</v>
      </c>
      <c r="C6981" s="27" t="s">
        <v>14113</v>
      </c>
      <c r="D6981" s="206">
        <v>1436.02</v>
      </c>
      <c r="E6981" s="208">
        <f t="shared" ref="E6981:E7044" si="109">D6981*0.593</f>
        <v>851.55985999999996</v>
      </c>
    </row>
    <row r="6982" spans="1:5" s="200" customFormat="1" ht="24" x14ac:dyDescent="0.2">
      <c r="A6982" s="158" t="s">
        <v>14114</v>
      </c>
      <c r="B6982" s="4" t="s">
        <v>14115</v>
      </c>
      <c r="C6982" s="27" t="s">
        <v>13771</v>
      </c>
      <c r="D6982" s="206">
        <v>313.10000000000002</v>
      </c>
      <c r="E6982" s="208">
        <f t="shared" si="109"/>
        <v>185.66830000000002</v>
      </c>
    </row>
    <row r="6983" spans="1:5" s="200" customFormat="1" ht="24" x14ac:dyDescent="0.2">
      <c r="A6983" s="158" t="s">
        <v>14116</v>
      </c>
      <c r="B6983" s="4" t="s">
        <v>14117</v>
      </c>
      <c r="C6983" s="27" t="s">
        <v>14118</v>
      </c>
      <c r="D6983" s="206">
        <v>626.20000000000005</v>
      </c>
      <c r="E6983" s="208">
        <f t="shared" si="109"/>
        <v>371.33660000000003</v>
      </c>
    </row>
    <row r="6984" spans="1:5" s="200" customFormat="1" ht="48" x14ac:dyDescent="0.2">
      <c r="A6984" s="158" t="s">
        <v>14119</v>
      </c>
      <c r="B6984" s="27" t="s">
        <v>14120</v>
      </c>
      <c r="C6984" s="27" t="s">
        <v>14121</v>
      </c>
      <c r="D6984" s="206">
        <v>626.20000000000005</v>
      </c>
      <c r="E6984" s="208">
        <f t="shared" si="109"/>
        <v>371.33660000000003</v>
      </c>
    </row>
    <row r="6985" spans="1:5" s="200" customFormat="1" x14ac:dyDescent="0.2">
      <c r="A6985" s="158" t="s">
        <v>14122</v>
      </c>
      <c r="B6985" s="27" t="s">
        <v>14123</v>
      </c>
      <c r="C6985" s="27" t="s">
        <v>14005</v>
      </c>
      <c r="D6985" s="206">
        <v>1436.02</v>
      </c>
      <c r="E6985" s="208">
        <f t="shared" si="109"/>
        <v>851.55985999999996</v>
      </c>
    </row>
    <row r="6986" spans="1:5" s="200" customFormat="1" ht="24" x14ac:dyDescent="0.2">
      <c r="A6986" s="158" t="s">
        <v>14124</v>
      </c>
      <c r="B6986" s="4" t="s">
        <v>14125</v>
      </c>
      <c r="C6986" s="27" t="s">
        <v>14005</v>
      </c>
      <c r="D6986" s="206">
        <v>1217.6300000000001</v>
      </c>
      <c r="E6986" s="208">
        <f t="shared" si="109"/>
        <v>722.05459000000008</v>
      </c>
    </row>
    <row r="6987" spans="1:5" s="200" customFormat="1" ht="24" x14ac:dyDescent="0.2">
      <c r="A6987" s="158" t="s">
        <v>14126</v>
      </c>
      <c r="B6987" s="4" t="s">
        <v>14127</v>
      </c>
      <c r="C6987" s="27" t="s">
        <v>14005</v>
      </c>
      <c r="D6987" s="206">
        <v>1217.6300000000001</v>
      </c>
      <c r="E6987" s="208">
        <f t="shared" si="109"/>
        <v>722.05459000000008</v>
      </c>
    </row>
    <row r="6988" spans="1:5" s="200" customFormat="1" ht="48" x14ac:dyDescent="0.2">
      <c r="A6988" s="158" t="s">
        <v>14128</v>
      </c>
      <c r="B6988" s="27" t="s">
        <v>14129</v>
      </c>
      <c r="C6988" s="27" t="s">
        <v>14066</v>
      </c>
      <c r="D6988" s="206">
        <v>4258.2299999999996</v>
      </c>
      <c r="E6988" s="208">
        <f t="shared" si="109"/>
        <v>2525.1303899999998</v>
      </c>
    </row>
    <row r="6989" spans="1:5" s="200" customFormat="1" ht="36" x14ac:dyDescent="0.2">
      <c r="A6989" s="158" t="s">
        <v>14130</v>
      </c>
      <c r="B6989" s="4" t="s">
        <v>14131</v>
      </c>
      <c r="C6989" s="27" t="s">
        <v>14031</v>
      </c>
      <c r="D6989" s="206">
        <v>1436.02</v>
      </c>
      <c r="E6989" s="208">
        <f t="shared" si="109"/>
        <v>851.55985999999996</v>
      </c>
    </row>
    <row r="6990" spans="1:5" s="200" customFormat="1" ht="36" x14ac:dyDescent="0.2">
      <c r="A6990" s="158" t="s">
        <v>14132</v>
      </c>
      <c r="B6990" s="4" t="s">
        <v>14133</v>
      </c>
      <c r="C6990" s="27" t="s">
        <v>14031</v>
      </c>
      <c r="D6990" s="206">
        <v>1436.02</v>
      </c>
      <c r="E6990" s="208">
        <f t="shared" si="109"/>
        <v>851.55985999999996</v>
      </c>
    </row>
    <row r="6991" spans="1:5" s="200" customFormat="1" ht="36" x14ac:dyDescent="0.2">
      <c r="A6991" s="158" t="s">
        <v>14134</v>
      </c>
      <c r="B6991" s="27" t="s">
        <v>14135</v>
      </c>
      <c r="C6991" s="27" t="s">
        <v>14031</v>
      </c>
      <c r="D6991" s="206">
        <v>1436.02</v>
      </c>
      <c r="E6991" s="208">
        <f t="shared" si="109"/>
        <v>851.55985999999996</v>
      </c>
    </row>
    <row r="6992" spans="1:5" s="200" customFormat="1" ht="48" x14ac:dyDescent="0.2">
      <c r="A6992" s="158" t="s">
        <v>14136</v>
      </c>
      <c r="B6992" s="27" t="s">
        <v>14137</v>
      </c>
      <c r="C6992" s="27" t="s">
        <v>14066</v>
      </c>
      <c r="D6992" s="206">
        <v>2146.9</v>
      </c>
      <c r="E6992" s="208">
        <f t="shared" si="109"/>
        <v>1273.1116999999999</v>
      </c>
    </row>
    <row r="6993" spans="1:5" s="200" customFormat="1" ht="36" x14ac:dyDescent="0.2">
      <c r="A6993" s="158" t="s">
        <v>14138</v>
      </c>
      <c r="B6993" s="4" t="s">
        <v>14139</v>
      </c>
      <c r="C6993" s="27" t="s">
        <v>14031</v>
      </c>
      <c r="D6993" s="206">
        <v>1436.02</v>
      </c>
      <c r="E6993" s="208">
        <f t="shared" si="109"/>
        <v>851.55985999999996</v>
      </c>
    </row>
    <row r="6994" spans="1:5" s="200" customFormat="1" ht="36" x14ac:dyDescent="0.2">
      <c r="A6994" s="158" t="s">
        <v>14140</v>
      </c>
      <c r="B6994" s="4" t="s">
        <v>14141</v>
      </c>
      <c r="C6994" s="27" t="s">
        <v>14031</v>
      </c>
      <c r="D6994" s="206">
        <v>1436.02</v>
      </c>
      <c r="E6994" s="208">
        <f t="shared" si="109"/>
        <v>851.55985999999996</v>
      </c>
    </row>
    <row r="6995" spans="1:5" s="200" customFormat="1" ht="36" x14ac:dyDescent="0.2">
      <c r="A6995" s="158" t="s">
        <v>14142</v>
      </c>
      <c r="B6995" s="4" t="s">
        <v>14143</v>
      </c>
      <c r="C6995" s="27" t="s">
        <v>14031</v>
      </c>
      <c r="D6995" s="206">
        <v>1436.02</v>
      </c>
      <c r="E6995" s="208">
        <f t="shared" si="109"/>
        <v>851.55985999999996</v>
      </c>
    </row>
    <row r="6996" spans="1:5" s="200" customFormat="1" ht="48" x14ac:dyDescent="0.2">
      <c r="A6996" s="158" t="s">
        <v>14144</v>
      </c>
      <c r="B6996" s="27" t="s">
        <v>14145</v>
      </c>
      <c r="C6996" s="27" t="s">
        <v>14066</v>
      </c>
      <c r="D6996" s="206">
        <v>5967.5</v>
      </c>
      <c r="E6996" s="208">
        <f t="shared" si="109"/>
        <v>3538.7275</v>
      </c>
    </row>
    <row r="6997" spans="1:5" s="200" customFormat="1" ht="24" x14ac:dyDescent="0.2">
      <c r="A6997" s="158" t="s">
        <v>14146</v>
      </c>
      <c r="B6997" s="4" t="s">
        <v>14147</v>
      </c>
      <c r="C6997" s="27" t="s">
        <v>14005</v>
      </c>
      <c r="D6997" s="206">
        <v>487.04</v>
      </c>
      <c r="E6997" s="208">
        <f t="shared" si="109"/>
        <v>288.81472000000002</v>
      </c>
    </row>
    <row r="6998" spans="1:5" s="200" customFormat="1" ht="60" x14ac:dyDescent="0.2">
      <c r="A6998" s="158" t="s">
        <v>14148</v>
      </c>
      <c r="B6998" s="4" t="s">
        <v>14149</v>
      </c>
      <c r="C6998" s="27" t="s">
        <v>14150</v>
      </c>
      <c r="D6998" s="206">
        <v>1791.47</v>
      </c>
      <c r="E6998" s="208">
        <f t="shared" si="109"/>
        <v>1062.3417099999999</v>
      </c>
    </row>
    <row r="6999" spans="1:5" s="200" customFormat="1" ht="60" x14ac:dyDescent="0.2">
      <c r="A6999" s="158" t="s">
        <v>14151</v>
      </c>
      <c r="B6999" s="4" t="s">
        <v>14152</v>
      </c>
      <c r="C6999" s="27" t="s">
        <v>14150</v>
      </c>
      <c r="D6999" s="206">
        <v>3044.44</v>
      </c>
      <c r="E6999" s="208">
        <f t="shared" si="109"/>
        <v>1805.35292</v>
      </c>
    </row>
    <row r="7000" spans="1:5" s="200" customFormat="1" ht="60" x14ac:dyDescent="0.2">
      <c r="A7000" s="158" t="s">
        <v>14153</v>
      </c>
      <c r="B7000" s="4" t="s">
        <v>14154</v>
      </c>
      <c r="C7000" s="27" t="s">
        <v>14155</v>
      </c>
      <c r="D7000" s="206">
        <v>4258.2299999999996</v>
      </c>
      <c r="E7000" s="208">
        <f t="shared" si="109"/>
        <v>2525.1303899999998</v>
      </c>
    </row>
    <row r="7001" spans="1:5" s="200" customFormat="1" ht="60" x14ac:dyDescent="0.2">
      <c r="A7001" s="158" t="s">
        <v>14156</v>
      </c>
      <c r="B7001" s="4" t="s">
        <v>14157</v>
      </c>
      <c r="C7001" s="27" t="s">
        <v>14150</v>
      </c>
      <c r="D7001" s="206">
        <v>5967.5</v>
      </c>
      <c r="E7001" s="208">
        <f t="shared" si="109"/>
        <v>3538.7275</v>
      </c>
    </row>
    <row r="7002" spans="1:5" s="200" customFormat="1" x14ac:dyDescent="0.2">
      <c r="A7002" s="158" t="s">
        <v>14158</v>
      </c>
      <c r="B7002" s="4" t="s">
        <v>14159</v>
      </c>
      <c r="C7002" s="27" t="s">
        <v>10139</v>
      </c>
      <c r="D7002" s="206">
        <v>765.34</v>
      </c>
      <c r="E7002" s="208">
        <f t="shared" si="109"/>
        <v>453.84661999999997</v>
      </c>
    </row>
    <row r="7003" spans="1:5" s="200" customFormat="1" ht="24" x14ac:dyDescent="0.2">
      <c r="A7003" s="158" t="s">
        <v>14160</v>
      </c>
      <c r="B7003" s="27" t="s">
        <v>14161</v>
      </c>
      <c r="C7003" s="27" t="s">
        <v>14162</v>
      </c>
      <c r="D7003" s="206">
        <v>1791.47</v>
      </c>
      <c r="E7003" s="208">
        <f t="shared" si="109"/>
        <v>1062.3417099999999</v>
      </c>
    </row>
    <row r="7004" spans="1:5" s="200" customFormat="1" x14ac:dyDescent="0.2">
      <c r="A7004" s="158" t="s">
        <v>14163</v>
      </c>
      <c r="B7004" s="27" t="s">
        <v>14164</v>
      </c>
      <c r="C7004" s="27" t="s">
        <v>14165</v>
      </c>
      <c r="D7004" s="206">
        <v>626.20000000000005</v>
      </c>
      <c r="E7004" s="208">
        <f t="shared" si="109"/>
        <v>371.33660000000003</v>
      </c>
    </row>
    <row r="7005" spans="1:5" s="200" customFormat="1" x14ac:dyDescent="0.2">
      <c r="A7005" s="158" t="s">
        <v>14166</v>
      </c>
      <c r="B7005" s="27" t="s">
        <v>14167</v>
      </c>
      <c r="C7005" s="27" t="s">
        <v>14165</v>
      </c>
      <c r="D7005" s="206">
        <v>626.20000000000005</v>
      </c>
      <c r="E7005" s="208">
        <f t="shared" si="109"/>
        <v>371.33660000000003</v>
      </c>
    </row>
    <row r="7006" spans="1:5" s="200" customFormat="1" x14ac:dyDescent="0.2">
      <c r="A7006" s="158" t="s">
        <v>14168</v>
      </c>
      <c r="B7006" s="4" t="s">
        <v>14169</v>
      </c>
      <c r="C7006" s="27" t="s">
        <v>13981</v>
      </c>
      <c r="D7006" s="206">
        <v>1043.69</v>
      </c>
      <c r="E7006" s="208">
        <f t="shared" si="109"/>
        <v>618.90817000000004</v>
      </c>
    </row>
    <row r="7007" spans="1:5" s="200" customFormat="1" x14ac:dyDescent="0.2">
      <c r="A7007" s="158" t="s">
        <v>14170</v>
      </c>
      <c r="B7007" s="4" t="s">
        <v>14171</v>
      </c>
      <c r="C7007" s="27" t="s">
        <v>13981</v>
      </c>
      <c r="D7007" s="206">
        <v>1043.69</v>
      </c>
      <c r="E7007" s="208">
        <f t="shared" si="109"/>
        <v>618.90817000000004</v>
      </c>
    </row>
    <row r="7008" spans="1:5" s="200" customFormat="1" x14ac:dyDescent="0.2">
      <c r="A7008" s="158" t="s">
        <v>14172</v>
      </c>
      <c r="B7008" s="4" t="s">
        <v>14173</v>
      </c>
      <c r="C7008" s="27" t="s">
        <v>13981</v>
      </c>
      <c r="D7008" s="206">
        <v>1043.69</v>
      </c>
      <c r="E7008" s="208">
        <f t="shared" si="109"/>
        <v>618.90817000000004</v>
      </c>
    </row>
    <row r="7009" spans="1:5" s="200" customFormat="1" ht="36" x14ac:dyDescent="0.2">
      <c r="A7009" s="158" t="s">
        <v>14174</v>
      </c>
      <c r="B7009" s="4" t="s">
        <v>14175</v>
      </c>
      <c r="C7009" s="27" t="s">
        <v>14031</v>
      </c>
      <c r="D7009" s="206">
        <v>1436.02</v>
      </c>
      <c r="E7009" s="208">
        <f t="shared" si="109"/>
        <v>851.55985999999996</v>
      </c>
    </row>
    <row r="7010" spans="1:5" s="200" customFormat="1" ht="36" x14ac:dyDescent="0.2">
      <c r="A7010" s="158" t="s">
        <v>14176</v>
      </c>
      <c r="B7010" s="4" t="s">
        <v>14177</v>
      </c>
      <c r="C7010" s="27" t="s">
        <v>14031</v>
      </c>
      <c r="D7010" s="206">
        <v>1436.02</v>
      </c>
      <c r="E7010" s="208">
        <f t="shared" si="109"/>
        <v>851.55985999999996</v>
      </c>
    </row>
    <row r="7011" spans="1:5" s="200" customFormat="1" ht="48" x14ac:dyDescent="0.2">
      <c r="A7011" s="158" t="s">
        <v>14178</v>
      </c>
      <c r="B7011" s="27" t="s">
        <v>14179</v>
      </c>
      <c r="C7011" s="27" t="s">
        <v>14066</v>
      </c>
      <c r="D7011" s="206">
        <v>4258.2299999999996</v>
      </c>
      <c r="E7011" s="208">
        <f t="shared" si="109"/>
        <v>2525.1303899999998</v>
      </c>
    </row>
    <row r="7012" spans="1:5" s="200" customFormat="1" ht="48" x14ac:dyDescent="0.2">
      <c r="A7012" s="158" t="s">
        <v>14180</v>
      </c>
      <c r="B7012" s="27" t="s">
        <v>14181</v>
      </c>
      <c r="C7012" s="27" t="s">
        <v>14066</v>
      </c>
      <c r="D7012" s="206">
        <v>2146.9</v>
      </c>
      <c r="E7012" s="208">
        <f t="shared" si="109"/>
        <v>1273.1116999999999</v>
      </c>
    </row>
    <row r="7013" spans="1:5" s="200" customFormat="1" ht="48" x14ac:dyDescent="0.2">
      <c r="A7013" s="158" t="s">
        <v>14182</v>
      </c>
      <c r="B7013" s="27" t="s">
        <v>14183</v>
      </c>
      <c r="C7013" s="27" t="s">
        <v>14066</v>
      </c>
      <c r="D7013" s="206">
        <v>4258.2299999999996</v>
      </c>
      <c r="E7013" s="208">
        <f t="shared" si="109"/>
        <v>2525.1303899999998</v>
      </c>
    </row>
    <row r="7014" spans="1:5" s="200" customFormat="1" ht="36" x14ac:dyDescent="0.2">
      <c r="A7014" s="158" t="s">
        <v>14184</v>
      </c>
      <c r="B7014" s="4" t="s">
        <v>14185</v>
      </c>
      <c r="C7014" s="27" t="s">
        <v>14031</v>
      </c>
      <c r="D7014" s="206">
        <v>1436.02</v>
      </c>
      <c r="E7014" s="208">
        <f t="shared" si="109"/>
        <v>851.55985999999996</v>
      </c>
    </row>
    <row r="7015" spans="1:5" s="200" customFormat="1" ht="48" x14ac:dyDescent="0.2">
      <c r="A7015" s="158" t="s">
        <v>14186</v>
      </c>
      <c r="B7015" s="4" t="s">
        <v>14187</v>
      </c>
      <c r="C7015" s="27" t="s">
        <v>14066</v>
      </c>
      <c r="D7015" s="206">
        <v>3044.44</v>
      </c>
      <c r="E7015" s="208">
        <f t="shared" si="109"/>
        <v>1805.35292</v>
      </c>
    </row>
    <row r="7016" spans="1:5" s="200" customFormat="1" ht="36" x14ac:dyDescent="0.2">
      <c r="A7016" s="158" t="s">
        <v>14188</v>
      </c>
      <c r="B7016" s="4" t="s">
        <v>14189</v>
      </c>
      <c r="C7016" s="27" t="s">
        <v>14031</v>
      </c>
      <c r="D7016" s="206">
        <v>1436.02</v>
      </c>
      <c r="E7016" s="208">
        <f t="shared" si="109"/>
        <v>851.55985999999996</v>
      </c>
    </row>
    <row r="7017" spans="1:5" s="200" customFormat="1" x14ac:dyDescent="0.2">
      <c r="A7017" s="158" t="s">
        <v>14190</v>
      </c>
      <c r="B7017" s="4" t="s">
        <v>14191</v>
      </c>
      <c r="C7017" s="27" t="s">
        <v>13981</v>
      </c>
      <c r="D7017" s="206">
        <v>1043.69</v>
      </c>
      <c r="E7017" s="208">
        <f t="shared" si="109"/>
        <v>618.90817000000004</v>
      </c>
    </row>
    <row r="7018" spans="1:5" s="200" customFormat="1" ht="36" x14ac:dyDescent="0.2">
      <c r="A7018" s="158" t="s">
        <v>14192</v>
      </c>
      <c r="B7018" s="27" t="s">
        <v>14193</v>
      </c>
      <c r="C7018" s="27" t="s">
        <v>14031</v>
      </c>
      <c r="D7018" s="206">
        <v>1436.02</v>
      </c>
      <c r="E7018" s="208">
        <f t="shared" si="109"/>
        <v>851.55985999999996</v>
      </c>
    </row>
    <row r="7019" spans="1:5" s="200" customFormat="1" ht="36" x14ac:dyDescent="0.2">
      <c r="A7019" s="158" t="s">
        <v>14194</v>
      </c>
      <c r="B7019" s="4" t="s">
        <v>14195</v>
      </c>
      <c r="C7019" s="27" t="s">
        <v>14031</v>
      </c>
      <c r="D7019" s="206">
        <v>1436.02</v>
      </c>
      <c r="E7019" s="208">
        <f t="shared" si="109"/>
        <v>851.55985999999996</v>
      </c>
    </row>
    <row r="7020" spans="1:5" s="200" customFormat="1" x14ac:dyDescent="0.2">
      <c r="A7020" s="158" t="s">
        <v>14196</v>
      </c>
      <c r="B7020" s="4" t="s">
        <v>14197</v>
      </c>
      <c r="C7020" s="27" t="s">
        <v>14198</v>
      </c>
      <c r="D7020" s="206">
        <v>1436.02</v>
      </c>
      <c r="E7020" s="208">
        <f t="shared" si="109"/>
        <v>851.55985999999996</v>
      </c>
    </row>
    <row r="7021" spans="1:5" s="200" customFormat="1" ht="60" x14ac:dyDescent="0.2">
      <c r="A7021" s="158" t="s">
        <v>14199</v>
      </c>
      <c r="B7021" s="4" t="s">
        <v>14200</v>
      </c>
      <c r="C7021" s="27" t="s">
        <v>14201</v>
      </c>
      <c r="D7021" s="206">
        <v>7653.77</v>
      </c>
      <c r="E7021" s="208">
        <f t="shared" si="109"/>
        <v>4538.6856100000005</v>
      </c>
    </row>
    <row r="7022" spans="1:5" s="200" customFormat="1" ht="48" x14ac:dyDescent="0.2">
      <c r="A7022" s="158" t="s">
        <v>14202</v>
      </c>
      <c r="B7022" s="27" t="s">
        <v>14203</v>
      </c>
      <c r="C7022" s="27" t="s">
        <v>14066</v>
      </c>
      <c r="D7022" s="206">
        <v>3044.44</v>
      </c>
      <c r="E7022" s="208">
        <f t="shared" si="109"/>
        <v>1805.35292</v>
      </c>
    </row>
    <row r="7023" spans="1:5" s="200" customFormat="1" ht="24" x14ac:dyDescent="0.2">
      <c r="A7023" s="158" t="s">
        <v>14204</v>
      </c>
      <c r="B7023" s="27" t="s">
        <v>14205</v>
      </c>
      <c r="C7023" s="27" t="s">
        <v>13771</v>
      </c>
      <c r="D7023" s="206">
        <v>1252.43</v>
      </c>
      <c r="E7023" s="208">
        <f t="shared" si="109"/>
        <v>742.69099000000006</v>
      </c>
    </row>
    <row r="7024" spans="1:5" s="200" customFormat="1" ht="36" x14ac:dyDescent="0.2">
      <c r="A7024" s="158" t="s">
        <v>14206</v>
      </c>
      <c r="B7024" s="27" t="s">
        <v>14207</v>
      </c>
      <c r="C7024" s="27" t="s">
        <v>14208</v>
      </c>
      <c r="D7024" s="206">
        <v>1723.75</v>
      </c>
      <c r="E7024" s="208">
        <f t="shared" si="109"/>
        <v>1022.1837499999999</v>
      </c>
    </row>
    <row r="7025" spans="1:5" s="200" customFormat="1" ht="36" x14ac:dyDescent="0.2">
      <c r="A7025" s="158" t="s">
        <v>14209</v>
      </c>
      <c r="B7025" s="27" t="s">
        <v>14210</v>
      </c>
      <c r="C7025" s="27" t="s">
        <v>14211</v>
      </c>
      <c r="D7025" s="206">
        <v>2071.5700000000002</v>
      </c>
      <c r="E7025" s="208">
        <f t="shared" si="109"/>
        <v>1228.44101</v>
      </c>
    </row>
    <row r="7026" spans="1:5" s="200" customFormat="1" ht="24" x14ac:dyDescent="0.2">
      <c r="A7026" s="158" t="s">
        <v>14212</v>
      </c>
      <c r="B7026" s="27" t="s">
        <v>14213</v>
      </c>
      <c r="C7026" s="27" t="s">
        <v>13771</v>
      </c>
      <c r="D7026" s="206">
        <v>1252.43</v>
      </c>
      <c r="E7026" s="208">
        <f t="shared" si="109"/>
        <v>742.69099000000006</v>
      </c>
    </row>
    <row r="7027" spans="1:5" s="200" customFormat="1" ht="24" x14ac:dyDescent="0.2">
      <c r="A7027" s="158" t="s">
        <v>14214</v>
      </c>
      <c r="B7027" s="27" t="s">
        <v>14215</v>
      </c>
      <c r="C7027" s="27" t="s">
        <v>13771</v>
      </c>
      <c r="D7027" s="206">
        <v>1252.43</v>
      </c>
      <c r="E7027" s="208">
        <f t="shared" si="109"/>
        <v>742.69099000000006</v>
      </c>
    </row>
    <row r="7028" spans="1:5" s="200" customFormat="1" ht="36" x14ac:dyDescent="0.2">
      <c r="A7028" s="158" t="s">
        <v>14216</v>
      </c>
      <c r="B7028" s="27" t="s">
        <v>14217</v>
      </c>
      <c r="C7028" s="27" t="s">
        <v>13771</v>
      </c>
      <c r="D7028" s="206">
        <v>1252.43</v>
      </c>
      <c r="E7028" s="208">
        <f t="shared" si="109"/>
        <v>742.69099000000006</v>
      </c>
    </row>
    <row r="7029" spans="1:5" s="200" customFormat="1" ht="24" x14ac:dyDescent="0.2">
      <c r="A7029" s="158" t="s">
        <v>14218</v>
      </c>
      <c r="B7029" s="27" t="s">
        <v>14219</v>
      </c>
      <c r="C7029" s="27" t="s">
        <v>13771</v>
      </c>
      <c r="D7029" s="206">
        <v>1252.43</v>
      </c>
      <c r="E7029" s="208">
        <f t="shared" si="109"/>
        <v>742.69099000000006</v>
      </c>
    </row>
    <row r="7030" spans="1:5" s="200" customFormat="1" ht="24" x14ac:dyDescent="0.2">
      <c r="A7030" s="158" t="s">
        <v>14220</v>
      </c>
      <c r="B7030" s="27" t="s">
        <v>14221</v>
      </c>
      <c r="C7030" s="27" t="s">
        <v>13771</v>
      </c>
      <c r="D7030" s="206">
        <v>1252.43</v>
      </c>
      <c r="E7030" s="208">
        <f t="shared" si="109"/>
        <v>742.69099000000006</v>
      </c>
    </row>
    <row r="7031" spans="1:5" s="200" customFormat="1" ht="24" x14ac:dyDescent="0.2">
      <c r="A7031" s="158" t="s">
        <v>14222</v>
      </c>
      <c r="B7031" s="27" t="s">
        <v>14223</v>
      </c>
      <c r="C7031" s="27" t="s">
        <v>13771</v>
      </c>
      <c r="D7031" s="206">
        <v>1252.43</v>
      </c>
      <c r="E7031" s="208">
        <f t="shared" si="109"/>
        <v>742.69099000000006</v>
      </c>
    </row>
    <row r="7032" spans="1:5" s="200" customFormat="1" ht="24" x14ac:dyDescent="0.2">
      <c r="A7032" s="158" t="s">
        <v>14224</v>
      </c>
      <c r="B7032" s="27" t="s">
        <v>14225</v>
      </c>
      <c r="C7032" s="27" t="s">
        <v>13771</v>
      </c>
      <c r="D7032" s="206">
        <v>347.88</v>
      </c>
      <c r="E7032" s="208">
        <f t="shared" si="109"/>
        <v>206.29283999999998</v>
      </c>
    </row>
    <row r="7033" spans="1:5" s="200" customFormat="1" ht="24" x14ac:dyDescent="0.2">
      <c r="A7033" s="158" t="s">
        <v>14226</v>
      </c>
      <c r="B7033" s="27" t="s">
        <v>14227</v>
      </c>
      <c r="C7033" s="27" t="s">
        <v>13771</v>
      </c>
      <c r="D7033" s="206">
        <v>1252.43</v>
      </c>
      <c r="E7033" s="208">
        <f t="shared" si="109"/>
        <v>742.69099000000006</v>
      </c>
    </row>
    <row r="7034" spans="1:5" s="200" customFormat="1" ht="24" x14ac:dyDescent="0.2">
      <c r="A7034" s="158" t="s">
        <v>14228</v>
      </c>
      <c r="B7034" s="27" t="s">
        <v>14229</v>
      </c>
      <c r="C7034" s="27" t="s">
        <v>13771</v>
      </c>
      <c r="D7034" s="206">
        <v>487.04</v>
      </c>
      <c r="E7034" s="208">
        <f t="shared" si="109"/>
        <v>288.81472000000002</v>
      </c>
    </row>
    <row r="7035" spans="1:5" s="200" customFormat="1" ht="24" x14ac:dyDescent="0.2">
      <c r="A7035" s="158" t="s">
        <v>14230</v>
      </c>
      <c r="B7035" s="27" t="s">
        <v>14231</v>
      </c>
      <c r="C7035" s="27" t="s">
        <v>13771</v>
      </c>
      <c r="D7035" s="206">
        <v>1252.43</v>
      </c>
      <c r="E7035" s="208">
        <f t="shared" si="109"/>
        <v>742.69099000000006</v>
      </c>
    </row>
    <row r="7036" spans="1:5" s="200" customFormat="1" ht="36" x14ac:dyDescent="0.2">
      <c r="A7036" s="158" t="s">
        <v>14232</v>
      </c>
      <c r="B7036" s="27" t="s">
        <v>14233</v>
      </c>
      <c r="C7036" s="27" t="s">
        <v>14031</v>
      </c>
      <c r="D7036" s="206">
        <v>1436.02</v>
      </c>
      <c r="E7036" s="208">
        <f t="shared" si="109"/>
        <v>851.55985999999996</v>
      </c>
    </row>
    <row r="7037" spans="1:5" s="200" customFormat="1" ht="36" x14ac:dyDescent="0.2">
      <c r="A7037" s="158" t="s">
        <v>14234</v>
      </c>
      <c r="B7037" s="27" t="s">
        <v>14235</v>
      </c>
      <c r="C7037" s="27" t="s">
        <v>14031</v>
      </c>
      <c r="D7037" s="206">
        <v>1436.02</v>
      </c>
      <c r="E7037" s="208">
        <f t="shared" si="109"/>
        <v>851.55985999999996</v>
      </c>
    </row>
    <row r="7038" spans="1:5" s="200" customFormat="1" ht="36" x14ac:dyDescent="0.2">
      <c r="A7038" s="158" t="s">
        <v>14236</v>
      </c>
      <c r="B7038" s="27" t="s">
        <v>14237</v>
      </c>
      <c r="C7038" s="27" t="s">
        <v>14031</v>
      </c>
      <c r="D7038" s="206">
        <v>1436.02</v>
      </c>
      <c r="E7038" s="208">
        <f t="shared" si="109"/>
        <v>851.55985999999996</v>
      </c>
    </row>
    <row r="7039" spans="1:5" s="200" customFormat="1" ht="36" x14ac:dyDescent="0.2">
      <c r="A7039" s="158" t="s">
        <v>14238</v>
      </c>
      <c r="B7039" s="27" t="s">
        <v>14239</v>
      </c>
      <c r="C7039" s="27" t="s">
        <v>14031</v>
      </c>
      <c r="D7039" s="206">
        <v>2146.9</v>
      </c>
      <c r="E7039" s="208">
        <f t="shared" si="109"/>
        <v>1273.1116999999999</v>
      </c>
    </row>
    <row r="7040" spans="1:5" s="200" customFormat="1" ht="36" x14ac:dyDescent="0.2">
      <c r="A7040" s="158" t="s">
        <v>14240</v>
      </c>
      <c r="B7040" s="27" t="s">
        <v>14241</v>
      </c>
      <c r="C7040" s="27" t="s">
        <v>14031</v>
      </c>
      <c r="D7040" s="206">
        <v>2146.9</v>
      </c>
      <c r="E7040" s="208">
        <f t="shared" si="109"/>
        <v>1273.1116999999999</v>
      </c>
    </row>
    <row r="7041" spans="1:5" s="200" customFormat="1" ht="36" x14ac:dyDescent="0.2">
      <c r="A7041" s="158" t="s">
        <v>14242</v>
      </c>
      <c r="B7041" s="27" t="s">
        <v>14243</v>
      </c>
      <c r="C7041" s="27" t="s">
        <v>14031</v>
      </c>
      <c r="D7041" s="206">
        <v>1436.02</v>
      </c>
      <c r="E7041" s="208">
        <f t="shared" si="109"/>
        <v>851.55985999999996</v>
      </c>
    </row>
    <row r="7042" spans="1:5" s="200" customFormat="1" ht="36" x14ac:dyDescent="0.2">
      <c r="A7042" s="158" t="s">
        <v>14244</v>
      </c>
      <c r="B7042" s="27" t="s">
        <v>14245</v>
      </c>
      <c r="C7042" s="27" t="s">
        <v>14031</v>
      </c>
      <c r="D7042" s="206">
        <v>1436.02</v>
      </c>
      <c r="E7042" s="208">
        <f t="shared" si="109"/>
        <v>851.55985999999996</v>
      </c>
    </row>
    <row r="7043" spans="1:5" s="200" customFormat="1" ht="36" x14ac:dyDescent="0.2">
      <c r="A7043" s="158" t="s">
        <v>14246</v>
      </c>
      <c r="B7043" s="27" t="s">
        <v>14247</v>
      </c>
      <c r="C7043" s="27" t="s">
        <v>14031</v>
      </c>
      <c r="D7043" s="206">
        <v>1436.02</v>
      </c>
      <c r="E7043" s="208">
        <f t="shared" si="109"/>
        <v>851.55985999999996</v>
      </c>
    </row>
    <row r="7044" spans="1:5" s="200" customFormat="1" ht="60" x14ac:dyDescent="0.2">
      <c r="A7044" s="158" t="s">
        <v>14248</v>
      </c>
      <c r="B7044" s="27" t="s">
        <v>14249</v>
      </c>
      <c r="C7044" s="27" t="s">
        <v>14250</v>
      </c>
      <c r="D7044" s="206">
        <v>3044.44</v>
      </c>
      <c r="E7044" s="208">
        <f t="shared" si="109"/>
        <v>1805.35292</v>
      </c>
    </row>
    <row r="7045" spans="1:5" s="200" customFormat="1" ht="48" x14ac:dyDescent="0.2">
      <c r="A7045" s="158" t="s">
        <v>14251</v>
      </c>
      <c r="B7045" s="27" t="s">
        <v>14252</v>
      </c>
      <c r="C7045" s="27" t="s">
        <v>14066</v>
      </c>
      <c r="D7045" s="206">
        <v>5967.5</v>
      </c>
      <c r="E7045" s="208">
        <f t="shared" ref="E7045:E7108" si="110">D7045*0.593</f>
        <v>3538.7275</v>
      </c>
    </row>
    <row r="7046" spans="1:5" s="200" customFormat="1" ht="36" x14ac:dyDescent="0.2">
      <c r="A7046" s="158" t="s">
        <v>14253</v>
      </c>
      <c r="B7046" s="4" t="s">
        <v>14254</v>
      </c>
      <c r="C7046" s="27" t="s">
        <v>14031</v>
      </c>
      <c r="D7046" s="206">
        <v>1436.02</v>
      </c>
      <c r="E7046" s="208">
        <f t="shared" si="110"/>
        <v>851.55985999999996</v>
      </c>
    </row>
    <row r="7047" spans="1:5" s="200" customFormat="1" ht="24" x14ac:dyDescent="0.2">
      <c r="A7047" s="158" t="s">
        <v>14255</v>
      </c>
      <c r="B7047" s="4" t="s">
        <v>14256</v>
      </c>
      <c r="C7047" s="27" t="s">
        <v>14005</v>
      </c>
      <c r="D7047" s="206">
        <v>487.04</v>
      </c>
      <c r="E7047" s="208">
        <f t="shared" si="110"/>
        <v>288.81472000000002</v>
      </c>
    </row>
    <row r="7048" spans="1:5" s="200" customFormat="1" ht="60" x14ac:dyDescent="0.2">
      <c r="A7048" s="158" t="s">
        <v>14257</v>
      </c>
      <c r="B7048" s="4" t="s">
        <v>14258</v>
      </c>
      <c r="C7048" s="27" t="s">
        <v>14259</v>
      </c>
      <c r="D7048" s="206">
        <v>1436.02</v>
      </c>
      <c r="E7048" s="208">
        <f t="shared" si="110"/>
        <v>851.55985999999996</v>
      </c>
    </row>
    <row r="7049" spans="1:5" s="200" customFormat="1" ht="48" x14ac:dyDescent="0.2">
      <c r="A7049" s="158" t="s">
        <v>14260</v>
      </c>
      <c r="B7049" s="27" t="s">
        <v>14261</v>
      </c>
      <c r="C7049" s="27" t="s">
        <v>14066</v>
      </c>
      <c r="D7049" s="206">
        <v>4258.2299999999996</v>
      </c>
      <c r="E7049" s="208">
        <f t="shared" si="110"/>
        <v>2525.1303899999998</v>
      </c>
    </row>
    <row r="7050" spans="1:5" s="200" customFormat="1" ht="36" x14ac:dyDescent="0.2">
      <c r="A7050" s="158" t="s">
        <v>14262</v>
      </c>
      <c r="B7050" s="4" t="s">
        <v>14263</v>
      </c>
      <c r="C7050" s="27" t="s">
        <v>14031</v>
      </c>
      <c r="D7050" s="206">
        <v>1436.02</v>
      </c>
      <c r="E7050" s="208">
        <f t="shared" si="110"/>
        <v>851.55985999999996</v>
      </c>
    </row>
    <row r="7051" spans="1:5" s="200" customFormat="1" ht="36" x14ac:dyDescent="0.2">
      <c r="A7051" s="158" t="s">
        <v>14264</v>
      </c>
      <c r="B7051" s="4" t="s">
        <v>14265</v>
      </c>
      <c r="C7051" s="27" t="s">
        <v>14031</v>
      </c>
      <c r="D7051" s="206">
        <v>1436.02</v>
      </c>
      <c r="E7051" s="208">
        <f t="shared" si="110"/>
        <v>851.55985999999996</v>
      </c>
    </row>
    <row r="7052" spans="1:5" s="200" customFormat="1" ht="24" x14ac:dyDescent="0.2">
      <c r="A7052" s="158" t="s">
        <v>14266</v>
      </c>
      <c r="B7052" s="27" t="s">
        <v>14267</v>
      </c>
      <c r="C7052" s="27" t="s">
        <v>13981</v>
      </c>
      <c r="D7052" s="206">
        <v>487.04</v>
      </c>
      <c r="E7052" s="208">
        <f t="shared" si="110"/>
        <v>288.81472000000002</v>
      </c>
    </row>
    <row r="7053" spans="1:5" s="200" customFormat="1" ht="36" x14ac:dyDescent="0.2">
      <c r="A7053" s="158" t="s">
        <v>14268</v>
      </c>
      <c r="B7053" s="4" t="s">
        <v>14269</v>
      </c>
      <c r="C7053" s="27" t="s">
        <v>14031</v>
      </c>
      <c r="D7053" s="206">
        <v>1436.02</v>
      </c>
      <c r="E7053" s="208">
        <f t="shared" si="110"/>
        <v>851.55985999999996</v>
      </c>
    </row>
    <row r="7054" spans="1:5" s="200" customFormat="1" ht="36" x14ac:dyDescent="0.2">
      <c r="A7054" s="158" t="s">
        <v>14270</v>
      </c>
      <c r="B7054" s="4" t="s">
        <v>14271</v>
      </c>
      <c r="C7054" s="27" t="s">
        <v>14031</v>
      </c>
      <c r="D7054" s="206">
        <v>2146.9</v>
      </c>
      <c r="E7054" s="208">
        <f t="shared" si="110"/>
        <v>1273.1116999999999</v>
      </c>
    </row>
    <row r="7055" spans="1:5" s="200" customFormat="1" ht="48" x14ac:dyDescent="0.2">
      <c r="A7055" s="158" t="s">
        <v>14272</v>
      </c>
      <c r="B7055" s="27" t="s">
        <v>14273</v>
      </c>
      <c r="C7055" s="27" t="s">
        <v>14066</v>
      </c>
      <c r="D7055" s="206">
        <v>4258.2299999999996</v>
      </c>
      <c r="E7055" s="208">
        <f t="shared" si="110"/>
        <v>2525.1303899999998</v>
      </c>
    </row>
    <row r="7056" spans="1:5" s="200" customFormat="1" ht="48" x14ac:dyDescent="0.2">
      <c r="A7056" s="158" t="s">
        <v>14274</v>
      </c>
      <c r="B7056" s="27" t="s">
        <v>14275</v>
      </c>
      <c r="C7056" s="27" t="s">
        <v>14066</v>
      </c>
      <c r="D7056" s="206">
        <v>2146.9</v>
      </c>
      <c r="E7056" s="208">
        <f t="shared" si="110"/>
        <v>1273.1116999999999</v>
      </c>
    </row>
    <row r="7057" spans="1:5" s="200" customFormat="1" ht="36" x14ac:dyDescent="0.2">
      <c r="A7057" s="158" t="s">
        <v>14276</v>
      </c>
      <c r="B7057" s="4" t="s">
        <v>14277</v>
      </c>
      <c r="C7057" s="27" t="s">
        <v>14031</v>
      </c>
      <c r="D7057" s="206">
        <v>1436.02</v>
      </c>
      <c r="E7057" s="208">
        <f t="shared" si="110"/>
        <v>851.55985999999996</v>
      </c>
    </row>
    <row r="7058" spans="1:5" s="200" customFormat="1" x14ac:dyDescent="0.2">
      <c r="A7058" s="158" t="s">
        <v>14278</v>
      </c>
      <c r="B7058" s="4" t="s">
        <v>14279</v>
      </c>
      <c r="C7058" s="27" t="s">
        <v>10139</v>
      </c>
      <c r="D7058" s="206">
        <v>695.77</v>
      </c>
      <c r="E7058" s="208">
        <f t="shared" si="110"/>
        <v>412.59160999999995</v>
      </c>
    </row>
    <row r="7059" spans="1:5" s="200" customFormat="1" x14ac:dyDescent="0.2">
      <c r="A7059" s="158" t="s">
        <v>14280</v>
      </c>
      <c r="B7059" s="4" t="s">
        <v>14281</v>
      </c>
      <c r="C7059" s="27" t="s">
        <v>10139</v>
      </c>
      <c r="D7059" s="206">
        <v>695.77</v>
      </c>
      <c r="E7059" s="208">
        <f t="shared" si="110"/>
        <v>412.59160999999995</v>
      </c>
    </row>
    <row r="7060" spans="1:5" s="200" customFormat="1" x14ac:dyDescent="0.2">
      <c r="A7060" s="158" t="s">
        <v>14282</v>
      </c>
      <c r="B7060" s="4" t="s">
        <v>14283</v>
      </c>
      <c r="C7060" s="27" t="s">
        <v>10139</v>
      </c>
      <c r="D7060" s="206">
        <v>695.77</v>
      </c>
      <c r="E7060" s="208">
        <f t="shared" si="110"/>
        <v>412.59160999999995</v>
      </c>
    </row>
    <row r="7061" spans="1:5" s="200" customFormat="1" ht="36" x14ac:dyDescent="0.2">
      <c r="A7061" s="158" t="s">
        <v>14284</v>
      </c>
      <c r="B7061" s="4" t="s">
        <v>14285</v>
      </c>
      <c r="C7061" s="27" t="s">
        <v>14031</v>
      </c>
      <c r="D7061" s="206">
        <v>1436.02</v>
      </c>
      <c r="E7061" s="208">
        <f t="shared" si="110"/>
        <v>851.55985999999996</v>
      </c>
    </row>
    <row r="7062" spans="1:5" s="200" customFormat="1" ht="48" x14ac:dyDescent="0.2">
      <c r="A7062" s="158" t="s">
        <v>14286</v>
      </c>
      <c r="B7062" s="27" t="s">
        <v>14287</v>
      </c>
      <c r="C7062" s="27" t="s">
        <v>14066</v>
      </c>
      <c r="D7062" s="206">
        <v>2146.9</v>
      </c>
      <c r="E7062" s="208">
        <f t="shared" si="110"/>
        <v>1273.1116999999999</v>
      </c>
    </row>
    <row r="7063" spans="1:5" s="200" customFormat="1" ht="48" x14ac:dyDescent="0.2">
      <c r="A7063" s="158" t="s">
        <v>14288</v>
      </c>
      <c r="B7063" s="27" t="s">
        <v>14289</v>
      </c>
      <c r="C7063" s="27" t="s">
        <v>14290</v>
      </c>
      <c r="D7063" s="206">
        <v>16762.64</v>
      </c>
      <c r="E7063" s="208">
        <f t="shared" si="110"/>
        <v>9940.2455199999986</v>
      </c>
    </row>
    <row r="7064" spans="1:5" s="200" customFormat="1" ht="48" x14ac:dyDescent="0.2">
      <c r="A7064" s="158" t="s">
        <v>14291</v>
      </c>
      <c r="B7064" s="27" t="s">
        <v>14292</v>
      </c>
      <c r="C7064" s="27" t="s">
        <v>14293</v>
      </c>
      <c r="D7064" s="206">
        <v>15813.64</v>
      </c>
      <c r="E7064" s="208">
        <f t="shared" si="110"/>
        <v>9377.488519999999</v>
      </c>
    </row>
    <row r="7065" spans="1:5" s="200" customFormat="1" ht="48" x14ac:dyDescent="0.2">
      <c r="A7065" s="158" t="s">
        <v>14294</v>
      </c>
      <c r="B7065" s="27" t="s">
        <v>14295</v>
      </c>
      <c r="C7065" s="27" t="s">
        <v>14066</v>
      </c>
      <c r="D7065" s="206">
        <v>3044.44</v>
      </c>
      <c r="E7065" s="208">
        <f t="shared" si="110"/>
        <v>1805.35292</v>
      </c>
    </row>
    <row r="7066" spans="1:5" s="200" customFormat="1" ht="48" x14ac:dyDescent="0.2">
      <c r="A7066" s="158" t="s">
        <v>14296</v>
      </c>
      <c r="B7066" s="27" t="s">
        <v>14297</v>
      </c>
      <c r="C7066" s="27" t="s">
        <v>14066</v>
      </c>
      <c r="D7066" s="206">
        <v>5967.5</v>
      </c>
      <c r="E7066" s="208">
        <f t="shared" si="110"/>
        <v>3538.7275</v>
      </c>
    </row>
    <row r="7067" spans="1:5" s="200" customFormat="1" ht="36" x14ac:dyDescent="0.2">
      <c r="A7067" s="158" t="s">
        <v>14298</v>
      </c>
      <c r="B7067" s="27" t="s">
        <v>14299</v>
      </c>
      <c r="C7067" s="27" t="s">
        <v>14031</v>
      </c>
      <c r="D7067" s="206">
        <v>1436.02</v>
      </c>
      <c r="E7067" s="208">
        <f t="shared" si="110"/>
        <v>851.55985999999996</v>
      </c>
    </row>
    <row r="7068" spans="1:5" s="200" customFormat="1" ht="24" x14ac:dyDescent="0.2">
      <c r="A7068" s="158" t="s">
        <v>14300</v>
      </c>
      <c r="B7068" s="4" t="s">
        <v>14301</v>
      </c>
      <c r="C7068" s="27" t="s">
        <v>14302</v>
      </c>
      <c r="D7068" s="206">
        <v>1043.69</v>
      </c>
      <c r="E7068" s="208">
        <f t="shared" si="110"/>
        <v>618.90817000000004</v>
      </c>
    </row>
    <row r="7069" spans="1:5" s="200" customFormat="1" ht="48" x14ac:dyDescent="0.2">
      <c r="A7069" s="158" t="s">
        <v>14303</v>
      </c>
      <c r="B7069" s="27" t="s">
        <v>14304</v>
      </c>
      <c r="C7069" s="27" t="s">
        <v>14066</v>
      </c>
      <c r="D7069" s="206">
        <v>4258.2299999999996</v>
      </c>
      <c r="E7069" s="208">
        <f t="shared" si="110"/>
        <v>2525.1303899999998</v>
      </c>
    </row>
    <row r="7070" spans="1:5" s="200" customFormat="1" ht="36" x14ac:dyDescent="0.2">
      <c r="A7070" s="158" t="s">
        <v>14305</v>
      </c>
      <c r="B7070" s="27" t="s">
        <v>14306</v>
      </c>
      <c r="C7070" s="27" t="s">
        <v>14031</v>
      </c>
      <c r="D7070" s="206">
        <v>1436.02</v>
      </c>
      <c r="E7070" s="208">
        <f t="shared" si="110"/>
        <v>851.55985999999996</v>
      </c>
    </row>
    <row r="7071" spans="1:5" s="200" customFormat="1" ht="48" x14ac:dyDescent="0.2">
      <c r="A7071" s="158" t="s">
        <v>14307</v>
      </c>
      <c r="B7071" s="27" t="s">
        <v>14308</v>
      </c>
      <c r="C7071" s="27" t="s">
        <v>14066</v>
      </c>
      <c r="D7071" s="206">
        <v>5967.5</v>
      </c>
      <c r="E7071" s="208">
        <f t="shared" si="110"/>
        <v>3538.7275</v>
      </c>
    </row>
    <row r="7072" spans="1:5" s="200" customFormat="1" ht="36" x14ac:dyDescent="0.2">
      <c r="A7072" s="158" t="s">
        <v>14309</v>
      </c>
      <c r="B7072" s="4" t="s">
        <v>14310</v>
      </c>
      <c r="C7072" s="27" t="s">
        <v>14031</v>
      </c>
      <c r="D7072" s="206">
        <v>1436.02</v>
      </c>
      <c r="E7072" s="208">
        <f t="shared" si="110"/>
        <v>851.55985999999996</v>
      </c>
    </row>
    <row r="7073" spans="1:5" s="200" customFormat="1" ht="48" x14ac:dyDescent="0.2">
      <c r="A7073" s="158" t="s">
        <v>14311</v>
      </c>
      <c r="B7073" s="27" t="s">
        <v>14312</v>
      </c>
      <c r="C7073" s="27" t="s">
        <v>14066</v>
      </c>
      <c r="D7073" s="206">
        <v>5967.5</v>
      </c>
      <c r="E7073" s="208">
        <f t="shared" si="110"/>
        <v>3538.7275</v>
      </c>
    </row>
    <row r="7074" spans="1:5" s="200" customFormat="1" ht="24" x14ac:dyDescent="0.2">
      <c r="A7074" s="158" t="s">
        <v>14313</v>
      </c>
      <c r="B7074" s="4" t="s">
        <v>14314</v>
      </c>
      <c r="C7074" s="27" t="s">
        <v>14005</v>
      </c>
      <c r="D7074" s="206">
        <v>1217.6300000000001</v>
      </c>
      <c r="E7074" s="208">
        <f t="shared" si="110"/>
        <v>722.05459000000008</v>
      </c>
    </row>
    <row r="7075" spans="1:5" s="200" customFormat="1" ht="36" x14ac:dyDescent="0.2">
      <c r="A7075" s="158" t="s">
        <v>14315</v>
      </c>
      <c r="B7075" s="27" t="s">
        <v>14316</v>
      </c>
      <c r="C7075" s="27" t="s">
        <v>14031</v>
      </c>
      <c r="D7075" s="206">
        <v>2146.9</v>
      </c>
      <c r="E7075" s="208">
        <f t="shared" si="110"/>
        <v>1273.1116999999999</v>
      </c>
    </row>
    <row r="7076" spans="1:5" s="200" customFormat="1" ht="48" x14ac:dyDescent="0.2">
      <c r="A7076" s="158" t="s">
        <v>14317</v>
      </c>
      <c r="B7076" s="27" t="s">
        <v>14318</v>
      </c>
      <c r="C7076" s="27" t="s">
        <v>14066</v>
      </c>
      <c r="D7076" s="206">
        <v>2146.9</v>
      </c>
      <c r="E7076" s="208">
        <f t="shared" si="110"/>
        <v>1273.1116999999999</v>
      </c>
    </row>
    <row r="7077" spans="1:5" s="200" customFormat="1" ht="36" x14ac:dyDescent="0.2">
      <c r="A7077" s="158" t="s">
        <v>14319</v>
      </c>
      <c r="B7077" s="4" t="s">
        <v>14320</v>
      </c>
      <c r="C7077" s="27" t="s">
        <v>14031</v>
      </c>
      <c r="D7077" s="206">
        <v>1436.02</v>
      </c>
      <c r="E7077" s="208">
        <f t="shared" si="110"/>
        <v>851.55985999999996</v>
      </c>
    </row>
    <row r="7078" spans="1:5" s="200" customFormat="1" ht="36" x14ac:dyDescent="0.2">
      <c r="A7078" s="158" t="s">
        <v>14321</v>
      </c>
      <c r="B7078" s="4" t="s">
        <v>14322</v>
      </c>
      <c r="C7078" s="27" t="s">
        <v>14031</v>
      </c>
      <c r="D7078" s="206">
        <v>1436.02</v>
      </c>
      <c r="E7078" s="208">
        <f t="shared" si="110"/>
        <v>851.55985999999996</v>
      </c>
    </row>
    <row r="7079" spans="1:5" s="200" customFormat="1" ht="24" x14ac:dyDescent="0.2">
      <c r="A7079" s="158" t="s">
        <v>14323</v>
      </c>
      <c r="B7079" s="27" t="s">
        <v>14324</v>
      </c>
      <c r="C7079" s="27" t="s">
        <v>14325</v>
      </c>
      <c r="D7079" s="206">
        <v>487.04</v>
      </c>
      <c r="E7079" s="208">
        <f t="shared" si="110"/>
        <v>288.81472000000002</v>
      </c>
    </row>
    <row r="7080" spans="1:5" s="200" customFormat="1" ht="24" x14ac:dyDescent="0.2">
      <c r="A7080" s="158" t="s">
        <v>14326</v>
      </c>
      <c r="B7080" s="27" t="s">
        <v>14327</v>
      </c>
      <c r="C7080" s="27" t="s">
        <v>13771</v>
      </c>
      <c r="D7080" s="206">
        <v>487.04</v>
      </c>
      <c r="E7080" s="208">
        <f t="shared" si="110"/>
        <v>288.81472000000002</v>
      </c>
    </row>
    <row r="7081" spans="1:5" s="200" customFormat="1" ht="36" x14ac:dyDescent="0.2">
      <c r="A7081" s="158" t="s">
        <v>14328</v>
      </c>
      <c r="B7081" s="4" t="s">
        <v>14329</v>
      </c>
      <c r="C7081" s="27" t="s">
        <v>14031</v>
      </c>
      <c r="D7081" s="206">
        <v>2146.9</v>
      </c>
      <c r="E7081" s="208">
        <f t="shared" si="110"/>
        <v>1273.1116999999999</v>
      </c>
    </row>
    <row r="7082" spans="1:5" s="200" customFormat="1" ht="36" x14ac:dyDescent="0.2">
      <c r="A7082" s="158" t="s">
        <v>14330</v>
      </c>
      <c r="B7082" s="27" t="s">
        <v>14331</v>
      </c>
      <c r="C7082" s="27" t="s">
        <v>14031</v>
      </c>
      <c r="D7082" s="206">
        <v>5541.25</v>
      </c>
      <c r="E7082" s="208">
        <f t="shared" si="110"/>
        <v>3285.9612499999998</v>
      </c>
    </row>
    <row r="7083" spans="1:5" s="200" customFormat="1" ht="48" x14ac:dyDescent="0.2">
      <c r="A7083" s="158" t="s">
        <v>14332</v>
      </c>
      <c r="B7083" s="27" t="s">
        <v>14333</v>
      </c>
      <c r="C7083" s="27" t="s">
        <v>14066</v>
      </c>
      <c r="D7083" s="206">
        <v>4258.2299999999996</v>
      </c>
      <c r="E7083" s="208">
        <f t="shared" si="110"/>
        <v>2525.1303899999998</v>
      </c>
    </row>
    <row r="7084" spans="1:5" s="200" customFormat="1" ht="36" x14ac:dyDescent="0.2">
      <c r="A7084" s="158" t="s">
        <v>14334</v>
      </c>
      <c r="B7084" s="4" t="s">
        <v>14335</v>
      </c>
      <c r="C7084" s="27" t="s">
        <v>14031</v>
      </c>
      <c r="D7084" s="206">
        <v>1436.02</v>
      </c>
      <c r="E7084" s="208">
        <f t="shared" si="110"/>
        <v>851.55985999999996</v>
      </c>
    </row>
    <row r="7085" spans="1:5" s="200" customFormat="1" ht="24" x14ac:dyDescent="0.2">
      <c r="A7085" s="158" t="s">
        <v>14336</v>
      </c>
      <c r="B7085" s="4" t="s">
        <v>14337</v>
      </c>
      <c r="C7085" s="27" t="s">
        <v>14005</v>
      </c>
      <c r="D7085" s="206">
        <v>487.04</v>
      </c>
      <c r="E7085" s="208">
        <f t="shared" si="110"/>
        <v>288.81472000000002</v>
      </c>
    </row>
    <row r="7086" spans="1:5" s="200" customFormat="1" ht="36" x14ac:dyDescent="0.2">
      <c r="A7086" s="158" t="s">
        <v>14338</v>
      </c>
      <c r="B7086" s="4" t="s">
        <v>14339</v>
      </c>
      <c r="C7086" s="27" t="s">
        <v>14031</v>
      </c>
      <c r="D7086" s="206">
        <v>1436.02</v>
      </c>
      <c r="E7086" s="208">
        <f t="shared" si="110"/>
        <v>851.55985999999996</v>
      </c>
    </row>
    <row r="7087" spans="1:5" s="200" customFormat="1" x14ac:dyDescent="0.2">
      <c r="A7087" s="158" t="s">
        <v>14340</v>
      </c>
      <c r="B7087" s="27" t="s">
        <v>14341</v>
      </c>
      <c r="C7087" s="27" t="s">
        <v>13771</v>
      </c>
      <c r="D7087" s="206">
        <v>765.37</v>
      </c>
      <c r="E7087" s="208">
        <f t="shared" si="110"/>
        <v>453.86440999999996</v>
      </c>
    </row>
    <row r="7088" spans="1:5" s="200" customFormat="1" x14ac:dyDescent="0.2">
      <c r="A7088" s="158" t="s">
        <v>14342</v>
      </c>
      <c r="B7088" s="27" t="s">
        <v>14343</v>
      </c>
      <c r="C7088" s="27" t="s">
        <v>14005</v>
      </c>
      <c r="D7088" s="206">
        <v>1217.6300000000001</v>
      </c>
      <c r="E7088" s="208">
        <f t="shared" si="110"/>
        <v>722.05459000000008</v>
      </c>
    </row>
    <row r="7089" spans="1:5" s="200" customFormat="1" ht="84" x14ac:dyDescent="0.2">
      <c r="A7089" s="158"/>
      <c r="B7089" s="26" t="s">
        <v>14344</v>
      </c>
      <c r="C7089" s="26" t="s">
        <v>14345</v>
      </c>
      <c r="D7089" s="206"/>
      <c r="E7089" s="208">
        <f t="shared" si="110"/>
        <v>0</v>
      </c>
    </row>
    <row r="7090" spans="1:5" s="200" customFormat="1" ht="36" x14ac:dyDescent="0.2">
      <c r="A7090" s="158" t="s">
        <v>14346</v>
      </c>
      <c r="B7090" s="27" t="s">
        <v>14347</v>
      </c>
      <c r="C7090" s="27" t="s">
        <v>14348</v>
      </c>
      <c r="D7090" s="206">
        <v>1436.02</v>
      </c>
      <c r="E7090" s="208">
        <f t="shared" si="110"/>
        <v>851.55985999999996</v>
      </c>
    </row>
    <row r="7091" spans="1:5" s="200" customFormat="1" ht="36" x14ac:dyDescent="0.2">
      <c r="A7091" s="158" t="s">
        <v>14349</v>
      </c>
      <c r="B7091" s="27" t="s">
        <v>14350</v>
      </c>
      <c r="C7091" s="27" t="s">
        <v>14348</v>
      </c>
      <c r="D7091" s="206">
        <v>2146.9</v>
      </c>
      <c r="E7091" s="208">
        <f t="shared" si="110"/>
        <v>1273.1116999999999</v>
      </c>
    </row>
    <row r="7092" spans="1:5" s="200" customFormat="1" ht="36" x14ac:dyDescent="0.2">
      <c r="A7092" s="158" t="s">
        <v>14351</v>
      </c>
      <c r="B7092" s="27" t="s">
        <v>14352</v>
      </c>
      <c r="C7092" s="27" t="s">
        <v>14348</v>
      </c>
      <c r="D7092" s="206">
        <v>3044.44</v>
      </c>
      <c r="E7092" s="208">
        <f t="shared" si="110"/>
        <v>1805.35292</v>
      </c>
    </row>
    <row r="7093" spans="1:5" s="200" customFormat="1" ht="36" x14ac:dyDescent="0.2">
      <c r="A7093" s="158" t="s">
        <v>14353</v>
      </c>
      <c r="B7093" s="27" t="s">
        <v>14354</v>
      </c>
      <c r="C7093" s="27" t="s">
        <v>14348</v>
      </c>
      <c r="D7093" s="206">
        <v>4258.2299999999996</v>
      </c>
      <c r="E7093" s="208">
        <f t="shared" si="110"/>
        <v>2525.1303899999998</v>
      </c>
    </row>
    <row r="7094" spans="1:5" s="200" customFormat="1" ht="36" x14ac:dyDescent="0.2">
      <c r="A7094" s="158" t="s">
        <v>14355</v>
      </c>
      <c r="B7094" s="27" t="s">
        <v>14356</v>
      </c>
      <c r="C7094" s="27" t="s">
        <v>14348</v>
      </c>
      <c r="D7094" s="206">
        <v>5967.5</v>
      </c>
      <c r="E7094" s="208">
        <f t="shared" si="110"/>
        <v>3538.7275</v>
      </c>
    </row>
    <row r="7095" spans="1:5" s="200" customFormat="1" x14ac:dyDescent="0.2">
      <c r="A7095" s="158" t="s">
        <v>14357</v>
      </c>
      <c r="B7095" s="4" t="s">
        <v>14358</v>
      </c>
      <c r="C7095" s="27" t="s">
        <v>10139</v>
      </c>
      <c r="D7095" s="206">
        <v>695.77</v>
      </c>
      <c r="E7095" s="208">
        <f t="shared" si="110"/>
        <v>412.59160999999995</v>
      </c>
    </row>
    <row r="7096" spans="1:5" s="200" customFormat="1" ht="24" x14ac:dyDescent="0.2">
      <c r="A7096" s="158" t="s">
        <v>14359</v>
      </c>
      <c r="B7096" s="4" t="s">
        <v>14360</v>
      </c>
      <c r="C7096" s="27" t="s">
        <v>10139</v>
      </c>
      <c r="D7096" s="206">
        <v>313.10000000000002</v>
      </c>
      <c r="E7096" s="208">
        <f t="shared" si="110"/>
        <v>185.66830000000002</v>
      </c>
    </row>
    <row r="7097" spans="1:5" s="200" customFormat="1" x14ac:dyDescent="0.2">
      <c r="A7097" s="158" t="s">
        <v>14361</v>
      </c>
      <c r="B7097" s="27" t="s">
        <v>14362</v>
      </c>
      <c r="C7097" s="27" t="s">
        <v>10139</v>
      </c>
      <c r="D7097" s="206">
        <v>1436.02</v>
      </c>
      <c r="E7097" s="208">
        <f t="shared" si="110"/>
        <v>851.55985999999996</v>
      </c>
    </row>
    <row r="7098" spans="1:5" s="200" customFormat="1" ht="24" x14ac:dyDescent="0.2">
      <c r="A7098" s="158" t="s">
        <v>14363</v>
      </c>
      <c r="B7098" s="4" t="s">
        <v>14364</v>
      </c>
      <c r="C7098" s="27" t="s">
        <v>10139</v>
      </c>
      <c r="D7098" s="206">
        <v>765.34</v>
      </c>
      <c r="E7098" s="208">
        <f t="shared" si="110"/>
        <v>453.84661999999997</v>
      </c>
    </row>
    <row r="7099" spans="1:5" s="200" customFormat="1" x14ac:dyDescent="0.2">
      <c r="A7099" s="158" t="s">
        <v>14365</v>
      </c>
      <c r="B7099" s="4" t="s">
        <v>14366</v>
      </c>
      <c r="C7099" s="27" t="s">
        <v>10139</v>
      </c>
      <c r="D7099" s="206">
        <v>1436.02</v>
      </c>
      <c r="E7099" s="208">
        <f t="shared" si="110"/>
        <v>851.55985999999996</v>
      </c>
    </row>
    <row r="7100" spans="1:5" s="200" customFormat="1" x14ac:dyDescent="0.2">
      <c r="A7100" s="158" t="s">
        <v>14367</v>
      </c>
      <c r="B7100" s="4" t="s">
        <v>14368</v>
      </c>
      <c r="C7100" s="27" t="s">
        <v>10139</v>
      </c>
      <c r="D7100" s="206">
        <v>1113.27</v>
      </c>
      <c r="E7100" s="208">
        <f t="shared" si="110"/>
        <v>660.16910999999993</v>
      </c>
    </row>
    <row r="7101" spans="1:5" s="200" customFormat="1" ht="36" x14ac:dyDescent="0.2">
      <c r="A7101" s="158" t="s">
        <v>14369</v>
      </c>
      <c r="B7101" s="4" t="s">
        <v>14370</v>
      </c>
      <c r="C7101" s="27" t="s">
        <v>14371</v>
      </c>
      <c r="D7101" s="206">
        <v>1436.02</v>
      </c>
      <c r="E7101" s="208">
        <f t="shared" si="110"/>
        <v>851.55985999999996</v>
      </c>
    </row>
    <row r="7102" spans="1:5" s="200" customFormat="1" ht="24" x14ac:dyDescent="0.2">
      <c r="A7102" s="158" t="s">
        <v>14372</v>
      </c>
      <c r="B7102" s="4" t="s">
        <v>14373</v>
      </c>
      <c r="C7102" s="27" t="s">
        <v>10139</v>
      </c>
      <c r="D7102" s="206">
        <v>487.04</v>
      </c>
      <c r="E7102" s="208">
        <f t="shared" si="110"/>
        <v>288.81472000000002</v>
      </c>
    </row>
    <row r="7103" spans="1:5" s="200" customFormat="1" x14ac:dyDescent="0.2">
      <c r="A7103" s="158" t="s">
        <v>14374</v>
      </c>
      <c r="B7103" s="4" t="s">
        <v>14375</v>
      </c>
      <c r="C7103" s="27" t="s">
        <v>10139</v>
      </c>
      <c r="D7103" s="206">
        <v>765.34</v>
      </c>
      <c r="E7103" s="208">
        <f t="shared" si="110"/>
        <v>453.84661999999997</v>
      </c>
    </row>
    <row r="7104" spans="1:5" s="200" customFormat="1" x14ac:dyDescent="0.2">
      <c r="A7104" s="158" t="s">
        <v>14376</v>
      </c>
      <c r="B7104" s="27" t="s">
        <v>14377</v>
      </c>
      <c r="C7104" s="27" t="s">
        <v>10139</v>
      </c>
      <c r="D7104" s="206">
        <v>765.34</v>
      </c>
      <c r="E7104" s="208">
        <f t="shared" si="110"/>
        <v>453.84661999999997</v>
      </c>
    </row>
    <row r="7105" spans="1:5" s="200" customFormat="1" x14ac:dyDescent="0.2">
      <c r="A7105" s="158" t="s">
        <v>14378</v>
      </c>
      <c r="B7105" s="27" t="s">
        <v>14379</v>
      </c>
      <c r="C7105" s="27" t="s">
        <v>10139</v>
      </c>
      <c r="D7105" s="206">
        <v>765.34</v>
      </c>
      <c r="E7105" s="208">
        <f t="shared" si="110"/>
        <v>453.84661999999997</v>
      </c>
    </row>
    <row r="7106" spans="1:5" s="200" customFormat="1" x14ac:dyDescent="0.2">
      <c r="A7106" s="158" t="s">
        <v>14380</v>
      </c>
      <c r="B7106" s="27" t="s">
        <v>14381</v>
      </c>
      <c r="C7106" s="27" t="s">
        <v>10139</v>
      </c>
      <c r="D7106" s="206">
        <v>765.34</v>
      </c>
      <c r="E7106" s="208">
        <f t="shared" si="110"/>
        <v>453.84661999999997</v>
      </c>
    </row>
    <row r="7107" spans="1:5" s="200" customFormat="1" x14ac:dyDescent="0.2">
      <c r="A7107" s="158" t="s">
        <v>14382</v>
      </c>
      <c r="B7107" s="27" t="s">
        <v>14383</v>
      </c>
      <c r="C7107" s="27" t="s">
        <v>10139</v>
      </c>
      <c r="D7107" s="206">
        <v>1436.02</v>
      </c>
      <c r="E7107" s="208">
        <f t="shared" si="110"/>
        <v>851.55985999999996</v>
      </c>
    </row>
    <row r="7108" spans="1:5" s="200" customFormat="1" x14ac:dyDescent="0.2">
      <c r="A7108" s="158" t="s">
        <v>14384</v>
      </c>
      <c r="B7108" s="27" t="s">
        <v>14385</v>
      </c>
      <c r="C7108" s="27" t="s">
        <v>10139</v>
      </c>
      <c r="D7108" s="206">
        <v>765.34</v>
      </c>
      <c r="E7108" s="208">
        <f t="shared" si="110"/>
        <v>453.84661999999997</v>
      </c>
    </row>
    <row r="7109" spans="1:5" s="200" customFormat="1" x14ac:dyDescent="0.2">
      <c r="A7109" s="158" t="s">
        <v>14386</v>
      </c>
      <c r="B7109" s="27" t="s">
        <v>14387</v>
      </c>
      <c r="C7109" s="27" t="s">
        <v>10139</v>
      </c>
      <c r="D7109" s="206">
        <v>1436.02</v>
      </c>
      <c r="E7109" s="208">
        <f t="shared" ref="E7109:E7172" si="111">D7109*0.593</f>
        <v>851.55985999999996</v>
      </c>
    </row>
    <row r="7110" spans="1:5" s="200" customFormat="1" ht="36" x14ac:dyDescent="0.2">
      <c r="A7110" s="158" t="s">
        <v>14388</v>
      </c>
      <c r="B7110" s="4" t="s">
        <v>14389</v>
      </c>
      <c r="C7110" s="27" t="s">
        <v>14390</v>
      </c>
      <c r="D7110" s="206">
        <v>2146.9</v>
      </c>
      <c r="E7110" s="208">
        <f t="shared" si="111"/>
        <v>1273.1116999999999</v>
      </c>
    </row>
    <row r="7111" spans="1:5" s="200" customFormat="1" x14ac:dyDescent="0.2">
      <c r="A7111" s="158" t="s">
        <v>14391</v>
      </c>
      <c r="B7111" s="4" t="s">
        <v>14392</v>
      </c>
      <c r="C7111" s="27" t="s">
        <v>10139</v>
      </c>
      <c r="D7111" s="206">
        <v>1113.27</v>
      </c>
      <c r="E7111" s="208">
        <f t="shared" si="111"/>
        <v>660.16910999999993</v>
      </c>
    </row>
    <row r="7112" spans="1:5" s="200" customFormat="1" x14ac:dyDescent="0.2">
      <c r="A7112" s="158" t="s">
        <v>14393</v>
      </c>
      <c r="B7112" s="4" t="s">
        <v>14394</v>
      </c>
      <c r="C7112" s="27" t="s">
        <v>10139</v>
      </c>
      <c r="D7112" s="206">
        <v>695.77</v>
      </c>
      <c r="E7112" s="208">
        <f t="shared" si="111"/>
        <v>412.59160999999995</v>
      </c>
    </row>
    <row r="7113" spans="1:5" s="200" customFormat="1" x14ac:dyDescent="0.2">
      <c r="A7113" s="158" t="s">
        <v>14395</v>
      </c>
      <c r="B7113" s="27" t="s">
        <v>14396</v>
      </c>
      <c r="C7113" s="27" t="s">
        <v>10139</v>
      </c>
      <c r="D7113" s="206">
        <v>765.34</v>
      </c>
      <c r="E7113" s="208">
        <f t="shared" si="111"/>
        <v>453.84661999999997</v>
      </c>
    </row>
    <row r="7114" spans="1:5" s="200" customFormat="1" x14ac:dyDescent="0.2">
      <c r="A7114" s="158" t="s">
        <v>14397</v>
      </c>
      <c r="B7114" s="27" t="s">
        <v>14398</v>
      </c>
      <c r="C7114" s="27" t="s">
        <v>10139</v>
      </c>
      <c r="D7114" s="206">
        <v>765.34</v>
      </c>
      <c r="E7114" s="208">
        <f t="shared" si="111"/>
        <v>453.84661999999997</v>
      </c>
    </row>
    <row r="7115" spans="1:5" s="200" customFormat="1" x14ac:dyDescent="0.2">
      <c r="A7115" s="158" t="s">
        <v>14399</v>
      </c>
      <c r="B7115" s="27" t="s">
        <v>14400</v>
      </c>
      <c r="C7115" s="27" t="s">
        <v>10139</v>
      </c>
      <c r="D7115" s="206">
        <v>765.34</v>
      </c>
      <c r="E7115" s="208">
        <f t="shared" si="111"/>
        <v>453.84661999999997</v>
      </c>
    </row>
    <row r="7116" spans="1:5" s="200" customFormat="1" x14ac:dyDescent="0.2">
      <c r="A7116" s="158" t="s">
        <v>14401</v>
      </c>
      <c r="B7116" s="27" t="s">
        <v>14402</v>
      </c>
      <c r="C7116" s="27" t="s">
        <v>10139</v>
      </c>
      <c r="D7116" s="206">
        <v>1436.02</v>
      </c>
      <c r="E7116" s="208">
        <f t="shared" si="111"/>
        <v>851.55985999999996</v>
      </c>
    </row>
    <row r="7117" spans="1:5" ht="120" x14ac:dyDescent="0.25">
      <c r="A7117" s="158" t="s">
        <v>5239</v>
      </c>
      <c r="B7117" s="26" t="s">
        <v>14403</v>
      </c>
      <c r="C7117" s="26" t="s">
        <v>15307</v>
      </c>
      <c r="D7117" s="199"/>
      <c r="E7117" s="208">
        <f t="shared" si="111"/>
        <v>0</v>
      </c>
    </row>
    <row r="7118" spans="1:5" x14ac:dyDescent="0.25">
      <c r="A7118" s="158" t="s">
        <v>5239</v>
      </c>
      <c r="B7118" s="26" t="s">
        <v>14404</v>
      </c>
      <c r="C7118" s="27"/>
      <c r="D7118" s="199"/>
      <c r="E7118" s="208">
        <f t="shared" si="111"/>
        <v>0</v>
      </c>
    </row>
    <row r="7119" spans="1:5" x14ac:dyDescent="0.25">
      <c r="A7119" s="158">
        <v>909210</v>
      </c>
      <c r="B7119" s="27" t="s">
        <v>14405</v>
      </c>
      <c r="C7119" s="27"/>
      <c r="D7119" s="199">
        <v>45.15</v>
      </c>
      <c r="E7119" s="208">
        <f t="shared" si="111"/>
        <v>26.773949999999999</v>
      </c>
    </row>
    <row r="7120" spans="1:5" x14ac:dyDescent="0.25">
      <c r="A7120" s="158">
        <v>909250</v>
      </c>
      <c r="B7120" s="27" t="s">
        <v>14406</v>
      </c>
      <c r="C7120" s="27"/>
      <c r="D7120" s="199">
        <v>26.55</v>
      </c>
      <c r="E7120" s="208">
        <f t="shared" si="111"/>
        <v>15.744149999999999</v>
      </c>
    </row>
    <row r="7121" spans="1:5" x14ac:dyDescent="0.25">
      <c r="A7121" s="158">
        <v>909260</v>
      </c>
      <c r="B7121" s="27" t="s">
        <v>14407</v>
      </c>
      <c r="C7121" s="27"/>
      <c r="D7121" s="199">
        <v>26.55</v>
      </c>
      <c r="E7121" s="208">
        <f t="shared" si="111"/>
        <v>15.744149999999999</v>
      </c>
    </row>
    <row r="7122" spans="1:5" ht="24" x14ac:dyDescent="0.25">
      <c r="A7122" s="158">
        <v>909300</v>
      </c>
      <c r="B7122" s="27" t="s">
        <v>14408</v>
      </c>
      <c r="C7122" s="27"/>
      <c r="D7122" s="199">
        <v>131.5</v>
      </c>
      <c r="E7122" s="208">
        <f t="shared" si="111"/>
        <v>77.979500000000002</v>
      </c>
    </row>
    <row r="7123" spans="1:5" x14ac:dyDescent="0.25">
      <c r="A7123" s="158">
        <v>909330</v>
      </c>
      <c r="B7123" s="27" t="s">
        <v>14409</v>
      </c>
      <c r="C7123" s="27"/>
      <c r="D7123" s="199">
        <v>89.26</v>
      </c>
      <c r="E7123" s="208">
        <f t="shared" si="111"/>
        <v>52.931179999999998</v>
      </c>
    </row>
    <row r="7124" spans="1:5" ht="24" x14ac:dyDescent="0.25">
      <c r="A7124" s="158">
        <v>909340</v>
      </c>
      <c r="B7124" s="27" t="s">
        <v>14410</v>
      </c>
      <c r="C7124" s="27" t="s">
        <v>14411</v>
      </c>
      <c r="D7124" s="199">
        <v>45.15</v>
      </c>
      <c r="E7124" s="208">
        <f t="shared" si="111"/>
        <v>26.773949999999999</v>
      </c>
    </row>
    <row r="7125" spans="1:5" x14ac:dyDescent="0.25">
      <c r="A7125" s="158">
        <v>909360</v>
      </c>
      <c r="B7125" s="27" t="s">
        <v>14412</v>
      </c>
      <c r="C7125" s="27"/>
      <c r="D7125" s="199">
        <v>45.15</v>
      </c>
      <c r="E7125" s="208">
        <f t="shared" si="111"/>
        <v>26.773949999999999</v>
      </c>
    </row>
    <row r="7126" spans="1:5" ht="36" x14ac:dyDescent="0.25">
      <c r="A7126" s="158" t="s">
        <v>5239</v>
      </c>
      <c r="B7126" s="26" t="s">
        <v>14413</v>
      </c>
      <c r="C7126" s="26" t="s">
        <v>14414</v>
      </c>
      <c r="D7126" s="199"/>
      <c r="E7126" s="208">
        <f t="shared" si="111"/>
        <v>0</v>
      </c>
    </row>
    <row r="7127" spans="1:5" x14ac:dyDescent="0.25">
      <c r="A7127" s="158" t="s">
        <v>5239</v>
      </c>
      <c r="B7127" s="26" t="s">
        <v>14415</v>
      </c>
      <c r="C7127" s="27"/>
      <c r="D7127" s="199"/>
      <c r="E7127" s="208">
        <f t="shared" si="111"/>
        <v>0</v>
      </c>
    </row>
    <row r="7128" spans="1:5" x14ac:dyDescent="0.25">
      <c r="A7128" s="158">
        <v>909410</v>
      </c>
      <c r="B7128" s="27" t="s">
        <v>14416</v>
      </c>
      <c r="C7128" s="27"/>
      <c r="D7128" s="199">
        <v>127.95</v>
      </c>
      <c r="E7128" s="208">
        <f t="shared" si="111"/>
        <v>75.874349999999993</v>
      </c>
    </row>
    <row r="7129" spans="1:5" x14ac:dyDescent="0.25">
      <c r="A7129" s="158">
        <v>909430</v>
      </c>
      <c r="B7129" s="27" t="s">
        <v>14417</v>
      </c>
      <c r="C7129" s="27"/>
      <c r="D7129" s="199">
        <v>127.95</v>
      </c>
      <c r="E7129" s="208">
        <f t="shared" si="111"/>
        <v>75.874349999999993</v>
      </c>
    </row>
    <row r="7130" spans="1:5" x14ac:dyDescent="0.25">
      <c r="A7130" s="158">
        <v>909440</v>
      </c>
      <c r="B7130" s="27" t="s">
        <v>14418</v>
      </c>
      <c r="C7130" s="27"/>
      <c r="D7130" s="199">
        <v>127.95</v>
      </c>
      <c r="E7130" s="208">
        <f t="shared" si="111"/>
        <v>75.874349999999993</v>
      </c>
    </row>
    <row r="7131" spans="1:5" x14ac:dyDescent="0.25">
      <c r="A7131" s="158">
        <v>909450</v>
      </c>
      <c r="B7131" s="27" t="s">
        <v>14419</v>
      </c>
      <c r="C7131" s="27"/>
      <c r="D7131" s="199">
        <v>127.95</v>
      </c>
      <c r="E7131" s="208">
        <f t="shared" si="111"/>
        <v>75.874349999999993</v>
      </c>
    </row>
    <row r="7132" spans="1:5" x14ac:dyDescent="0.25">
      <c r="A7132" s="158">
        <v>909460</v>
      </c>
      <c r="B7132" s="27" t="s">
        <v>14420</v>
      </c>
      <c r="C7132" s="27"/>
      <c r="D7132" s="199">
        <v>127.95</v>
      </c>
      <c r="E7132" s="208">
        <f t="shared" si="111"/>
        <v>75.874349999999993</v>
      </c>
    </row>
    <row r="7133" spans="1:5" x14ac:dyDescent="0.25">
      <c r="A7133" s="158">
        <v>909470</v>
      </c>
      <c r="B7133" s="27" t="s">
        <v>14421</v>
      </c>
      <c r="C7133" s="27"/>
      <c r="D7133" s="199">
        <v>127.95</v>
      </c>
      <c r="E7133" s="208">
        <f t="shared" si="111"/>
        <v>75.874349999999993</v>
      </c>
    </row>
    <row r="7134" spans="1:5" x14ac:dyDescent="0.25">
      <c r="A7134" s="158">
        <v>909480</v>
      </c>
      <c r="B7134" s="27" t="s">
        <v>14422</v>
      </c>
      <c r="C7134" s="27"/>
      <c r="D7134" s="199">
        <v>127.95</v>
      </c>
      <c r="E7134" s="208">
        <f t="shared" si="111"/>
        <v>75.874349999999993</v>
      </c>
    </row>
    <row r="7135" spans="1:5" x14ac:dyDescent="0.25">
      <c r="A7135" s="158">
        <v>909490</v>
      </c>
      <c r="B7135" s="27" t="s">
        <v>14423</v>
      </c>
      <c r="C7135" s="27"/>
      <c r="D7135" s="199">
        <v>127.95</v>
      </c>
      <c r="E7135" s="208">
        <f t="shared" si="111"/>
        <v>75.874349999999993</v>
      </c>
    </row>
    <row r="7136" spans="1:5" x14ac:dyDescent="0.25">
      <c r="A7136" s="158">
        <v>909500</v>
      </c>
      <c r="B7136" s="27" t="s">
        <v>14424</v>
      </c>
      <c r="C7136" s="27"/>
      <c r="D7136" s="199">
        <v>127.95</v>
      </c>
      <c r="E7136" s="208">
        <f t="shared" si="111"/>
        <v>75.874349999999993</v>
      </c>
    </row>
    <row r="7137" spans="1:5" x14ac:dyDescent="0.25">
      <c r="A7137" s="158">
        <v>909510</v>
      </c>
      <c r="B7137" s="27" t="s">
        <v>14425</v>
      </c>
      <c r="C7137" s="27"/>
      <c r="D7137" s="199">
        <v>127.95</v>
      </c>
      <c r="E7137" s="208">
        <f t="shared" si="111"/>
        <v>75.874349999999993</v>
      </c>
    </row>
    <row r="7138" spans="1:5" x14ac:dyDescent="0.25">
      <c r="A7138" s="158">
        <v>909520</v>
      </c>
      <c r="B7138" s="27" t="s">
        <v>14426</v>
      </c>
      <c r="C7138" s="27"/>
      <c r="D7138" s="199">
        <v>127.95</v>
      </c>
      <c r="E7138" s="208">
        <f t="shared" si="111"/>
        <v>75.874349999999993</v>
      </c>
    </row>
    <row r="7139" spans="1:5" x14ac:dyDescent="0.25">
      <c r="A7139" s="158">
        <v>909530</v>
      </c>
      <c r="B7139" s="27" t="s">
        <v>14427</v>
      </c>
      <c r="C7139" s="27"/>
      <c r="D7139" s="199">
        <v>127.95</v>
      </c>
      <c r="E7139" s="208">
        <f t="shared" si="111"/>
        <v>75.874349999999993</v>
      </c>
    </row>
    <row r="7140" spans="1:5" x14ac:dyDescent="0.25">
      <c r="A7140" s="158">
        <v>909540</v>
      </c>
      <c r="B7140" s="27" t="s">
        <v>14428</v>
      </c>
      <c r="C7140" s="27"/>
      <c r="D7140" s="199">
        <v>127.95</v>
      </c>
      <c r="E7140" s="208">
        <f t="shared" si="111"/>
        <v>75.874349999999993</v>
      </c>
    </row>
    <row r="7141" spans="1:5" x14ac:dyDescent="0.25">
      <c r="A7141" s="158">
        <v>909550</v>
      </c>
      <c r="B7141" s="27" t="s">
        <v>14429</v>
      </c>
      <c r="C7141" s="27"/>
      <c r="D7141" s="199">
        <v>127.95</v>
      </c>
      <c r="E7141" s="208">
        <f t="shared" si="111"/>
        <v>75.874349999999993</v>
      </c>
    </row>
    <row r="7142" spans="1:5" x14ac:dyDescent="0.25">
      <c r="A7142" s="158">
        <v>909560</v>
      </c>
      <c r="B7142" s="27" t="s">
        <v>14430</v>
      </c>
      <c r="C7142" s="27"/>
      <c r="D7142" s="199">
        <v>127.95</v>
      </c>
      <c r="E7142" s="208">
        <f t="shared" si="111"/>
        <v>75.874349999999993</v>
      </c>
    </row>
    <row r="7143" spans="1:5" x14ac:dyDescent="0.25">
      <c r="A7143" s="158">
        <v>909570</v>
      </c>
      <c r="B7143" s="27" t="s">
        <v>14431</v>
      </c>
      <c r="C7143" s="27"/>
      <c r="D7143" s="199">
        <v>127.95</v>
      </c>
      <c r="E7143" s="208">
        <f t="shared" si="111"/>
        <v>75.874349999999993</v>
      </c>
    </row>
    <row r="7144" spans="1:5" x14ac:dyDescent="0.25">
      <c r="A7144" s="158">
        <v>909580</v>
      </c>
      <c r="B7144" s="27" t="s">
        <v>14432</v>
      </c>
      <c r="C7144" s="27"/>
      <c r="D7144" s="199">
        <v>127.95</v>
      </c>
      <c r="E7144" s="208">
        <f t="shared" si="111"/>
        <v>75.874349999999993</v>
      </c>
    </row>
    <row r="7145" spans="1:5" x14ac:dyDescent="0.25">
      <c r="A7145" s="158">
        <v>909590</v>
      </c>
      <c r="B7145" s="27" t="s">
        <v>14433</v>
      </c>
      <c r="C7145" s="27"/>
      <c r="D7145" s="199">
        <v>127.95</v>
      </c>
      <c r="E7145" s="208">
        <f t="shared" si="111"/>
        <v>75.874349999999993</v>
      </c>
    </row>
    <row r="7146" spans="1:5" s="200" customFormat="1" x14ac:dyDescent="0.2">
      <c r="A7146" s="158">
        <v>909600</v>
      </c>
      <c r="B7146" s="27" t="s">
        <v>14434</v>
      </c>
      <c r="C7146" s="27"/>
      <c r="D7146" s="199">
        <v>127.95</v>
      </c>
      <c r="E7146" s="208">
        <f t="shared" si="111"/>
        <v>75.874349999999993</v>
      </c>
    </row>
    <row r="7147" spans="1:5" x14ac:dyDescent="0.2">
      <c r="A7147" s="158">
        <v>909605</v>
      </c>
      <c r="B7147" s="4" t="s">
        <v>14435</v>
      </c>
      <c r="C7147" s="67"/>
      <c r="D7147" s="199">
        <v>127.95</v>
      </c>
      <c r="E7147" s="208">
        <f t="shared" si="111"/>
        <v>75.874349999999993</v>
      </c>
    </row>
    <row r="7148" spans="1:5" x14ac:dyDescent="0.25">
      <c r="A7148" s="158">
        <v>909610</v>
      </c>
      <c r="B7148" s="27" t="s">
        <v>14436</v>
      </c>
      <c r="C7148" s="27"/>
      <c r="D7148" s="199">
        <v>127.95</v>
      </c>
      <c r="E7148" s="208">
        <f t="shared" si="111"/>
        <v>75.874349999999993</v>
      </c>
    </row>
    <row r="7149" spans="1:5" x14ac:dyDescent="0.25">
      <c r="A7149" s="158">
        <v>909620</v>
      </c>
      <c r="B7149" s="27" t="s">
        <v>14437</v>
      </c>
      <c r="C7149" s="27"/>
      <c r="D7149" s="199">
        <v>127.95</v>
      </c>
      <c r="E7149" s="208">
        <f t="shared" si="111"/>
        <v>75.874349999999993</v>
      </c>
    </row>
    <row r="7150" spans="1:5" x14ac:dyDescent="0.25">
      <c r="A7150" s="158">
        <v>909630</v>
      </c>
      <c r="B7150" s="27" t="s">
        <v>14438</v>
      </c>
      <c r="C7150" s="27"/>
      <c r="D7150" s="199">
        <v>127.95</v>
      </c>
      <c r="E7150" s="208">
        <f t="shared" si="111"/>
        <v>75.874349999999993</v>
      </c>
    </row>
    <row r="7151" spans="1:5" x14ac:dyDescent="0.25">
      <c r="A7151" s="158">
        <v>909640</v>
      </c>
      <c r="B7151" s="27" t="s">
        <v>14439</v>
      </c>
      <c r="C7151" s="27"/>
      <c r="D7151" s="199">
        <v>127.95</v>
      </c>
      <c r="E7151" s="208">
        <f t="shared" si="111"/>
        <v>75.874349999999993</v>
      </c>
    </row>
    <row r="7152" spans="1:5" x14ac:dyDescent="0.25">
      <c r="A7152" s="158">
        <v>909650</v>
      </c>
      <c r="B7152" s="27" t="s">
        <v>14440</v>
      </c>
      <c r="C7152" s="27"/>
      <c r="D7152" s="199">
        <v>127.95</v>
      </c>
      <c r="E7152" s="208">
        <f t="shared" si="111"/>
        <v>75.874349999999993</v>
      </c>
    </row>
    <row r="7153" spans="1:5" x14ac:dyDescent="0.25">
      <c r="A7153" s="158">
        <v>909660</v>
      </c>
      <c r="B7153" s="27" t="s">
        <v>14441</v>
      </c>
      <c r="C7153" s="27"/>
      <c r="D7153" s="199">
        <v>127.95</v>
      </c>
      <c r="E7153" s="208">
        <f t="shared" si="111"/>
        <v>75.874349999999993</v>
      </c>
    </row>
    <row r="7154" spans="1:5" x14ac:dyDescent="0.25">
      <c r="A7154" s="158">
        <v>909670</v>
      </c>
      <c r="B7154" s="27" t="s">
        <v>14442</v>
      </c>
      <c r="C7154" s="27"/>
      <c r="D7154" s="199">
        <v>127.95</v>
      </c>
      <c r="E7154" s="208">
        <f t="shared" si="111"/>
        <v>75.874349999999993</v>
      </c>
    </row>
    <row r="7155" spans="1:5" x14ac:dyDescent="0.25">
      <c r="A7155" s="158">
        <v>909680</v>
      </c>
      <c r="B7155" s="27" t="s">
        <v>14443</v>
      </c>
      <c r="C7155" s="27"/>
      <c r="D7155" s="199">
        <v>127.95</v>
      </c>
      <c r="E7155" s="208">
        <f t="shared" si="111"/>
        <v>75.874349999999993</v>
      </c>
    </row>
    <row r="7156" spans="1:5" x14ac:dyDescent="0.25">
      <c r="A7156" s="158">
        <v>909690</v>
      </c>
      <c r="B7156" s="27" t="s">
        <v>14444</v>
      </c>
      <c r="C7156" s="27"/>
      <c r="D7156" s="199">
        <v>127.95</v>
      </c>
      <c r="E7156" s="208">
        <f t="shared" si="111"/>
        <v>75.874349999999993</v>
      </c>
    </row>
    <row r="7157" spans="1:5" x14ac:dyDescent="0.25">
      <c r="A7157" s="158">
        <v>909700</v>
      </c>
      <c r="B7157" s="27" t="s">
        <v>14445</v>
      </c>
      <c r="C7157" s="27"/>
      <c r="D7157" s="199">
        <v>127.95</v>
      </c>
      <c r="E7157" s="208">
        <f t="shared" si="111"/>
        <v>75.874349999999993</v>
      </c>
    </row>
    <row r="7158" spans="1:5" x14ac:dyDescent="0.25">
      <c r="A7158" s="158">
        <v>909720</v>
      </c>
      <c r="B7158" s="27" t="s">
        <v>14446</v>
      </c>
      <c r="C7158" s="27"/>
      <c r="D7158" s="199">
        <v>127.95</v>
      </c>
      <c r="E7158" s="208">
        <f t="shared" si="111"/>
        <v>75.874349999999993</v>
      </c>
    </row>
    <row r="7159" spans="1:5" x14ac:dyDescent="0.25">
      <c r="A7159" s="158">
        <v>909730</v>
      </c>
      <c r="B7159" s="27" t="s">
        <v>14447</v>
      </c>
      <c r="C7159" s="27"/>
      <c r="D7159" s="199">
        <v>127.95</v>
      </c>
      <c r="E7159" s="208">
        <f t="shared" si="111"/>
        <v>75.874349999999993</v>
      </c>
    </row>
    <row r="7160" spans="1:5" x14ac:dyDescent="0.25">
      <c r="A7160" s="158">
        <v>909740</v>
      </c>
      <c r="B7160" s="27" t="s">
        <v>14448</v>
      </c>
      <c r="C7160" s="27"/>
      <c r="D7160" s="199">
        <v>127.95</v>
      </c>
      <c r="E7160" s="208">
        <f t="shared" si="111"/>
        <v>75.874349999999993</v>
      </c>
    </row>
    <row r="7161" spans="1:5" s="200" customFormat="1" x14ac:dyDescent="0.2">
      <c r="A7161" s="158">
        <v>909750</v>
      </c>
      <c r="B7161" s="27" t="s">
        <v>14449</v>
      </c>
      <c r="C7161" s="27"/>
      <c r="D7161" s="199">
        <v>127.95</v>
      </c>
      <c r="E7161" s="208">
        <f t="shared" si="111"/>
        <v>75.874349999999993</v>
      </c>
    </row>
    <row r="7162" spans="1:5" x14ac:dyDescent="0.25">
      <c r="A7162" s="158">
        <v>909760</v>
      </c>
      <c r="B7162" s="27" t="s">
        <v>14450</v>
      </c>
      <c r="C7162" s="27" t="s">
        <v>10290</v>
      </c>
      <c r="D7162" s="199">
        <v>127.95</v>
      </c>
      <c r="E7162" s="208">
        <f t="shared" si="111"/>
        <v>75.874349999999993</v>
      </c>
    </row>
    <row r="7163" spans="1:5" x14ac:dyDescent="0.25">
      <c r="A7163" s="158">
        <v>909770</v>
      </c>
      <c r="B7163" s="27" t="s">
        <v>14451</v>
      </c>
      <c r="C7163" s="27"/>
      <c r="D7163" s="199">
        <v>127.95</v>
      </c>
      <c r="E7163" s="208">
        <f t="shared" si="111"/>
        <v>75.874349999999993</v>
      </c>
    </row>
    <row r="7164" spans="1:5" x14ac:dyDescent="0.25">
      <c r="A7164" s="158">
        <v>909780</v>
      </c>
      <c r="B7164" s="27" t="s">
        <v>14452</v>
      </c>
      <c r="C7164" s="27"/>
      <c r="D7164" s="199">
        <v>127.95</v>
      </c>
      <c r="E7164" s="208">
        <f t="shared" si="111"/>
        <v>75.874349999999993</v>
      </c>
    </row>
    <row r="7165" spans="1:5" x14ac:dyDescent="0.25">
      <c r="A7165" s="158">
        <v>909790</v>
      </c>
      <c r="B7165" s="27" t="s">
        <v>14453</v>
      </c>
      <c r="C7165" s="27"/>
      <c r="D7165" s="199">
        <v>127.95</v>
      </c>
      <c r="E7165" s="208">
        <f t="shared" si="111"/>
        <v>75.874349999999993</v>
      </c>
    </row>
    <row r="7166" spans="1:5" x14ac:dyDescent="0.25">
      <c r="A7166" s="158">
        <v>909800</v>
      </c>
      <c r="B7166" s="27" t="s">
        <v>14454</v>
      </c>
      <c r="C7166" s="27"/>
      <c r="D7166" s="199">
        <v>127.95</v>
      </c>
      <c r="E7166" s="208">
        <f t="shared" si="111"/>
        <v>75.874349999999993</v>
      </c>
    </row>
    <row r="7167" spans="1:5" s="200" customFormat="1" x14ac:dyDescent="0.2">
      <c r="A7167" s="158">
        <v>909810</v>
      </c>
      <c r="B7167" s="27" t="s">
        <v>14455</v>
      </c>
      <c r="C7167" s="27"/>
      <c r="D7167" s="199">
        <v>127.95</v>
      </c>
      <c r="E7167" s="208">
        <f t="shared" si="111"/>
        <v>75.874349999999993</v>
      </c>
    </row>
    <row r="7168" spans="1:5" x14ac:dyDescent="0.25">
      <c r="A7168" s="158">
        <v>909820</v>
      </c>
      <c r="B7168" s="27" t="s">
        <v>14456</v>
      </c>
      <c r="C7168" s="27" t="s">
        <v>10290</v>
      </c>
      <c r="D7168" s="199">
        <v>127.95</v>
      </c>
      <c r="E7168" s="208">
        <f t="shared" si="111"/>
        <v>75.874349999999993</v>
      </c>
    </row>
    <row r="7169" spans="1:5" x14ac:dyDescent="0.25">
      <c r="A7169" s="158">
        <v>909830</v>
      </c>
      <c r="B7169" s="27" t="s">
        <v>14457</v>
      </c>
      <c r="C7169" s="27"/>
      <c r="D7169" s="199">
        <v>127.95</v>
      </c>
      <c r="E7169" s="208">
        <f t="shared" si="111"/>
        <v>75.874349999999993</v>
      </c>
    </row>
    <row r="7170" spans="1:5" x14ac:dyDescent="0.25">
      <c r="A7170" s="158">
        <v>909840</v>
      </c>
      <c r="B7170" s="27" t="s">
        <v>14458</v>
      </c>
      <c r="C7170" s="27"/>
      <c r="D7170" s="199">
        <v>127.95</v>
      </c>
      <c r="E7170" s="208">
        <f t="shared" si="111"/>
        <v>75.874349999999993</v>
      </c>
    </row>
    <row r="7171" spans="1:5" x14ac:dyDescent="0.25">
      <c r="A7171" s="158">
        <v>909850</v>
      </c>
      <c r="B7171" s="27" t="s">
        <v>14459</v>
      </c>
      <c r="C7171" s="27"/>
      <c r="D7171" s="199">
        <v>127.95</v>
      </c>
      <c r="E7171" s="208">
        <f t="shared" si="111"/>
        <v>75.874349999999993</v>
      </c>
    </row>
    <row r="7172" spans="1:5" x14ac:dyDescent="0.25">
      <c r="A7172" s="158">
        <v>909860</v>
      </c>
      <c r="B7172" s="27" t="s">
        <v>14460</v>
      </c>
      <c r="C7172" s="27"/>
      <c r="D7172" s="199">
        <v>127.95</v>
      </c>
      <c r="E7172" s="208">
        <f t="shared" si="111"/>
        <v>75.874349999999993</v>
      </c>
    </row>
    <row r="7173" spans="1:5" x14ac:dyDescent="0.25">
      <c r="A7173" s="158">
        <v>909870</v>
      </c>
      <c r="B7173" s="27" t="s">
        <v>14461</v>
      </c>
      <c r="C7173" s="27"/>
      <c r="D7173" s="199">
        <v>127.95</v>
      </c>
      <c r="E7173" s="208">
        <f t="shared" ref="E7173:E7236" si="112">D7173*0.593</f>
        <v>75.874349999999993</v>
      </c>
    </row>
    <row r="7174" spans="1:5" s="200" customFormat="1" ht="24" x14ac:dyDescent="0.2">
      <c r="A7174" s="158">
        <v>909880</v>
      </c>
      <c r="B7174" s="27" t="s">
        <v>14462</v>
      </c>
      <c r="C7174" s="27"/>
      <c r="D7174" s="199">
        <v>127.95</v>
      </c>
      <c r="E7174" s="208">
        <f t="shared" si="112"/>
        <v>75.874349999999993</v>
      </c>
    </row>
    <row r="7175" spans="1:5" x14ac:dyDescent="0.2">
      <c r="A7175" s="158">
        <v>909885</v>
      </c>
      <c r="B7175" s="4" t="s">
        <v>14463</v>
      </c>
      <c r="C7175" s="67"/>
      <c r="D7175" s="199">
        <v>127.95</v>
      </c>
      <c r="E7175" s="208">
        <f t="shared" si="112"/>
        <v>75.874349999999993</v>
      </c>
    </row>
    <row r="7176" spans="1:5" x14ac:dyDescent="0.25">
      <c r="A7176" s="158">
        <v>909890</v>
      </c>
      <c r="B7176" s="27" t="s">
        <v>14464</v>
      </c>
      <c r="C7176" s="27"/>
      <c r="D7176" s="199">
        <v>127.95</v>
      </c>
      <c r="E7176" s="208">
        <f t="shared" si="112"/>
        <v>75.874349999999993</v>
      </c>
    </row>
    <row r="7177" spans="1:5" x14ac:dyDescent="0.25">
      <c r="A7177" s="158">
        <v>909900</v>
      </c>
      <c r="B7177" s="27" t="s">
        <v>14465</v>
      </c>
      <c r="C7177" s="27"/>
      <c r="D7177" s="199">
        <v>127.95</v>
      </c>
      <c r="E7177" s="208">
        <f t="shared" si="112"/>
        <v>75.874349999999993</v>
      </c>
    </row>
    <row r="7178" spans="1:5" x14ac:dyDescent="0.25">
      <c r="A7178" s="158">
        <v>909910</v>
      </c>
      <c r="B7178" s="27" t="s">
        <v>14466</v>
      </c>
      <c r="C7178" s="27"/>
      <c r="D7178" s="199">
        <v>127.95</v>
      </c>
      <c r="E7178" s="208">
        <f t="shared" si="112"/>
        <v>75.874349999999993</v>
      </c>
    </row>
    <row r="7179" spans="1:5" x14ac:dyDescent="0.25">
      <c r="A7179" s="158">
        <v>909920</v>
      </c>
      <c r="B7179" s="27" t="s">
        <v>14467</v>
      </c>
      <c r="C7179" s="27"/>
      <c r="D7179" s="199">
        <v>127.95</v>
      </c>
      <c r="E7179" s="208">
        <f t="shared" si="112"/>
        <v>75.874349999999993</v>
      </c>
    </row>
    <row r="7180" spans="1:5" x14ac:dyDescent="0.25">
      <c r="A7180" s="158">
        <v>909930</v>
      </c>
      <c r="B7180" s="27" t="s">
        <v>14468</v>
      </c>
      <c r="C7180" s="27"/>
      <c r="D7180" s="199">
        <v>127.95</v>
      </c>
      <c r="E7180" s="208">
        <f t="shared" si="112"/>
        <v>75.874349999999993</v>
      </c>
    </row>
    <row r="7181" spans="1:5" x14ac:dyDescent="0.25">
      <c r="A7181" s="158">
        <v>909940</v>
      </c>
      <c r="B7181" s="27" t="s">
        <v>14469</v>
      </c>
      <c r="C7181" s="27"/>
      <c r="D7181" s="199">
        <v>127.95</v>
      </c>
      <c r="E7181" s="208">
        <f t="shared" si="112"/>
        <v>75.874349999999993</v>
      </c>
    </row>
    <row r="7182" spans="1:5" ht="24" x14ac:dyDescent="0.25">
      <c r="A7182" s="158">
        <v>909950</v>
      </c>
      <c r="B7182" s="27" t="s">
        <v>14470</v>
      </c>
      <c r="C7182" s="27" t="s">
        <v>14471</v>
      </c>
      <c r="D7182" s="199">
        <v>127.95</v>
      </c>
      <c r="E7182" s="208">
        <f t="shared" si="112"/>
        <v>75.874349999999993</v>
      </c>
    </row>
    <row r="7183" spans="1:5" x14ac:dyDescent="0.25">
      <c r="A7183" s="158">
        <v>909960</v>
      </c>
      <c r="B7183" s="27" t="s">
        <v>14472</v>
      </c>
      <c r="C7183" s="27"/>
      <c r="D7183" s="199">
        <v>127.95</v>
      </c>
      <c r="E7183" s="208">
        <f t="shared" si="112"/>
        <v>75.874349999999993</v>
      </c>
    </row>
    <row r="7184" spans="1:5" x14ac:dyDescent="0.25">
      <c r="A7184" s="158">
        <v>909970</v>
      </c>
      <c r="B7184" s="27" t="s">
        <v>14473</v>
      </c>
      <c r="C7184" s="27"/>
      <c r="D7184" s="199">
        <v>127.95</v>
      </c>
      <c r="E7184" s="208">
        <f t="shared" si="112"/>
        <v>75.874349999999993</v>
      </c>
    </row>
    <row r="7185" spans="1:5" x14ac:dyDescent="0.25">
      <c r="A7185" s="158">
        <v>909980</v>
      </c>
      <c r="B7185" s="27" t="s">
        <v>14474</v>
      </c>
      <c r="C7185" s="27"/>
      <c r="D7185" s="199">
        <v>127.95</v>
      </c>
      <c r="E7185" s="208">
        <f t="shared" si="112"/>
        <v>75.874349999999993</v>
      </c>
    </row>
    <row r="7186" spans="1:5" x14ac:dyDescent="0.25">
      <c r="A7186" s="158">
        <v>909990</v>
      </c>
      <c r="B7186" s="27" t="s">
        <v>14475</v>
      </c>
      <c r="C7186" s="27"/>
      <c r="D7186" s="199">
        <v>127.95</v>
      </c>
      <c r="E7186" s="208">
        <f t="shared" si="112"/>
        <v>75.874349999999993</v>
      </c>
    </row>
    <row r="7187" spans="1:5" x14ac:dyDescent="0.25">
      <c r="A7187" s="158">
        <v>910000</v>
      </c>
      <c r="B7187" s="27" t="s">
        <v>14476</v>
      </c>
      <c r="C7187" s="27"/>
      <c r="D7187" s="199">
        <v>127.95</v>
      </c>
      <c r="E7187" s="208">
        <f t="shared" si="112"/>
        <v>75.874349999999993</v>
      </c>
    </row>
    <row r="7188" spans="1:5" x14ac:dyDescent="0.25">
      <c r="A7188" s="158">
        <v>910010</v>
      </c>
      <c r="B7188" s="27" t="s">
        <v>14477</v>
      </c>
      <c r="C7188" s="27"/>
      <c r="D7188" s="199">
        <v>127.95</v>
      </c>
      <c r="E7188" s="208">
        <f t="shared" si="112"/>
        <v>75.874349999999993</v>
      </c>
    </row>
    <row r="7189" spans="1:5" x14ac:dyDescent="0.25">
      <c r="A7189" s="158">
        <v>910030</v>
      </c>
      <c r="B7189" s="27" t="s">
        <v>14478</v>
      </c>
      <c r="C7189" s="27"/>
      <c r="D7189" s="199">
        <v>127.95</v>
      </c>
      <c r="E7189" s="208">
        <f t="shared" si="112"/>
        <v>75.874349999999993</v>
      </c>
    </row>
    <row r="7190" spans="1:5" x14ac:dyDescent="0.25">
      <c r="A7190" s="158">
        <v>910040</v>
      </c>
      <c r="B7190" s="27" t="s">
        <v>14479</v>
      </c>
      <c r="C7190" s="27"/>
      <c r="D7190" s="199">
        <v>127.95</v>
      </c>
      <c r="E7190" s="208">
        <f t="shared" si="112"/>
        <v>75.874349999999993</v>
      </c>
    </row>
    <row r="7191" spans="1:5" x14ac:dyDescent="0.25">
      <c r="A7191" s="158">
        <v>910050</v>
      </c>
      <c r="B7191" s="27" t="s">
        <v>14480</v>
      </c>
      <c r="C7191" s="27"/>
      <c r="D7191" s="199">
        <v>127.95</v>
      </c>
      <c r="E7191" s="208">
        <f t="shared" si="112"/>
        <v>75.874349999999993</v>
      </c>
    </row>
    <row r="7192" spans="1:5" x14ac:dyDescent="0.25">
      <c r="A7192" s="158">
        <v>910060</v>
      </c>
      <c r="B7192" s="27" t="s">
        <v>14481</v>
      </c>
      <c r="C7192" s="27"/>
      <c r="D7192" s="199">
        <v>127.95</v>
      </c>
      <c r="E7192" s="208">
        <f t="shared" si="112"/>
        <v>75.874349999999993</v>
      </c>
    </row>
    <row r="7193" spans="1:5" x14ac:dyDescent="0.25">
      <c r="A7193" s="158">
        <v>910080</v>
      </c>
      <c r="B7193" s="27" t="s">
        <v>14482</v>
      </c>
      <c r="C7193" s="27"/>
      <c r="D7193" s="199">
        <v>127.95</v>
      </c>
      <c r="E7193" s="208">
        <f t="shared" si="112"/>
        <v>75.874349999999993</v>
      </c>
    </row>
    <row r="7194" spans="1:5" x14ac:dyDescent="0.25">
      <c r="A7194" s="158">
        <v>910090</v>
      </c>
      <c r="B7194" s="27" t="s">
        <v>14483</v>
      </c>
      <c r="C7194" s="27"/>
      <c r="D7194" s="199">
        <v>127.95</v>
      </c>
      <c r="E7194" s="208">
        <f t="shared" si="112"/>
        <v>75.874349999999993</v>
      </c>
    </row>
    <row r="7195" spans="1:5" x14ac:dyDescent="0.25">
      <c r="A7195" s="158">
        <v>910100</v>
      </c>
      <c r="B7195" s="27" t="s">
        <v>14484</v>
      </c>
      <c r="C7195" s="27"/>
      <c r="D7195" s="199">
        <v>127.95</v>
      </c>
      <c r="E7195" s="208">
        <f t="shared" si="112"/>
        <v>75.874349999999993</v>
      </c>
    </row>
    <row r="7196" spans="1:5" x14ac:dyDescent="0.25">
      <c r="A7196" s="158">
        <v>910110</v>
      </c>
      <c r="B7196" s="27" t="s">
        <v>14485</v>
      </c>
      <c r="C7196" s="27"/>
      <c r="D7196" s="199">
        <v>127.95</v>
      </c>
      <c r="E7196" s="208">
        <f t="shared" si="112"/>
        <v>75.874349999999993</v>
      </c>
    </row>
    <row r="7197" spans="1:5" s="200" customFormat="1" x14ac:dyDescent="0.2">
      <c r="A7197" s="158">
        <v>910120</v>
      </c>
      <c r="B7197" s="27" t="s">
        <v>14486</v>
      </c>
      <c r="C7197" s="27"/>
      <c r="D7197" s="199">
        <v>127.95</v>
      </c>
      <c r="E7197" s="208">
        <f t="shared" si="112"/>
        <v>75.874349999999993</v>
      </c>
    </row>
    <row r="7198" spans="1:5" x14ac:dyDescent="0.2">
      <c r="A7198" s="158">
        <v>910121</v>
      </c>
      <c r="B7198" s="4" t="s">
        <v>14487</v>
      </c>
      <c r="C7198" s="67"/>
      <c r="D7198" s="199">
        <v>127.95</v>
      </c>
      <c r="E7198" s="208">
        <f t="shared" si="112"/>
        <v>75.874349999999993</v>
      </c>
    </row>
    <row r="7199" spans="1:5" x14ac:dyDescent="0.25">
      <c r="A7199" s="158">
        <v>910130</v>
      </c>
      <c r="B7199" s="27" t="s">
        <v>14488</v>
      </c>
      <c r="C7199" s="27"/>
      <c r="D7199" s="199">
        <v>127.95</v>
      </c>
      <c r="E7199" s="208">
        <f t="shared" si="112"/>
        <v>75.874349999999993</v>
      </c>
    </row>
    <row r="7200" spans="1:5" x14ac:dyDescent="0.25">
      <c r="A7200" s="158">
        <v>910150</v>
      </c>
      <c r="B7200" s="27" t="s">
        <v>14489</v>
      </c>
      <c r="C7200" s="27"/>
      <c r="D7200" s="199">
        <v>127.95</v>
      </c>
      <c r="E7200" s="208">
        <f t="shared" si="112"/>
        <v>75.874349999999993</v>
      </c>
    </row>
    <row r="7201" spans="1:5" x14ac:dyDescent="0.25">
      <c r="A7201" s="158">
        <v>910160</v>
      </c>
      <c r="B7201" s="27" t="s">
        <v>14490</v>
      </c>
      <c r="C7201" s="27"/>
      <c r="D7201" s="199">
        <v>127.95</v>
      </c>
      <c r="E7201" s="208">
        <f t="shared" si="112"/>
        <v>75.874349999999993</v>
      </c>
    </row>
    <row r="7202" spans="1:5" x14ac:dyDescent="0.25">
      <c r="A7202" s="158">
        <v>910180</v>
      </c>
      <c r="B7202" s="27" t="s">
        <v>14491</v>
      </c>
      <c r="C7202" s="27"/>
      <c r="D7202" s="199">
        <v>127.95</v>
      </c>
      <c r="E7202" s="208">
        <f t="shared" si="112"/>
        <v>75.874349999999993</v>
      </c>
    </row>
    <row r="7203" spans="1:5" x14ac:dyDescent="0.25">
      <c r="A7203" s="158">
        <v>910190</v>
      </c>
      <c r="B7203" s="27" t="s">
        <v>14492</v>
      </c>
      <c r="C7203" s="27"/>
      <c r="D7203" s="199">
        <v>127.95</v>
      </c>
      <c r="E7203" s="208">
        <f t="shared" si="112"/>
        <v>75.874349999999993</v>
      </c>
    </row>
    <row r="7204" spans="1:5" x14ac:dyDescent="0.25">
      <c r="A7204" s="158">
        <v>910200</v>
      </c>
      <c r="B7204" s="27" t="s">
        <v>14493</v>
      </c>
      <c r="C7204" s="27"/>
      <c r="D7204" s="199">
        <v>127.95</v>
      </c>
      <c r="E7204" s="208">
        <f t="shared" si="112"/>
        <v>75.874349999999993</v>
      </c>
    </row>
    <row r="7205" spans="1:5" x14ac:dyDescent="0.25">
      <c r="A7205" s="158" t="s">
        <v>5239</v>
      </c>
      <c r="B7205" s="26" t="s">
        <v>14494</v>
      </c>
      <c r="C7205" s="27"/>
      <c r="D7205" s="199"/>
      <c r="E7205" s="208">
        <f t="shared" si="112"/>
        <v>0</v>
      </c>
    </row>
    <row r="7206" spans="1:5" x14ac:dyDescent="0.25">
      <c r="A7206" s="158">
        <v>910220</v>
      </c>
      <c r="B7206" s="27" t="s">
        <v>14495</v>
      </c>
      <c r="C7206" s="27"/>
      <c r="D7206" s="199">
        <v>165.15</v>
      </c>
      <c r="E7206" s="208">
        <f t="shared" si="112"/>
        <v>97.933949999999996</v>
      </c>
    </row>
    <row r="7207" spans="1:5" x14ac:dyDescent="0.25">
      <c r="A7207" s="158">
        <v>910230</v>
      </c>
      <c r="B7207" s="27" t="s">
        <v>14496</v>
      </c>
      <c r="C7207" s="27"/>
      <c r="D7207" s="199">
        <v>165.15</v>
      </c>
      <c r="E7207" s="208">
        <f t="shared" si="112"/>
        <v>97.933949999999996</v>
      </c>
    </row>
    <row r="7208" spans="1:5" x14ac:dyDescent="0.25">
      <c r="A7208" s="158">
        <v>910240</v>
      </c>
      <c r="B7208" s="27" t="s">
        <v>14497</v>
      </c>
      <c r="C7208" s="27"/>
      <c r="D7208" s="199">
        <v>165.15</v>
      </c>
      <c r="E7208" s="208">
        <f t="shared" si="112"/>
        <v>97.933949999999996</v>
      </c>
    </row>
    <row r="7209" spans="1:5" x14ac:dyDescent="0.25">
      <c r="A7209" s="158">
        <v>910250</v>
      </c>
      <c r="B7209" s="27" t="s">
        <v>14498</v>
      </c>
      <c r="C7209" s="27"/>
      <c r="D7209" s="199">
        <v>165.15</v>
      </c>
      <c r="E7209" s="208">
        <f t="shared" si="112"/>
        <v>97.933949999999996</v>
      </c>
    </row>
    <row r="7210" spans="1:5" s="200" customFormat="1" x14ac:dyDescent="0.2">
      <c r="A7210" s="158">
        <v>910260</v>
      </c>
      <c r="B7210" s="27" t="s">
        <v>14499</v>
      </c>
      <c r="C7210" s="27"/>
      <c r="D7210" s="199">
        <v>165.15</v>
      </c>
      <c r="E7210" s="208">
        <f t="shared" si="112"/>
        <v>97.933949999999996</v>
      </c>
    </row>
    <row r="7211" spans="1:5" x14ac:dyDescent="0.25">
      <c r="A7211" s="158">
        <v>910270</v>
      </c>
      <c r="B7211" s="27" t="s">
        <v>14500</v>
      </c>
      <c r="C7211" s="27" t="s">
        <v>10290</v>
      </c>
      <c r="D7211" s="199">
        <v>165.15</v>
      </c>
      <c r="E7211" s="208">
        <f t="shared" si="112"/>
        <v>97.933949999999996</v>
      </c>
    </row>
    <row r="7212" spans="1:5" x14ac:dyDescent="0.25">
      <c r="A7212" s="158">
        <v>910280</v>
      </c>
      <c r="B7212" s="27" t="s">
        <v>14501</v>
      </c>
      <c r="C7212" s="27"/>
      <c r="D7212" s="199">
        <v>165.15</v>
      </c>
      <c r="E7212" s="208">
        <f t="shared" si="112"/>
        <v>97.933949999999996</v>
      </c>
    </row>
    <row r="7213" spans="1:5" x14ac:dyDescent="0.25">
      <c r="A7213" s="158">
        <v>910290</v>
      </c>
      <c r="B7213" s="27" t="s">
        <v>14502</v>
      </c>
      <c r="C7213" s="27"/>
      <c r="D7213" s="199">
        <v>165.15</v>
      </c>
      <c r="E7213" s="208">
        <f t="shared" si="112"/>
        <v>97.933949999999996</v>
      </c>
    </row>
    <row r="7214" spans="1:5" x14ac:dyDescent="0.25">
      <c r="A7214" s="158">
        <v>910300</v>
      </c>
      <c r="B7214" s="27" t="s">
        <v>14503</v>
      </c>
      <c r="C7214" s="27"/>
      <c r="D7214" s="199">
        <v>165.15</v>
      </c>
      <c r="E7214" s="208">
        <f t="shared" si="112"/>
        <v>97.933949999999996</v>
      </c>
    </row>
    <row r="7215" spans="1:5" x14ac:dyDescent="0.25">
      <c r="A7215" s="158">
        <v>910310</v>
      </c>
      <c r="B7215" s="27" t="s">
        <v>14504</v>
      </c>
      <c r="C7215" s="27"/>
      <c r="D7215" s="199">
        <v>165.15</v>
      </c>
      <c r="E7215" s="208">
        <f t="shared" si="112"/>
        <v>97.933949999999996</v>
      </c>
    </row>
    <row r="7216" spans="1:5" s="200" customFormat="1" x14ac:dyDescent="0.2">
      <c r="A7216" s="158">
        <v>910320</v>
      </c>
      <c r="B7216" s="27" t="s">
        <v>14505</v>
      </c>
      <c r="C7216" s="27"/>
      <c r="D7216" s="199">
        <v>165.15</v>
      </c>
      <c r="E7216" s="208">
        <f t="shared" si="112"/>
        <v>97.933949999999996</v>
      </c>
    </row>
    <row r="7217" spans="1:5" x14ac:dyDescent="0.2">
      <c r="A7217" s="158">
        <v>910325</v>
      </c>
      <c r="B7217" s="4" t="s">
        <v>14506</v>
      </c>
      <c r="C7217" s="67"/>
      <c r="D7217" s="199">
        <v>165.15</v>
      </c>
      <c r="E7217" s="208">
        <f t="shared" si="112"/>
        <v>97.933949999999996</v>
      </c>
    </row>
    <row r="7218" spans="1:5" s="200" customFormat="1" x14ac:dyDescent="0.2">
      <c r="A7218" s="158">
        <v>910330</v>
      </c>
      <c r="B7218" s="27" t="s">
        <v>14507</v>
      </c>
      <c r="C7218" s="27"/>
      <c r="D7218" s="199">
        <v>165.15</v>
      </c>
      <c r="E7218" s="208">
        <f t="shared" si="112"/>
        <v>97.933949999999996</v>
      </c>
    </row>
    <row r="7219" spans="1:5" x14ac:dyDescent="0.2">
      <c r="A7219" s="158">
        <v>910335</v>
      </c>
      <c r="B7219" s="4" t="s">
        <v>14508</v>
      </c>
      <c r="C7219" s="67"/>
      <c r="D7219" s="199">
        <v>165.15</v>
      </c>
      <c r="E7219" s="208">
        <f t="shared" si="112"/>
        <v>97.933949999999996</v>
      </c>
    </row>
    <row r="7220" spans="1:5" x14ac:dyDescent="0.25">
      <c r="A7220" s="158">
        <v>910340</v>
      </c>
      <c r="B7220" s="27" t="s">
        <v>14509</v>
      </c>
      <c r="C7220" s="27"/>
      <c r="D7220" s="199">
        <v>165.15</v>
      </c>
      <c r="E7220" s="208">
        <f t="shared" si="112"/>
        <v>97.933949999999996</v>
      </c>
    </row>
    <row r="7221" spans="1:5" x14ac:dyDescent="0.25">
      <c r="A7221" s="158">
        <v>910350</v>
      </c>
      <c r="B7221" s="27" t="s">
        <v>14510</v>
      </c>
      <c r="C7221" s="27"/>
      <c r="D7221" s="199">
        <v>165.15</v>
      </c>
      <c r="E7221" s="208">
        <f t="shared" si="112"/>
        <v>97.933949999999996</v>
      </c>
    </row>
    <row r="7222" spans="1:5" s="200" customFormat="1" x14ac:dyDescent="0.2">
      <c r="A7222" s="158">
        <v>910360</v>
      </c>
      <c r="B7222" s="27" t="s">
        <v>14511</v>
      </c>
      <c r="C7222" s="27"/>
      <c r="D7222" s="199">
        <v>165.15</v>
      </c>
      <c r="E7222" s="208">
        <f t="shared" si="112"/>
        <v>97.933949999999996</v>
      </c>
    </row>
    <row r="7223" spans="1:5" x14ac:dyDescent="0.2">
      <c r="A7223" s="158">
        <v>910365</v>
      </c>
      <c r="B7223" s="4" t="s">
        <v>14512</v>
      </c>
      <c r="C7223" s="67"/>
      <c r="D7223" s="199">
        <v>165.15</v>
      </c>
      <c r="E7223" s="208">
        <f t="shared" si="112"/>
        <v>97.933949999999996</v>
      </c>
    </row>
    <row r="7224" spans="1:5" x14ac:dyDescent="0.25">
      <c r="A7224" s="158">
        <v>910370</v>
      </c>
      <c r="B7224" s="27" t="s">
        <v>14513</v>
      </c>
      <c r="C7224" s="27"/>
      <c r="D7224" s="199">
        <v>165.15</v>
      </c>
      <c r="E7224" s="208">
        <f t="shared" si="112"/>
        <v>97.933949999999996</v>
      </c>
    </row>
    <row r="7225" spans="1:5" x14ac:dyDescent="0.25">
      <c r="A7225" s="158">
        <v>910380</v>
      </c>
      <c r="B7225" s="27" t="s">
        <v>14514</v>
      </c>
      <c r="C7225" s="27"/>
      <c r="D7225" s="199">
        <v>165.15</v>
      </c>
      <c r="E7225" s="208">
        <f t="shared" si="112"/>
        <v>97.933949999999996</v>
      </c>
    </row>
    <row r="7226" spans="1:5" x14ac:dyDescent="0.25">
      <c r="A7226" s="158">
        <v>910390</v>
      </c>
      <c r="B7226" s="27" t="s">
        <v>14515</v>
      </c>
      <c r="C7226" s="27"/>
      <c r="D7226" s="199">
        <v>165.15</v>
      </c>
      <c r="E7226" s="208">
        <f t="shared" si="112"/>
        <v>97.933949999999996</v>
      </c>
    </row>
    <row r="7227" spans="1:5" x14ac:dyDescent="0.25">
      <c r="A7227" s="158">
        <v>910400</v>
      </c>
      <c r="B7227" s="27" t="s">
        <v>14516</v>
      </c>
      <c r="C7227" s="27"/>
      <c r="D7227" s="199">
        <v>165.15</v>
      </c>
      <c r="E7227" s="208">
        <f t="shared" si="112"/>
        <v>97.933949999999996</v>
      </c>
    </row>
    <row r="7228" spans="1:5" x14ac:dyDescent="0.25">
      <c r="A7228" s="158">
        <v>910410</v>
      </c>
      <c r="B7228" s="27" t="s">
        <v>14517</v>
      </c>
      <c r="C7228" s="27"/>
      <c r="D7228" s="199">
        <v>165.15</v>
      </c>
      <c r="E7228" s="208">
        <f t="shared" si="112"/>
        <v>97.933949999999996</v>
      </c>
    </row>
    <row r="7229" spans="1:5" x14ac:dyDescent="0.25">
      <c r="A7229" s="158">
        <v>910420</v>
      </c>
      <c r="B7229" s="27" t="s">
        <v>14518</v>
      </c>
      <c r="C7229" s="27"/>
      <c r="D7229" s="199">
        <v>165.15</v>
      </c>
      <c r="E7229" s="208">
        <f t="shared" si="112"/>
        <v>97.933949999999996</v>
      </c>
    </row>
    <row r="7230" spans="1:5" s="200" customFormat="1" x14ac:dyDescent="0.2">
      <c r="A7230" s="158">
        <v>910430</v>
      </c>
      <c r="B7230" s="27" t="s">
        <v>14519</v>
      </c>
      <c r="C7230" s="27"/>
      <c r="D7230" s="199">
        <v>165.15</v>
      </c>
      <c r="E7230" s="208">
        <f t="shared" si="112"/>
        <v>97.933949999999996</v>
      </c>
    </row>
    <row r="7231" spans="1:5" x14ac:dyDescent="0.2">
      <c r="A7231" s="158">
        <v>910431</v>
      </c>
      <c r="B7231" s="4" t="s">
        <v>14520</v>
      </c>
      <c r="C7231" s="67"/>
      <c r="D7231" s="199">
        <v>165.15</v>
      </c>
      <c r="E7231" s="208">
        <f t="shared" si="112"/>
        <v>97.933949999999996</v>
      </c>
    </row>
    <row r="7232" spans="1:5" x14ac:dyDescent="0.25">
      <c r="A7232" s="158">
        <v>910440</v>
      </c>
      <c r="B7232" s="27" t="s">
        <v>14521</v>
      </c>
      <c r="C7232" s="27"/>
      <c r="D7232" s="199">
        <v>165.15</v>
      </c>
      <c r="E7232" s="208">
        <f t="shared" si="112"/>
        <v>97.933949999999996</v>
      </c>
    </row>
    <row r="7233" spans="1:5" x14ac:dyDescent="0.25">
      <c r="A7233" s="158">
        <v>910450</v>
      </c>
      <c r="B7233" s="27" t="s">
        <v>14522</v>
      </c>
      <c r="C7233" s="27"/>
      <c r="D7233" s="199">
        <v>165.15</v>
      </c>
      <c r="E7233" s="208">
        <f t="shared" si="112"/>
        <v>97.933949999999996</v>
      </c>
    </row>
    <row r="7234" spans="1:5" x14ac:dyDescent="0.25">
      <c r="A7234" s="158">
        <v>910460</v>
      </c>
      <c r="B7234" s="27" t="s">
        <v>14523</v>
      </c>
      <c r="C7234" s="27"/>
      <c r="D7234" s="199">
        <v>165.15</v>
      </c>
      <c r="E7234" s="208">
        <f t="shared" si="112"/>
        <v>97.933949999999996</v>
      </c>
    </row>
    <row r="7235" spans="1:5" x14ac:dyDescent="0.25">
      <c r="A7235" s="158">
        <v>910470</v>
      </c>
      <c r="B7235" s="27" t="s">
        <v>14524</v>
      </c>
      <c r="C7235" s="27"/>
      <c r="D7235" s="199">
        <v>165.15</v>
      </c>
      <c r="E7235" s="208">
        <f t="shared" si="112"/>
        <v>97.933949999999996</v>
      </c>
    </row>
    <row r="7236" spans="1:5" s="200" customFormat="1" x14ac:dyDescent="0.2">
      <c r="A7236" s="158">
        <v>910480</v>
      </c>
      <c r="B7236" s="27" t="s">
        <v>14525</v>
      </c>
      <c r="C7236" s="27"/>
      <c r="D7236" s="199">
        <v>165.15</v>
      </c>
      <c r="E7236" s="208">
        <f t="shared" si="112"/>
        <v>97.933949999999996</v>
      </c>
    </row>
    <row r="7237" spans="1:5" s="200" customFormat="1" x14ac:dyDescent="0.2">
      <c r="A7237" s="158">
        <v>910485</v>
      </c>
      <c r="B7237" s="4" t="s">
        <v>14526</v>
      </c>
      <c r="C7237" s="67"/>
      <c r="D7237" s="199">
        <v>165.15</v>
      </c>
      <c r="E7237" s="208">
        <f t="shared" ref="E7237:E7300" si="113">D7237*0.593</f>
        <v>97.933949999999996</v>
      </c>
    </row>
    <row r="7238" spans="1:5" ht="24" x14ac:dyDescent="0.2">
      <c r="A7238" s="158">
        <v>910489</v>
      </c>
      <c r="B7238" s="4" t="s">
        <v>14527</v>
      </c>
      <c r="C7238" s="67"/>
      <c r="D7238" s="199">
        <v>165.15</v>
      </c>
      <c r="E7238" s="208">
        <f t="shared" si="113"/>
        <v>97.933949999999996</v>
      </c>
    </row>
    <row r="7239" spans="1:5" x14ac:dyDescent="0.25">
      <c r="A7239" s="158">
        <v>910490</v>
      </c>
      <c r="B7239" s="27" t="s">
        <v>14528</v>
      </c>
      <c r="C7239" s="27"/>
      <c r="D7239" s="199">
        <v>165.15</v>
      </c>
      <c r="E7239" s="208">
        <f t="shared" si="113"/>
        <v>97.933949999999996</v>
      </c>
    </row>
    <row r="7240" spans="1:5" ht="24" x14ac:dyDescent="0.25">
      <c r="A7240" s="158">
        <v>910491</v>
      </c>
      <c r="B7240" s="27" t="s">
        <v>14470</v>
      </c>
      <c r="C7240" s="27" t="s">
        <v>14529</v>
      </c>
      <c r="D7240" s="199">
        <v>165.15</v>
      </c>
      <c r="E7240" s="208">
        <f t="shared" si="113"/>
        <v>97.933949999999996</v>
      </c>
    </row>
    <row r="7241" spans="1:5" x14ac:dyDescent="0.25">
      <c r="A7241" s="158">
        <v>910500</v>
      </c>
      <c r="B7241" s="27" t="s">
        <v>14530</v>
      </c>
      <c r="C7241" s="27"/>
      <c r="D7241" s="199">
        <v>165.15</v>
      </c>
      <c r="E7241" s="208">
        <f t="shared" si="113"/>
        <v>97.933949999999996</v>
      </c>
    </row>
    <row r="7242" spans="1:5" s="200" customFormat="1" x14ac:dyDescent="0.2">
      <c r="A7242" s="158">
        <v>910505</v>
      </c>
      <c r="B7242" s="165" t="s">
        <v>14531</v>
      </c>
      <c r="C7242" s="165"/>
      <c r="D7242" s="199">
        <v>165.15</v>
      </c>
      <c r="E7242" s="208">
        <f t="shared" si="113"/>
        <v>97.933949999999996</v>
      </c>
    </row>
    <row r="7243" spans="1:5" x14ac:dyDescent="0.2">
      <c r="A7243" s="158">
        <v>910508</v>
      </c>
      <c r="B7243" s="4" t="s">
        <v>14532</v>
      </c>
      <c r="C7243" s="67"/>
      <c r="D7243" s="199">
        <v>165.15</v>
      </c>
      <c r="E7243" s="208">
        <f t="shared" si="113"/>
        <v>97.933949999999996</v>
      </c>
    </row>
    <row r="7244" spans="1:5" x14ac:dyDescent="0.25">
      <c r="A7244" s="158">
        <v>910510</v>
      </c>
      <c r="B7244" s="27" t="s">
        <v>14533</v>
      </c>
      <c r="C7244" s="27" t="s">
        <v>14534</v>
      </c>
      <c r="D7244" s="199">
        <v>165.15</v>
      </c>
      <c r="E7244" s="208">
        <f t="shared" si="113"/>
        <v>97.933949999999996</v>
      </c>
    </row>
    <row r="7245" spans="1:5" x14ac:dyDescent="0.25">
      <c r="A7245" s="158">
        <v>910520</v>
      </c>
      <c r="B7245" s="27" t="s">
        <v>14535</v>
      </c>
      <c r="C7245" s="27"/>
      <c r="D7245" s="199">
        <v>165.15</v>
      </c>
      <c r="E7245" s="208">
        <f t="shared" si="113"/>
        <v>97.933949999999996</v>
      </c>
    </row>
    <row r="7246" spans="1:5" x14ac:dyDescent="0.25">
      <c r="A7246" s="158">
        <v>910530</v>
      </c>
      <c r="B7246" s="27" t="s">
        <v>14536</v>
      </c>
      <c r="C7246" s="27"/>
      <c r="D7246" s="199">
        <v>165.15</v>
      </c>
      <c r="E7246" s="208">
        <f t="shared" si="113"/>
        <v>97.933949999999996</v>
      </c>
    </row>
    <row r="7247" spans="1:5" x14ac:dyDescent="0.25">
      <c r="A7247" s="158">
        <v>910540</v>
      </c>
      <c r="B7247" s="27" t="s">
        <v>14537</v>
      </c>
      <c r="C7247" s="27"/>
      <c r="D7247" s="199">
        <v>165.15</v>
      </c>
      <c r="E7247" s="208">
        <f t="shared" si="113"/>
        <v>97.933949999999996</v>
      </c>
    </row>
    <row r="7248" spans="1:5" x14ac:dyDescent="0.25">
      <c r="A7248" s="158">
        <v>910550</v>
      </c>
      <c r="B7248" s="27" t="s">
        <v>14538</v>
      </c>
      <c r="C7248" s="27"/>
      <c r="D7248" s="199">
        <v>165.15</v>
      </c>
      <c r="E7248" s="208">
        <f t="shared" si="113"/>
        <v>97.933949999999996</v>
      </c>
    </row>
    <row r="7249" spans="1:5" x14ac:dyDescent="0.25">
      <c r="A7249" s="158">
        <v>910560</v>
      </c>
      <c r="B7249" s="27" t="s">
        <v>14539</v>
      </c>
      <c r="C7249" s="27"/>
      <c r="D7249" s="199">
        <v>165.15</v>
      </c>
      <c r="E7249" s="208">
        <f t="shared" si="113"/>
        <v>97.933949999999996</v>
      </c>
    </row>
    <row r="7250" spans="1:5" x14ac:dyDescent="0.25">
      <c r="A7250" s="158">
        <v>910570</v>
      </c>
      <c r="B7250" s="27" t="s">
        <v>14540</v>
      </c>
      <c r="C7250" s="27"/>
      <c r="D7250" s="199">
        <v>165.15</v>
      </c>
      <c r="E7250" s="208">
        <f t="shared" si="113"/>
        <v>97.933949999999996</v>
      </c>
    </row>
    <row r="7251" spans="1:5" x14ac:dyDescent="0.25">
      <c r="A7251" s="158">
        <v>910580</v>
      </c>
      <c r="B7251" s="27" t="s">
        <v>14541</v>
      </c>
      <c r="C7251" s="27"/>
      <c r="D7251" s="199">
        <v>165.15</v>
      </c>
      <c r="E7251" s="208">
        <f t="shared" si="113"/>
        <v>97.933949999999996</v>
      </c>
    </row>
    <row r="7252" spans="1:5" x14ac:dyDescent="0.25">
      <c r="A7252" s="158">
        <v>910590</v>
      </c>
      <c r="B7252" s="27" t="s">
        <v>14542</v>
      </c>
      <c r="C7252" s="27"/>
      <c r="D7252" s="199">
        <v>165.15</v>
      </c>
      <c r="E7252" s="208">
        <f t="shared" si="113"/>
        <v>97.933949999999996</v>
      </c>
    </row>
    <row r="7253" spans="1:5" s="200" customFormat="1" x14ac:dyDescent="0.2">
      <c r="A7253" s="158">
        <v>910600</v>
      </c>
      <c r="B7253" s="27" t="s">
        <v>14543</v>
      </c>
      <c r="C7253" s="27"/>
      <c r="D7253" s="199">
        <v>165.15</v>
      </c>
      <c r="E7253" s="208">
        <f t="shared" si="113"/>
        <v>97.933949999999996</v>
      </c>
    </row>
    <row r="7254" spans="1:5" x14ac:dyDescent="0.2">
      <c r="A7254" s="158">
        <v>910603</v>
      </c>
      <c r="B7254" s="4" t="s">
        <v>14544</v>
      </c>
      <c r="C7254" s="67"/>
      <c r="D7254" s="199">
        <v>165.15</v>
      </c>
      <c r="E7254" s="208">
        <f t="shared" si="113"/>
        <v>97.933949999999996</v>
      </c>
    </row>
    <row r="7255" spans="1:5" x14ac:dyDescent="0.25">
      <c r="A7255" s="158">
        <v>910610</v>
      </c>
      <c r="B7255" s="27" t="s">
        <v>14545</v>
      </c>
      <c r="C7255" s="27"/>
      <c r="D7255" s="199">
        <v>165.15</v>
      </c>
      <c r="E7255" s="208">
        <f t="shared" si="113"/>
        <v>97.933949999999996</v>
      </c>
    </row>
    <row r="7256" spans="1:5" x14ac:dyDescent="0.25">
      <c r="A7256" s="158">
        <v>910620</v>
      </c>
      <c r="B7256" s="27" t="s">
        <v>14546</v>
      </c>
      <c r="C7256" s="27"/>
      <c r="D7256" s="199">
        <v>165.15</v>
      </c>
      <c r="E7256" s="208">
        <f t="shared" si="113"/>
        <v>97.933949999999996</v>
      </c>
    </row>
    <row r="7257" spans="1:5" x14ac:dyDescent="0.25">
      <c r="A7257" s="158" t="s">
        <v>5239</v>
      </c>
      <c r="B7257" s="26" t="s">
        <v>14547</v>
      </c>
      <c r="C7257" s="27"/>
      <c r="D7257" s="199"/>
      <c r="E7257" s="208">
        <f t="shared" si="113"/>
        <v>0</v>
      </c>
    </row>
    <row r="7258" spans="1:5" x14ac:dyDescent="0.25">
      <c r="A7258" s="158">
        <v>910640</v>
      </c>
      <c r="B7258" s="27" t="s">
        <v>14548</v>
      </c>
      <c r="C7258" s="27"/>
      <c r="D7258" s="199">
        <v>176.65</v>
      </c>
      <c r="E7258" s="208">
        <f t="shared" si="113"/>
        <v>104.75345</v>
      </c>
    </row>
    <row r="7259" spans="1:5" x14ac:dyDescent="0.25">
      <c r="A7259" s="158">
        <v>910650</v>
      </c>
      <c r="B7259" s="27" t="s">
        <v>14549</v>
      </c>
      <c r="C7259" s="27"/>
      <c r="D7259" s="199">
        <v>176.65</v>
      </c>
      <c r="E7259" s="208">
        <f t="shared" si="113"/>
        <v>104.75345</v>
      </c>
    </row>
    <row r="7260" spans="1:5" x14ac:dyDescent="0.25">
      <c r="A7260" s="158">
        <v>910660</v>
      </c>
      <c r="B7260" s="27" t="s">
        <v>14550</v>
      </c>
      <c r="C7260" s="27"/>
      <c r="D7260" s="199">
        <v>176.65</v>
      </c>
      <c r="E7260" s="208">
        <f t="shared" si="113"/>
        <v>104.75345</v>
      </c>
    </row>
    <row r="7261" spans="1:5" x14ac:dyDescent="0.25">
      <c r="A7261" s="158">
        <v>910670</v>
      </c>
      <c r="B7261" s="27" t="s">
        <v>14551</v>
      </c>
      <c r="C7261" s="27"/>
      <c r="D7261" s="199">
        <v>176.65</v>
      </c>
      <c r="E7261" s="208">
        <f t="shared" si="113"/>
        <v>104.75345</v>
      </c>
    </row>
    <row r="7262" spans="1:5" x14ac:dyDescent="0.25">
      <c r="A7262" s="158">
        <v>910680</v>
      </c>
      <c r="B7262" s="27" t="s">
        <v>14552</v>
      </c>
      <c r="C7262" s="27"/>
      <c r="D7262" s="199">
        <v>176.65</v>
      </c>
      <c r="E7262" s="208">
        <f t="shared" si="113"/>
        <v>104.75345</v>
      </c>
    </row>
    <row r="7263" spans="1:5" s="200" customFormat="1" x14ac:dyDescent="0.2">
      <c r="A7263" s="158">
        <v>910690</v>
      </c>
      <c r="B7263" s="27" t="s">
        <v>14553</v>
      </c>
      <c r="C7263" s="27"/>
      <c r="D7263" s="199">
        <v>176.65</v>
      </c>
      <c r="E7263" s="208">
        <f t="shared" si="113"/>
        <v>104.75345</v>
      </c>
    </row>
    <row r="7264" spans="1:5" x14ac:dyDescent="0.25">
      <c r="A7264" s="158">
        <v>910695</v>
      </c>
      <c r="B7264" s="27" t="s">
        <v>14554</v>
      </c>
      <c r="C7264" s="27" t="s">
        <v>10290</v>
      </c>
      <c r="D7264" s="199">
        <v>176.65</v>
      </c>
      <c r="E7264" s="208">
        <f t="shared" si="113"/>
        <v>104.75345</v>
      </c>
    </row>
    <row r="7265" spans="1:5" x14ac:dyDescent="0.25">
      <c r="A7265" s="158">
        <v>910700</v>
      </c>
      <c r="B7265" s="27" t="s">
        <v>14555</v>
      </c>
      <c r="C7265" s="27"/>
      <c r="D7265" s="199">
        <v>176.65</v>
      </c>
      <c r="E7265" s="208">
        <f t="shared" si="113"/>
        <v>104.75345</v>
      </c>
    </row>
    <row r="7266" spans="1:5" s="200" customFormat="1" x14ac:dyDescent="0.2">
      <c r="A7266" s="158">
        <v>910710</v>
      </c>
      <c r="B7266" s="27" t="s">
        <v>14556</v>
      </c>
      <c r="C7266" s="27"/>
      <c r="D7266" s="199">
        <v>176.65</v>
      </c>
      <c r="E7266" s="208">
        <f t="shared" si="113"/>
        <v>104.75345</v>
      </c>
    </row>
    <row r="7267" spans="1:5" x14ac:dyDescent="0.2">
      <c r="A7267" s="158">
        <v>910715</v>
      </c>
      <c r="B7267" s="4" t="s">
        <v>14557</v>
      </c>
      <c r="C7267" s="67"/>
      <c r="D7267" s="199">
        <v>176.65</v>
      </c>
      <c r="E7267" s="208">
        <f t="shared" si="113"/>
        <v>104.75345</v>
      </c>
    </row>
    <row r="7268" spans="1:5" s="200" customFormat="1" x14ac:dyDescent="0.2">
      <c r="A7268" s="158">
        <v>910720</v>
      </c>
      <c r="B7268" s="27" t="s">
        <v>14558</v>
      </c>
      <c r="C7268" s="27"/>
      <c r="D7268" s="199">
        <v>176.65</v>
      </c>
      <c r="E7268" s="208">
        <f t="shared" si="113"/>
        <v>104.75345</v>
      </c>
    </row>
    <row r="7269" spans="1:5" x14ac:dyDescent="0.2">
      <c r="A7269" s="158">
        <v>910721</v>
      </c>
      <c r="B7269" s="4" t="s">
        <v>14559</v>
      </c>
      <c r="C7269" s="67"/>
      <c r="D7269" s="199">
        <v>176.65</v>
      </c>
      <c r="E7269" s="208">
        <f t="shared" si="113"/>
        <v>104.75345</v>
      </c>
    </row>
    <row r="7270" spans="1:5" x14ac:dyDescent="0.25">
      <c r="A7270" s="158">
        <v>910730</v>
      </c>
      <c r="B7270" s="27" t="s">
        <v>14560</v>
      </c>
      <c r="C7270" s="27"/>
      <c r="D7270" s="199">
        <v>176.65</v>
      </c>
      <c r="E7270" s="208">
        <f t="shared" si="113"/>
        <v>104.75345</v>
      </c>
    </row>
    <row r="7271" spans="1:5" x14ac:dyDescent="0.25">
      <c r="A7271" s="158">
        <v>910740</v>
      </c>
      <c r="B7271" s="27" t="s">
        <v>14561</v>
      </c>
      <c r="C7271" s="27"/>
      <c r="D7271" s="199">
        <v>176.65</v>
      </c>
      <c r="E7271" s="208">
        <f t="shared" si="113"/>
        <v>104.75345</v>
      </c>
    </row>
    <row r="7272" spans="1:5" s="200" customFormat="1" ht="24" x14ac:dyDescent="0.2">
      <c r="A7272" s="158">
        <v>910750</v>
      </c>
      <c r="B7272" s="27" t="s">
        <v>14562</v>
      </c>
      <c r="C7272" s="27"/>
      <c r="D7272" s="199">
        <v>176.65</v>
      </c>
      <c r="E7272" s="208">
        <f t="shared" si="113"/>
        <v>104.75345</v>
      </c>
    </row>
    <row r="7273" spans="1:5" x14ac:dyDescent="0.25">
      <c r="A7273" s="158">
        <v>910751</v>
      </c>
      <c r="B7273" s="27" t="s">
        <v>14563</v>
      </c>
      <c r="C7273" s="27" t="s">
        <v>10290</v>
      </c>
      <c r="D7273" s="199">
        <v>176.65</v>
      </c>
      <c r="E7273" s="208">
        <f t="shared" si="113"/>
        <v>104.75345</v>
      </c>
    </row>
    <row r="7274" spans="1:5" x14ac:dyDescent="0.25">
      <c r="A7274" s="158">
        <v>910760</v>
      </c>
      <c r="B7274" s="27" t="s">
        <v>14564</v>
      </c>
      <c r="C7274" s="27"/>
      <c r="D7274" s="199">
        <v>176.65</v>
      </c>
      <c r="E7274" s="208">
        <f t="shared" si="113"/>
        <v>104.75345</v>
      </c>
    </row>
    <row r="7275" spans="1:5" ht="24" x14ac:dyDescent="0.25">
      <c r="A7275" s="158">
        <v>910770</v>
      </c>
      <c r="B7275" s="27" t="s">
        <v>14565</v>
      </c>
      <c r="C7275" s="27"/>
      <c r="D7275" s="199">
        <v>176.65</v>
      </c>
      <c r="E7275" s="208">
        <f t="shared" si="113"/>
        <v>104.75345</v>
      </c>
    </row>
    <row r="7276" spans="1:5" x14ac:dyDescent="0.25">
      <c r="A7276" s="158">
        <v>910780</v>
      </c>
      <c r="B7276" s="27" t="s">
        <v>14566</v>
      </c>
      <c r="C7276" s="27"/>
      <c r="D7276" s="199">
        <v>176.65</v>
      </c>
      <c r="E7276" s="208">
        <f t="shared" si="113"/>
        <v>104.75345</v>
      </c>
    </row>
    <row r="7277" spans="1:5" x14ac:dyDescent="0.25">
      <c r="A7277" s="158">
        <v>910790</v>
      </c>
      <c r="B7277" s="27" t="s">
        <v>14567</v>
      </c>
      <c r="C7277" s="163"/>
      <c r="D7277" s="199">
        <v>176.65</v>
      </c>
      <c r="E7277" s="208">
        <f t="shared" si="113"/>
        <v>104.75345</v>
      </c>
    </row>
    <row r="7278" spans="1:5" x14ac:dyDescent="0.25">
      <c r="A7278" s="158">
        <v>910800</v>
      </c>
      <c r="B7278" s="27" t="s">
        <v>14568</v>
      </c>
      <c r="C7278" s="27"/>
      <c r="D7278" s="199">
        <v>176.65</v>
      </c>
      <c r="E7278" s="208">
        <f t="shared" si="113"/>
        <v>104.75345</v>
      </c>
    </row>
    <row r="7279" spans="1:5" s="200" customFormat="1" ht="24" x14ac:dyDescent="0.2">
      <c r="A7279" s="158">
        <v>910810</v>
      </c>
      <c r="B7279" s="27" t="s">
        <v>14569</v>
      </c>
      <c r="C7279" s="27"/>
      <c r="D7279" s="199">
        <v>176.65</v>
      </c>
      <c r="E7279" s="208">
        <f t="shared" si="113"/>
        <v>104.75345</v>
      </c>
    </row>
    <row r="7280" spans="1:5" x14ac:dyDescent="0.25">
      <c r="A7280" s="158">
        <v>910811</v>
      </c>
      <c r="B7280" s="27" t="s">
        <v>14570</v>
      </c>
      <c r="C7280" s="27" t="s">
        <v>10290</v>
      </c>
      <c r="D7280" s="199">
        <v>176.65</v>
      </c>
      <c r="E7280" s="208">
        <f t="shared" si="113"/>
        <v>104.75345</v>
      </c>
    </row>
    <row r="7281" spans="1:5" x14ac:dyDescent="0.25">
      <c r="A7281" s="158">
        <v>910820</v>
      </c>
      <c r="B7281" s="27" t="s">
        <v>14571</v>
      </c>
      <c r="C7281" s="27"/>
      <c r="D7281" s="199">
        <v>176.65</v>
      </c>
      <c r="E7281" s="208">
        <f t="shared" si="113"/>
        <v>104.75345</v>
      </c>
    </row>
    <row r="7282" spans="1:5" x14ac:dyDescent="0.25">
      <c r="A7282" s="158">
        <v>910830</v>
      </c>
      <c r="B7282" s="27" t="s">
        <v>14572</v>
      </c>
      <c r="C7282" s="27"/>
      <c r="D7282" s="199">
        <v>176.65</v>
      </c>
      <c r="E7282" s="208">
        <f t="shared" si="113"/>
        <v>104.75345</v>
      </c>
    </row>
    <row r="7283" spans="1:5" s="200" customFormat="1" x14ac:dyDescent="0.2">
      <c r="A7283" s="158">
        <v>910840</v>
      </c>
      <c r="B7283" s="27" t="s">
        <v>14573</v>
      </c>
      <c r="C7283" s="27"/>
      <c r="D7283" s="199">
        <v>176.65</v>
      </c>
      <c r="E7283" s="208">
        <f t="shared" si="113"/>
        <v>104.75345</v>
      </c>
    </row>
    <row r="7284" spans="1:5" x14ac:dyDescent="0.2">
      <c r="A7284" s="158">
        <v>910845</v>
      </c>
      <c r="B7284" s="4" t="s">
        <v>14574</v>
      </c>
      <c r="C7284" s="67"/>
      <c r="D7284" s="199">
        <v>176.65</v>
      </c>
      <c r="E7284" s="208">
        <f t="shared" si="113"/>
        <v>104.75345</v>
      </c>
    </row>
    <row r="7285" spans="1:5" ht="24" x14ac:dyDescent="0.25">
      <c r="A7285" s="158">
        <v>910851</v>
      </c>
      <c r="B7285" s="27" t="s">
        <v>14470</v>
      </c>
      <c r="C7285" s="27" t="s">
        <v>14575</v>
      </c>
      <c r="D7285" s="199">
        <v>176.65</v>
      </c>
      <c r="E7285" s="208">
        <f t="shared" si="113"/>
        <v>104.75345</v>
      </c>
    </row>
    <row r="7286" spans="1:5" x14ac:dyDescent="0.25">
      <c r="A7286" s="158">
        <v>910860</v>
      </c>
      <c r="B7286" s="27" t="s">
        <v>14576</v>
      </c>
      <c r="C7286" s="27"/>
      <c r="D7286" s="199">
        <v>176.65</v>
      </c>
      <c r="E7286" s="208">
        <f t="shared" si="113"/>
        <v>104.75345</v>
      </c>
    </row>
    <row r="7287" spans="1:5" x14ac:dyDescent="0.25">
      <c r="A7287" s="158">
        <v>910861</v>
      </c>
      <c r="B7287" s="27" t="s">
        <v>14577</v>
      </c>
      <c r="C7287" s="27"/>
      <c r="D7287" s="199">
        <v>176.65</v>
      </c>
      <c r="E7287" s="208">
        <f t="shared" si="113"/>
        <v>104.75345</v>
      </c>
    </row>
    <row r="7288" spans="1:5" x14ac:dyDescent="0.25">
      <c r="A7288" s="158">
        <v>910870</v>
      </c>
      <c r="B7288" s="27" t="s">
        <v>14578</v>
      </c>
      <c r="C7288" s="27"/>
      <c r="D7288" s="199">
        <v>176.65</v>
      </c>
      <c r="E7288" s="208">
        <f t="shared" si="113"/>
        <v>104.75345</v>
      </c>
    </row>
    <row r="7289" spans="1:5" x14ac:dyDescent="0.25">
      <c r="A7289" s="158">
        <v>910871</v>
      </c>
      <c r="B7289" s="27" t="s">
        <v>14579</v>
      </c>
      <c r="C7289" s="27"/>
      <c r="D7289" s="199">
        <v>176.65</v>
      </c>
      <c r="E7289" s="208">
        <f t="shared" si="113"/>
        <v>104.75345</v>
      </c>
    </row>
    <row r="7290" spans="1:5" x14ac:dyDescent="0.25">
      <c r="A7290" s="158">
        <v>910880</v>
      </c>
      <c r="B7290" s="27" t="s">
        <v>14580</v>
      </c>
      <c r="C7290" s="27"/>
      <c r="D7290" s="199">
        <v>176.65</v>
      </c>
      <c r="E7290" s="208">
        <f t="shared" si="113"/>
        <v>104.75345</v>
      </c>
    </row>
    <row r="7291" spans="1:5" x14ac:dyDescent="0.25">
      <c r="A7291" s="158">
        <v>910890</v>
      </c>
      <c r="B7291" s="27" t="s">
        <v>14581</v>
      </c>
      <c r="C7291" s="27"/>
      <c r="D7291" s="199">
        <v>176.65</v>
      </c>
      <c r="E7291" s="208">
        <f t="shared" si="113"/>
        <v>104.75345</v>
      </c>
    </row>
    <row r="7292" spans="1:5" x14ac:dyDescent="0.25">
      <c r="A7292" s="158">
        <v>910900</v>
      </c>
      <c r="B7292" s="27" t="s">
        <v>14582</v>
      </c>
      <c r="C7292" s="27"/>
      <c r="D7292" s="199">
        <v>176.65</v>
      </c>
      <c r="E7292" s="208">
        <f t="shared" si="113"/>
        <v>104.75345</v>
      </c>
    </row>
    <row r="7293" spans="1:5" ht="24" x14ac:dyDescent="0.25">
      <c r="A7293" s="158">
        <v>910910</v>
      </c>
      <c r="B7293" s="27" t="s">
        <v>14583</v>
      </c>
      <c r="C7293" s="27"/>
      <c r="D7293" s="199">
        <v>176.65</v>
      </c>
      <c r="E7293" s="208">
        <f t="shared" si="113"/>
        <v>104.75345</v>
      </c>
    </row>
    <row r="7294" spans="1:5" ht="24" x14ac:dyDescent="0.25">
      <c r="A7294" s="158" t="s">
        <v>5239</v>
      </c>
      <c r="B7294" s="26" t="s">
        <v>14584</v>
      </c>
      <c r="C7294" s="27"/>
      <c r="D7294" s="199"/>
      <c r="E7294" s="208">
        <f t="shared" si="113"/>
        <v>0</v>
      </c>
    </row>
    <row r="7295" spans="1:5" x14ac:dyDescent="0.25">
      <c r="A7295" s="158">
        <v>910930</v>
      </c>
      <c r="B7295" s="27" t="s">
        <v>14585</v>
      </c>
      <c r="C7295" s="27"/>
      <c r="D7295" s="199">
        <v>265.67</v>
      </c>
      <c r="E7295" s="208">
        <f t="shared" si="113"/>
        <v>157.54231000000001</v>
      </c>
    </row>
    <row r="7296" spans="1:5" x14ac:dyDescent="0.25">
      <c r="A7296" s="158">
        <v>910940</v>
      </c>
      <c r="B7296" s="27" t="s">
        <v>14586</v>
      </c>
      <c r="C7296" s="27"/>
      <c r="D7296" s="199">
        <v>265.67</v>
      </c>
      <c r="E7296" s="208">
        <f t="shared" si="113"/>
        <v>157.54231000000001</v>
      </c>
    </row>
    <row r="7297" spans="1:5" x14ac:dyDescent="0.25">
      <c r="A7297" s="158">
        <v>910950</v>
      </c>
      <c r="B7297" s="27" t="s">
        <v>14587</v>
      </c>
      <c r="C7297" s="27"/>
      <c r="D7297" s="199">
        <v>265.67</v>
      </c>
      <c r="E7297" s="208">
        <f t="shared" si="113"/>
        <v>157.54231000000001</v>
      </c>
    </row>
    <row r="7298" spans="1:5" x14ac:dyDescent="0.25">
      <c r="A7298" s="158">
        <v>910951</v>
      </c>
      <c r="B7298" s="27" t="s">
        <v>14588</v>
      </c>
      <c r="C7298" s="27"/>
      <c r="D7298" s="199">
        <v>265.67</v>
      </c>
      <c r="E7298" s="208">
        <f t="shared" si="113"/>
        <v>157.54231000000001</v>
      </c>
    </row>
    <row r="7299" spans="1:5" s="200" customFormat="1" x14ac:dyDescent="0.2">
      <c r="A7299" s="158">
        <v>910960</v>
      </c>
      <c r="B7299" s="27" t="s">
        <v>14589</v>
      </c>
      <c r="C7299" s="27"/>
      <c r="D7299" s="199">
        <v>265.67</v>
      </c>
      <c r="E7299" s="208">
        <f t="shared" si="113"/>
        <v>157.54231000000001</v>
      </c>
    </row>
    <row r="7300" spans="1:5" x14ac:dyDescent="0.2">
      <c r="A7300" s="158">
        <v>910965</v>
      </c>
      <c r="B7300" s="4" t="s">
        <v>14590</v>
      </c>
      <c r="C7300" s="67"/>
      <c r="D7300" s="199">
        <v>265.67</v>
      </c>
      <c r="E7300" s="208">
        <f t="shared" si="113"/>
        <v>157.54231000000001</v>
      </c>
    </row>
    <row r="7301" spans="1:5" x14ac:dyDescent="0.25">
      <c r="A7301" s="158">
        <v>910961</v>
      </c>
      <c r="B7301" s="27" t="s">
        <v>14591</v>
      </c>
      <c r="C7301" s="27"/>
      <c r="D7301" s="199">
        <v>265.67</v>
      </c>
      <c r="E7301" s="208">
        <f t="shared" ref="E7301:E7364" si="114">D7301*0.593</f>
        <v>157.54231000000001</v>
      </c>
    </row>
    <row r="7302" spans="1:5" x14ac:dyDescent="0.25">
      <c r="A7302" s="158">
        <v>910962</v>
      </c>
      <c r="B7302" s="27" t="s">
        <v>14592</v>
      </c>
      <c r="C7302" s="27"/>
      <c r="D7302" s="199">
        <v>265.67</v>
      </c>
      <c r="E7302" s="208">
        <f t="shared" si="114"/>
        <v>157.54231000000001</v>
      </c>
    </row>
    <row r="7303" spans="1:5" x14ac:dyDescent="0.25">
      <c r="A7303" s="158">
        <v>910970</v>
      </c>
      <c r="B7303" s="27" t="s">
        <v>14593</v>
      </c>
      <c r="C7303" s="27"/>
      <c r="D7303" s="199">
        <v>265.67</v>
      </c>
      <c r="E7303" s="208">
        <f t="shared" si="114"/>
        <v>157.54231000000001</v>
      </c>
    </row>
    <row r="7304" spans="1:5" x14ac:dyDescent="0.25">
      <c r="A7304" s="158">
        <v>910980</v>
      </c>
      <c r="B7304" s="27" t="s">
        <v>14594</v>
      </c>
      <c r="C7304" s="27"/>
      <c r="D7304" s="199">
        <v>265.67</v>
      </c>
      <c r="E7304" s="208">
        <f t="shared" si="114"/>
        <v>157.54231000000001</v>
      </c>
    </row>
    <row r="7305" spans="1:5" x14ac:dyDescent="0.25">
      <c r="A7305" s="158">
        <v>910990</v>
      </c>
      <c r="B7305" s="27" t="s">
        <v>14595</v>
      </c>
      <c r="C7305" s="27"/>
      <c r="D7305" s="199">
        <v>265.67</v>
      </c>
      <c r="E7305" s="208">
        <f t="shared" si="114"/>
        <v>157.54231000000001</v>
      </c>
    </row>
    <row r="7306" spans="1:5" x14ac:dyDescent="0.25">
      <c r="A7306" s="158">
        <v>911000</v>
      </c>
      <c r="B7306" s="27" t="s">
        <v>14596</v>
      </c>
      <c r="C7306" s="27"/>
      <c r="D7306" s="199">
        <v>265.67</v>
      </c>
      <c r="E7306" s="208">
        <f t="shared" si="114"/>
        <v>157.54231000000001</v>
      </c>
    </row>
    <row r="7307" spans="1:5" x14ac:dyDescent="0.25">
      <c r="A7307" s="158">
        <v>911001</v>
      </c>
      <c r="B7307" s="27" t="s">
        <v>14597</v>
      </c>
      <c r="C7307" s="27"/>
      <c r="D7307" s="199">
        <v>265.67</v>
      </c>
      <c r="E7307" s="208">
        <f t="shared" si="114"/>
        <v>157.54231000000001</v>
      </c>
    </row>
    <row r="7308" spans="1:5" x14ac:dyDescent="0.25">
      <c r="A7308" s="158">
        <v>911005</v>
      </c>
      <c r="B7308" s="27" t="s">
        <v>14598</v>
      </c>
      <c r="C7308" s="27"/>
      <c r="D7308" s="199">
        <v>265.67</v>
      </c>
      <c r="E7308" s="208">
        <f t="shared" si="114"/>
        <v>157.54231000000001</v>
      </c>
    </row>
    <row r="7309" spans="1:5" x14ac:dyDescent="0.25">
      <c r="A7309" s="158">
        <v>911010</v>
      </c>
      <c r="B7309" s="27" t="s">
        <v>14599</v>
      </c>
      <c r="C7309" s="27" t="s">
        <v>3516</v>
      </c>
      <c r="D7309" s="199">
        <v>265.67</v>
      </c>
      <c r="E7309" s="208">
        <f t="shared" si="114"/>
        <v>157.54231000000001</v>
      </c>
    </row>
    <row r="7310" spans="1:5" x14ac:dyDescent="0.25">
      <c r="A7310" s="158">
        <v>911020</v>
      </c>
      <c r="B7310" s="27" t="s">
        <v>14600</v>
      </c>
      <c r="C7310" s="27"/>
      <c r="D7310" s="199">
        <v>265.67</v>
      </c>
      <c r="E7310" s="208">
        <f t="shared" si="114"/>
        <v>157.54231000000001</v>
      </c>
    </row>
    <row r="7311" spans="1:5" x14ac:dyDescent="0.25">
      <c r="A7311" s="158">
        <v>911030</v>
      </c>
      <c r="B7311" s="27" t="s">
        <v>14601</v>
      </c>
      <c r="C7311" s="27"/>
      <c r="D7311" s="199">
        <v>265.67</v>
      </c>
      <c r="E7311" s="208">
        <f t="shared" si="114"/>
        <v>157.54231000000001</v>
      </c>
    </row>
    <row r="7312" spans="1:5" x14ac:dyDescent="0.25">
      <c r="A7312" s="158">
        <v>911040</v>
      </c>
      <c r="B7312" s="27" t="s">
        <v>14602</v>
      </c>
      <c r="C7312" s="27"/>
      <c r="D7312" s="199">
        <v>265.67</v>
      </c>
      <c r="E7312" s="208">
        <f t="shared" si="114"/>
        <v>157.54231000000001</v>
      </c>
    </row>
    <row r="7313" spans="1:5" x14ac:dyDescent="0.25">
      <c r="A7313" s="158">
        <v>911050</v>
      </c>
      <c r="B7313" s="27" t="s">
        <v>14603</v>
      </c>
      <c r="C7313" s="27"/>
      <c r="D7313" s="199">
        <v>265.67</v>
      </c>
      <c r="E7313" s="208">
        <f t="shared" si="114"/>
        <v>157.54231000000001</v>
      </c>
    </row>
    <row r="7314" spans="1:5" x14ac:dyDescent="0.25">
      <c r="A7314" s="158">
        <v>911060</v>
      </c>
      <c r="B7314" s="27" t="s">
        <v>14604</v>
      </c>
      <c r="C7314" s="27"/>
      <c r="D7314" s="199">
        <v>265.67</v>
      </c>
      <c r="E7314" s="208">
        <f t="shared" si="114"/>
        <v>157.54231000000001</v>
      </c>
    </row>
    <row r="7315" spans="1:5" x14ac:dyDescent="0.25">
      <c r="A7315" s="158">
        <v>911070</v>
      </c>
      <c r="B7315" s="27" t="s">
        <v>14605</v>
      </c>
      <c r="C7315" s="27"/>
      <c r="D7315" s="199">
        <v>265.67</v>
      </c>
      <c r="E7315" s="208">
        <f t="shared" si="114"/>
        <v>157.54231000000001</v>
      </c>
    </row>
    <row r="7316" spans="1:5" x14ac:dyDescent="0.25">
      <c r="A7316" s="158">
        <v>911080</v>
      </c>
      <c r="B7316" s="27" t="s">
        <v>14606</v>
      </c>
      <c r="C7316" s="27"/>
      <c r="D7316" s="199">
        <v>265.67</v>
      </c>
      <c r="E7316" s="208">
        <f t="shared" si="114"/>
        <v>157.54231000000001</v>
      </c>
    </row>
    <row r="7317" spans="1:5" x14ac:dyDescent="0.25">
      <c r="A7317" s="158">
        <v>911090</v>
      </c>
      <c r="B7317" s="27" t="s">
        <v>14607</v>
      </c>
      <c r="C7317" s="27"/>
      <c r="D7317" s="199">
        <v>265.67</v>
      </c>
      <c r="E7317" s="208">
        <f t="shared" si="114"/>
        <v>157.54231000000001</v>
      </c>
    </row>
    <row r="7318" spans="1:5" x14ac:dyDescent="0.25">
      <c r="A7318" s="158">
        <v>911100</v>
      </c>
      <c r="B7318" s="27" t="s">
        <v>14608</v>
      </c>
      <c r="C7318" s="27"/>
      <c r="D7318" s="199">
        <v>265.67</v>
      </c>
      <c r="E7318" s="208">
        <f t="shared" si="114"/>
        <v>157.54231000000001</v>
      </c>
    </row>
    <row r="7319" spans="1:5" ht="24" x14ac:dyDescent="0.25">
      <c r="A7319" s="158" t="s">
        <v>5239</v>
      </c>
      <c r="B7319" s="26" t="s">
        <v>14609</v>
      </c>
      <c r="C7319" s="27"/>
      <c r="D7319" s="199"/>
      <c r="E7319" s="208">
        <f t="shared" si="114"/>
        <v>0</v>
      </c>
    </row>
    <row r="7320" spans="1:5" x14ac:dyDescent="0.25">
      <c r="A7320" s="158">
        <v>911110</v>
      </c>
      <c r="B7320" s="27" t="s">
        <v>14610</v>
      </c>
      <c r="C7320" s="27"/>
      <c r="D7320" s="199">
        <v>675.69</v>
      </c>
      <c r="E7320" s="208">
        <f t="shared" si="114"/>
        <v>400.68416999999999</v>
      </c>
    </row>
    <row r="7321" spans="1:5" x14ac:dyDescent="0.25">
      <c r="A7321" s="158">
        <v>911120</v>
      </c>
      <c r="B7321" s="27" t="s">
        <v>14611</v>
      </c>
      <c r="C7321" s="27" t="s">
        <v>14612</v>
      </c>
      <c r="D7321" s="199">
        <v>900.61</v>
      </c>
      <c r="E7321" s="208">
        <f t="shared" si="114"/>
        <v>534.06173000000001</v>
      </c>
    </row>
    <row r="7322" spans="1:5" x14ac:dyDescent="0.25">
      <c r="A7322" s="158">
        <v>911130</v>
      </c>
      <c r="B7322" s="27" t="s">
        <v>14613</v>
      </c>
      <c r="C7322" s="27"/>
      <c r="D7322" s="199">
        <v>225.37</v>
      </c>
      <c r="E7322" s="208">
        <f t="shared" si="114"/>
        <v>133.64440999999999</v>
      </c>
    </row>
    <row r="7323" spans="1:5" s="200" customFormat="1" ht="48" x14ac:dyDescent="0.2">
      <c r="A7323" s="158" t="s">
        <v>5239</v>
      </c>
      <c r="B7323" s="26" t="s">
        <v>14614</v>
      </c>
      <c r="C7323" s="174" t="s">
        <v>14615</v>
      </c>
      <c r="D7323" s="199"/>
      <c r="E7323" s="208">
        <f t="shared" si="114"/>
        <v>0</v>
      </c>
    </row>
    <row r="7324" spans="1:5" ht="60" x14ac:dyDescent="0.25">
      <c r="A7324" s="158">
        <v>911150</v>
      </c>
      <c r="B7324" s="27" t="s">
        <v>14616</v>
      </c>
      <c r="C7324" s="27" t="s">
        <v>14617</v>
      </c>
      <c r="D7324" s="199">
        <v>221.37</v>
      </c>
      <c r="E7324" s="208">
        <f t="shared" si="114"/>
        <v>131.27241000000001</v>
      </c>
    </row>
    <row r="7325" spans="1:5" x14ac:dyDescent="0.25">
      <c r="A7325" s="158">
        <v>911160</v>
      </c>
      <c r="B7325" s="27" t="s">
        <v>14618</v>
      </c>
      <c r="C7325" s="27" t="s">
        <v>14619</v>
      </c>
      <c r="D7325" s="199">
        <v>108.93</v>
      </c>
      <c r="E7325" s="208">
        <f t="shared" si="114"/>
        <v>64.595489999999998</v>
      </c>
    </row>
    <row r="7326" spans="1:5" ht="24" x14ac:dyDescent="0.25">
      <c r="A7326" s="158">
        <v>911170</v>
      </c>
      <c r="B7326" s="27" t="s">
        <v>14620</v>
      </c>
      <c r="C7326" s="27" t="s">
        <v>14621</v>
      </c>
      <c r="D7326" s="199">
        <v>108.93</v>
      </c>
      <c r="E7326" s="208">
        <f t="shared" si="114"/>
        <v>64.595489999999998</v>
      </c>
    </row>
    <row r="7327" spans="1:5" x14ac:dyDescent="0.25">
      <c r="A7327" s="158">
        <v>911180</v>
      </c>
      <c r="B7327" s="27" t="s">
        <v>14622</v>
      </c>
      <c r="C7327" s="27" t="s">
        <v>14623</v>
      </c>
      <c r="D7327" s="199">
        <v>118.21</v>
      </c>
      <c r="E7327" s="208">
        <f t="shared" si="114"/>
        <v>70.098529999999997</v>
      </c>
    </row>
    <row r="7328" spans="1:5" x14ac:dyDescent="0.25">
      <c r="A7328" s="158">
        <v>911190</v>
      </c>
      <c r="B7328" s="27" t="s">
        <v>14624</v>
      </c>
      <c r="C7328" s="27" t="s">
        <v>14625</v>
      </c>
      <c r="D7328" s="199">
        <v>65.959999999999994</v>
      </c>
      <c r="E7328" s="208">
        <f t="shared" si="114"/>
        <v>39.114279999999994</v>
      </c>
    </row>
    <row r="7329" spans="1:5" x14ac:dyDescent="0.25">
      <c r="A7329" s="158">
        <v>911200</v>
      </c>
      <c r="B7329" s="27" t="s">
        <v>14626</v>
      </c>
      <c r="C7329" s="27"/>
      <c r="D7329" s="199">
        <v>118.21</v>
      </c>
      <c r="E7329" s="208">
        <f t="shared" si="114"/>
        <v>70.098529999999997</v>
      </c>
    </row>
    <row r="7330" spans="1:5" ht="24" x14ac:dyDescent="0.25">
      <c r="A7330" s="158">
        <v>911201</v>
      </c>
      <c r="B7330" s="165" t="s">
        <v>14627</v>
      </c>
      <c r="C7330" s="27" t="s">
        <v>15249</v>
      </c>
      <c r="D7330" s="199">
        <v>354.46</v>
      </c>
      <c r="E7330" s="208">
        <f t="shared" si="114"/>
        <v>210.19477999999998</v>
      </c>
    </row>
    <row r="7331" spans="1:5" ht="24" x14ac:dyDescent="0.25">
      <c r="A7331" s="158">
        <v>911210</v>
      </c>
      <c r="B7331" s="27" t="s">
        <v>14628</v>
      </c>
      <c r="C7331" s="27"/>
      <c r="D7331" s="199">
        <v>65.959999999999994</v>
      </c>
      <c r="E7331" s="208">
        <f t="shared" si="114"/>
        <v>39.114279999999994</v>
      </c>
    </row>
    <row r="7332" spans="1:5" ht="36" x14ac:dyDescent="0.25">
      <c r="A7332" s="158" t="s">
        <v>5239</v>
      </c>
      <c r="B7332" s="26" t="s">
        <v>14629</v>
      </c>
      <c r="C7332" s="26" t="s">
        <v>14630</v>
      </c>
      <c r="D7332" s="199"/>
      <c r="E7332" s="208">
        <f t="shared" si="114"/>
        <v>0</v>
      </c>
    </row>
    <row r="7333" spans="1:5" ht="24" x14ac:dyDescent="0.25">
      <c r="A7333" s="158">
        <v>911220</v>
      </c>
      <c r="B7333" s="27" t="s">
        <v>14631</v>
      </c>
      <c r="C7333" s="27"/>
      <c r="D7333" s="199">
        <v>118.21</v>
      </c>
      <c r="E7333" s="208">
        <f t="shared" si="114"/>
        <v>70.098529999999997</v>
      </c>
    </row>
    <row r="7334" spans="1:5" x14ac:dyDescent="0.25">
      <c r="A7334" s="158">
        <v>911230</v>
      </c>
      <c r="B7334" s="27" t="s">
        <v>14632</v>
      </c>
      <c r="C7334" s="27"/>
      <c r="D7334" s="199">
        <v>78.8</v>
      </c>
      <c r="E7334" s="208">
        <f t="shared" si="114"/>
        <v>46.728399999999993</v>
      </c>
    </row>
    <row r="7335" spans="1:5" x14ac:dyDescent="0.25">
      <c r="A7335" s="158">
        <v>911240</v>
      </c>
      <c r="B7335" s="27" t="s">
        <v>14633</v>
      </c>
      <c r="C7335" s="27"/>
      <c r="D7335" s="199">
        <v>78.8</v>
      </c>
      <c r="E7335" s="208">
        <f t="shared" si="114"/>
        <v>46.728399999999993</v>
      </c>
    </row>
    <row r="7336" spans="1:5" x14ac:dyDescent="0.25">
      <c r="A7336" s="158">
        <v>911250</v>
      </c>
      <c r="B7336" s="27" t="s">
        <v>14634</v>
      </c>
      <c r="C7336" s="27" t="s">
        <v>14635</v>
      </c>
      <c r="D7336" s="199">
        <v>78.8</v>
      </c>
      <c r="E7336" s="208">
        <f t="shared" si="114"/>
        <v>46.728399999999993</v>
      </c>
    </row>
    <row r="7337" spans="1:5" x14ac:dyDescent="0.25">
      <c r="A7337" s="158">
        <v>911260</v>
      </c>
      <c r="B7337" s="27" t="s">
        <v>14636</v>
      </c>
      <c r="C7337" s="27"/>
      <c r="D7337" s="199">
        <v>210.3</v>
      </c>
      <c r="E7337" s="208">
        <f t="shared" si="114"/>
        <v>124.7079</v>
      </c>
    </row>
    <row r="7338" spans="1:5" ht="72" x14ac:dyDescent="0.25">
      <c r="A7338" s="158" t="s">
        <v>5239</v>
      </c>
      <c r="B7338" s="26" t="s">
        <v>14637</v>
      </c>
      <c r="C7338" s="26" t="s">
        <v>14638</v>
      </c>
      <c r="D7338" s="199"/>
      <c r="E7338" s="208">
        <f t="shared" si="114"/>
        <v>0</v>
      </c>
    </row>
    <row r="7339" spans="1:5" x14ac:dyDescent="0.25">
      <c r="A7339" s="158">
        <v>911290</v>
      </c>
      <c r="B7339" s="27" t="s">
        <v>14639</v>
      </c>
      <c r="C7339" s="27"/>
      <c r="D7339" s="199">
        <v>168.25</v>
      </c>
      <c r="E7339" s="208">
        <f t="shared" si="114"/>
        <v>99.77225</v>
      </c>
    </row>
    <row r="7340" spans="1:5" x14ac:dyDescent="0.25">
      <c r="A7340" s="158">
        <v>911300</v>
      </c>
      <c r="B7340" s="27" t="s">
        <v>14640</v>
      </c>
      <c r="C7340" s="27" t="s">
        <v>3516</v>
      </c>
      <c r="D7340" s="199">
        <v>12.61</v>
      </c>
      <c r="E7340" s="208">
        <f t="shared" si="114"/>
        <v>7.4777299999999993</v>
      </c>
    </row>
    <row r="7341" spans="1:5" x14ac:dyDescent="0.25">
      <c r="A7341" s="158">
        <v>911310</v>
      </c>
      <c r="B7341" s="27" t="s">
        <v>14641</v>
      </c>
      <c r="C7341" s="27"/>
      <c r="D7341" s="199">
        <v>121.98</v>
      </c>
      <c r="E7341" s="208">
        <f t="shared" si="114"/>
        <v>72.334140000000005</v>
      </c>
    </row>
    <row r="7342" spans="1:5" x14ac:dyDescent="0.25">
      <c r="A7342" s="158">
        <v>911320</v>
      </c>
      <c r="B7342" s="27" t="s">
        <v>14642</v>
      </c>
      <c r="C7342" s="27"/>
      <c r="D7342" s="199">
        <v>121.98</v>
      </c>
      <c r="E7342" s="208">
        <f t="shared" si="114"/>
        <v>72.334140000000005</v>
      </c>
    </row>
    <row r="7343" spans="1:5" x14ac:dyDescent="0.25">
      <c r="A7343" s="158">
        <v>911330</v>
      </c>
      <c r="B7343" s="27" t="s">
        <v>14643</v>
      </c>
      <c r="C7343" s="27"/>
      <c r="D7343" s="199">
        <v>121.98</v>
      </c>
      <c r="E7343" s="208">
        <f t="shared" si="114"/>
        <v>72.334140000000005</v>
      </c>
    </row>
    <row r="7344" spans="1:5" x14ac:dyDescent="0.25">
      <c r="A7344" s="158">
        <v>911340</v>
      </c>
      <c r="B7344" s="27" t="s">
        <v>14644</v>
      </c>
      <c r="C7344" s="27"/>
      <c r="D7344" s="199">
        <v>121.98</v>
      </c>
      <c r="E7344" s="208">
        <f t="shared" si="114"/>
        <v>72.334140000000005</v>
      </c>
    </row>
    <row r="7345" spans="1:5" x14ac:dyDescent="0.25">
      <c r="A7345" s="158">
        <v>911350</v>
      </c>
      <c r="B7345" s="27" t="s">
        <v>14645</v>
      </c>
      <c r="C7345" s="27"/>
      <c r="D7345" s="199">
        <v>121.98</v>
      </c>
      <c r="E7345" s="208">
        <f t="shared" si="114"/>
        <v>72.334140000000005</v>
      </c>
    </row>
    <row r="7346" spans="1:5" x14ac:dyDescent="0.25">
      <c r="A7346" s="158">
        <v>911360</v>
      </c>
      <c r="B7346" s="27" t="s">
        <v>14646</v>
      </c>
      <c r="C7346" s="27"/>
      <c r="D7346" s="199">
        <v>121.98</v>
      </c>
      <c r="E7346" s="208">
        <f t="shared" si="114"/>
        <v>72.334140000000005</v>
      </c>
    </row>
    <row r="7347" spans="1:5" x14ac:dyDescent="0.25">
      <c r="A7347" s="158">
        <v>911370</v>
      </c>
      <c r="B7347" s="27" t="s">
        <v>14647</v>
      </c>
      <c r="C7347" s="27"/>
      <c r="D7347" s="199">
        <v>121.98</v>
      </c>
      <c r="E7347" s="208">
        <f t="shared" si="114"/>
        <v>72.334140000000005</v>
      </c>
    </row>
    <row r="7348" spans="1:5" x14ac:dyDescent="0.25">
      <c r="A7348" s="158">
        <v>911380</v>
      </c>
      <c r="B7348" s="27" t="s">
        <v>14648</v>
      </c>
      <c r="C7348" s="27"/>
      <c r="D7348" s="199">
        <v>121.98</v>
      </c>
      <c r="E7348" s="208">
        <f t="shared" si="114"/>
        <v>72.334140000000005</v>
      </c>
    </row>
    <row r="7349" spans="1:5" x14ac:dyDescent="0.25">
      <c r="A7349" s="158">
        <v>911390</v>
      </c>
      <c r="B7349" s="27" t="s">
        <v>14649</v>
      </c>
      <c r="C7349" s="27"/>
      <c r="D7349" s="199">
        <v>486.25</v>
      </c>
      <c r="E7349" s="208">
        <f t="shared" si="114"/>
        <v>288.34625</v>
      </c>
    </row>
    <row r="7350" spans="1:5" x14ac:dyDescent="0.25">
      <c r="A7350" s="158">
        <v>911400</v>
      </c>
      <c r="B7350" s="27" t="s">
        <v>14650</v>
      </c>
      <c r="C7350" s="27"/>
      <c r="D7350" s="199">
        <v>486.25</v>
      </c>
      <c r="E7350" s="208">
        <f t="shared" si="114"/>
        <v>288.34625</v>
      </c>
    </row>
    <row r="7351" spans="1:5" x14ac:dyDescent="0.25">
      <c r="A7351" s="158">
        <v>911430</v>
      </c>
      <c r="B7351" s="27" t="s">
        <v>14651</v>
      </c>
      <c r="C7351" s="27"/>
      <c r="D7351" s="199">
        <v>121.98</v>
      </c>
      <c r="E7351" s="208">
        <f t="shared" si="114"/>
        <v>72.334140000000005</v>
      </c>
    </row>
    <row r="7352" spans="1:5" ht="24" x14ac:dyDescent="0.25">
      <c r="A7352" s="158">
        <v>911440</v>
      </c>
      <c r="B7352" s="27" t="s">
        <v>14652</v>
      </c>
      <c r="C7352" s="27"/>
      <c r="D7352" s="199">
        <v>69.84</v>
      </c>
      <c r="E7352" s="208">
        <f t="shared" si="114"/>
        <v>41.415120000000002</v>
      </c>
    </row>
    <row r="7353" spans="1:5" x14ac:dyDescent="0.25">
      <c r="A7353" s="158">
        <v>911441</v>
      </c>
      <c r="B7353" s="27" t="s">
        <v>14653</v>
      </c>
      <c r="C7353" s="27"/>
      <c r="D7353" s="199">
        <v>147.19999999999999</v>
      </c>
      <c r="E7353" s="208">
        <f t="shared" si="114"/>
        <v>87.289599999999993</v>
      </c>
    </row>
    <row r="7354" spans="1:5" ht="48" x14ac:dyDescent="0.25">
      <c r="A7354" s="158" t="s">
        <v>5239</v>
      </c>
      <c r="B7354" s="26" t="s">
        <v>14654</v>
      </c>
      <c r="C7354" s="26" t="s">
        <v>14655</v>
      </c>
      <c r="D7354" s="199"/>
      <c r="E7354" s="208">
        <f t="shared" si="114"/>
        <v>0</v>
      </c>
    </row>
    <row r="7355" spans="1:5" x14ac:dyDescent="0.25">
      <c r="A7355" s="158" t="s">
        <v>5239</v>
      </c>
      <c r="B7355" s="174" t="s">
        <v>14656</v>
      </c>
      <c r="C7355" s="165"/>
      <c r="D7355" s="199"/>
      <c r="E7355" s="208">
        <f t="shared" si="114"/>
        <v>0</v>
      </c>
    </row>
    <row r="7356" spans="1:5" ht="24" x14ac:dyDescent="0.25">
      <c r="A7356" s="158">
        <v>912000</v>
      </c>
      <c r="B7356" s="165" t="s">
        <v>14657</v>
      </c>
      <c r="C7356" s="165" t="s">
        <v>14658</v>
      </c>
      <c r="D7356" s="199">
        <v>180.86</v>
      </c>
      <c r="E7356" s="208">
        <f t="shared" si="114"/>
        <v>107.24998000000001</v>
      </c>
    </row>
    <row r="7357" spans="1:5" x14ac:dyDescent="0.25">
      <c r="A7357" s="158">
        <v>912010</v>
      </c>
      <c r="B7357" s="165" t="s">
        <v>14659</v>
      </c>
      <c r="C7357" s="165" t="s">
        <v>14660</v>
      </c>
      <c r="D7357" s="199">
        <v>143</v>
      </c>
      <c r="E7357" s="208">
        <f t="shared" si="114"/>
        <v>84.798999999999992</v>
      </c>
    </row>
    <row r="7358" spans="1:5" x14ac:dyDescent="0.25">
      <c r="A7358" s="158">
        <v>912020</v>
      </c>
      <c r="B7358" s="165" t="s">
        <v>14661</v>
      </c>
      <c r="C7358" s="165" t="s">
        <v>14660</v>
      </c>
      <c r="D7358" s="199">
        <v>143</v>
      </c>
      <c r="E7358" s="208">
        <f t="shared" si="114"/>
        <v>84.798999999999992</v>
      </c>
    </row>
    <row r="7359" spans="1:5" ht="24" x14ac:dyDescent="0.25">
      <c r="A7359" s="158">
        <v>912030</v>
      </c>
      <c r="B7359" s="165" t="s">
        <v>14662</v>
      </c>
      <c r="C7359" s="165"/>
      <c r="D7359" s="199">
        <v>462.7</v>
      </c>
      <c r="E7359" s="208">
        <f t="shared" si="114"/>
        <v>274.3811</v>
      </c>
    </row>
    <row r="7360" spans="1:5" ht="24" x14ac:dyDescent="0.25">
      <c r="A7360" s="158">
        <v>912040</v>
      </c>
      <c r="B7360" s="165" t="s">
        <v>14663</v>
      </c>
      <c r="C7360" s="165" t="s">
        <v>14660</v>
      </c>
      <c r="D7360" s="199">
        <v>126.18</v>
      </c>
      <c r="E7360" s="208">
        <f t="shared" si="114"/>
        <v>74.824740000000006</v>
      </c>
    </row>
    <row r="7361" spans="1:5" x14ac:dyDescent="0.25">
      <c r="A7361" s="158">
        <v>912050</v>
      </c>
      <c r="B7361" s="165" t="s">
        <v>14664</v>
      </c>
      <c r="C7361" s="165"/>
      <c r="D7361" s="199">
        <v>210.3</v>
      </c>
      <c r="E7361" s="208">
        <f t="shared" si="114"/>
        <v>124.7079</v>
      </c>
    </row>
    <row r="7362" spans="1:5" x14ac:dyDescent="0.25">
      <c r="A7362" s="158">
        <v>912060</v>
      </c>
      <c r="B7362" s="165" t="s">
        <v>14665</v>
      </c>
      <c r="C7362" s="165"/>
      <c r="D7362" s="199">
        <v>302.85000000000002</v>
      </c>
      <c r="E7362" s="208">
        <f t="shared" si="114"/>
        <v>179.59004999999999</v>
      </c>
    </row>
    <row r="7363" spans="1:5" ht="24" x14ac:dyDescent="0.25">
      <c r="A7363" s="158">
        <v>912070</v>
      </c>
      <c r="B7363" s="165" t="s">
        <v>14666</v>
      </c>
      <c r="C7363" s="165" t="s">
        <v>14667</v>
      </c>
      <c r="D7363" s="199">
        <v>420.62</v>
      </c>
      <c r="E7363" s="208">
        <f t="shared" si="114"/>
        <v>249.42766</v>
      </c>
    </row>
    <row r="7364" spans="1:5" x14ac:dyDescent="0.25">
      <c r="A7364" s="158">
        <v>912080</v>
      </c>
      <c r="B7364" s="165" t="s">
        <v>14668</v>
      </c>
      <c r="C7364" s="165" t="s">
        <v>14660</v>
      </c>
      <c r="D7364" s="199">
        <v>143</v>
      </c>
      <c r="E7364" s="208">
        <f t="shared" si="114"/>
        <v>84.798999999999992</v>
      </c>
    </row>
    <row r="7365" spans="1:5" x14ac:dyDescent="0.25">
      <c r="A7365" s="158">
        <v>912090</v>
      </c>
      <c r="B7365" s="165" t="s">
        <v>14669</v>
      </c>
      <c r="C7365" s="165" t="s">
        <v>14670</v>
      </c>
      <c r="D7365" s="199">
        <v>256.81</v>
      </c>
      <c r="E7365" s="208">
        <f t="shared" ref="E7365:E7428" si="115">D7365*0.593</f>
        <v>152.28833</v>
      </c>
    </row>
    <row r="7366" spans="1:5" ht="24" x14ac:dyDescent="0.25">
      <c r="A7366" s="158">
        <v>912100</v>
      </c>
      <c r="B7366" s="165" t="s">
        <v>14671</v>
      </c>
      <c r="C7366" s="165"/>
      <c r="D7366" s="199">
        <v>290.23</v>
      </c>
      <c r="E7366" s="208">
        <f t="shared" si="115"/>
        <v>172.10639</v>
      </c>
    </row>
    <row r="7367" spans="1:5" x14ac:dyDescent="0.25">
      <c r="A7367" s="158">
        <v>912110</v>
      </c>
      <c r="B7367" s="165" t="s">
        <v>14672</v>
      </c>
      <c r="C7367" s="165" t="s">
        <v>14673</v>
      </c>
      <c r="D7367" s="199">
        <v>420.62</v>
      </c>
      <c r="E7367" s="208">
        <f t="shared" si="115"/>
        <v>249.42766</v>
      </c>
    </row>
    <row r="7368" spans="1:5" x14ac:dyDescent="0.25">
      <c r="A7368" s="158">
        <v>912120</v>
      </c>
      <c r="B7368" s="165" t="s">
        <v>14674</v>
      </c>
      <c r="C7368" s="165"/>
      <c r="D7368" s="199">
        <v>420.62</v>
      </c>
      <c r="E7368" s="208">
        <f t="shared" si="115"/>
        <v>249.42766</v>
      </c>
    </row>
    <row r="7369" spans="1:5" x14ac:dyDescent="0.25">
      <c r="A7369" s="158">
        <v>912130</v>
      </c>
      <c r="B7369" s="165" t="s">
        <v>14675</v>
      </c>
      <c r="C7369" s="165"/>
      <c r="D7369" s="199">
        <v>344.89</v>
      </c>
      <c r="E7369" s="208">
        <f t="shared" si="115"/>
        <v>204.51976999999999</v>
      </c>
    </row>
    <row r="7370" spans="1:5" x14ac:dyDescent="0.25">
      <c r="A7370" s="158">
        <v>912140</v>
      </c>
      <c r="B7370" s="165" t="s">
        <v>14676</v>
      </c>
      <c r="C7370" s="165" t="s">
        <v>14677</v>
      </c>
      <c r="D7370" s="199">
        <v>147.19999999999999</v>
      </c>
      <c r="E7370" s="208">
        <f t="shared" si="115"/>
        <v>87.289599999999993</v>
      </c>
    </row>
    <row r="7371" spans="1:5" x14ac:dyDescent="0.25">
      <c r="A7371" s="158">
        <v>912150</v>
      </c>
      <c r="B7371" s="165" t="s">
        <v>14678</v>
      </c>
      <c r="C7371" s="165" t="s">
        <v>14677</v>
      </c>
      <c r="D7371" s="199">
        <v>168.23</v>
      </c>
      <c r="E7371" s="208">
        <f t="shared" si="115"/>
        <v>99.760389999999987</v>
      </c>
    </row>
    <row r="7372" spans="1:5" x14ac:dyDescent="0.25">
      <c r="A7372" s="158">
        <v>912160</v>
      </c>
      <c r="B7372" s="165" t="s">
        <v>14679</v>
      </c>
      <c r="C7372" s="165"/>
      <c r="D7372" s="199">
        <v>420.62</v>
      </c>
      <c r="E7372" s="208">
        <f t="shared" si="115"/>
        <v>249.42766</v>
      </c>
    </row>
    <row r="7373" spans="1:5" x14ac:dyDescent="0.25">
      <c r="A7373" s="158">
        <v>912170</v>
      </c>
      <c r="B7373" s="165" t="s">
        <v>14680</v>
      </c>
      <c r="C7373" s="165"/>
      <c r="D7373" s="199">
        <v>126.18</v>
      </c>
      <c r="E7373" s="208">
        <f t="shared" si="115"/>
        <v>74.824740000000006</v>
      </c>
    </row>
    <row r="7374" spans="1:5" ht="24" x14ac:dyDescent="0.25">
      <c r="A7374" s="158">
        <v>912180</v>
      </c>
      <c r="B7374" s="165" t="s">
        <v>14681</v>
      </c>
      <c r="C7374" s="165"/>
      <c r="D7374" s="199">
        <v>134.6</v>
      </c>
      <c r="E7374" s="208">
        <f t="shared" si="115"/>
        <v>79.817799999999991</v>
      </c>
    </row>
    <row r="7375" spans="1:5" x14ac:dyDescent="0.25">
      <c r="A7375" s="158">
        <v>912190</v>
      </c>
      <c r="B7375" s="165" t="s">
        <v>14682</v>
      </c>
      <c r="C7375" s="165"/>
      <c r="D7375" s="199">
        <v>420.62</v>
      </c>
      <c r="E7375" s="208">
        <f t="shared" si="115"/>
        <v>249.42766</v>
      </c>
    </row>
    <row r="7376" spans="1:5" ht="24" x14ac:dyDescent="0.25">
      <c r="A7376" s="158">
        <v>912200</v>
      </c>
      <c r="B7376" s="165" t="s">
        <v>14683</v>
      </c>
      <c r="C7376" s="165"/>
      <c r="D7376" s="199">
        <v>134.6</v>
      </c>
      <c r="E7376" s="208">
        <f t="shared" si="115"/>
        <v>79.817799999999991</v>
      </c>
    </row>
    <row r="7377" spans="1:5" x14ac:dyDescent="0.25">
      <c r="A7377" s="158">
        <v>912210</v>
      </c>
      <c r="B7377" s="165" t="s">
        <v>14684</v>
      </c>
      <c r="C7377" s="165" t="s">
        <v>14685</v>
      </c>
      <c r="D7377" s="199">
        <v>42.05</v>
      </c>
      <c r="E7377" s="208">
        <f t="shared" si="115"/>
        <v>24.935649999999995</v>
      </c>
    </row>
    <row r="7378" spans="1:5" x14ac:dyDescent="0.25">
      <c r="A7378" s="158">
        <v>912220</v>
      </c>
      <c r="B7378" s="165" t="s">
        <v>14686</v>
      </c>
      <c r="C7378" s="165"/>
      <c r="D7378" s="199">
        <v>442.75</v>
      </c>
      <c r="E7378" s="208">
        <f t="shared" si="115"/>
        <v>262.55074999999999</v>
      </c>
    </row>
    <row r="7379" spans="1:5" x14ac:dyDescent="0.25">
      <c r="A7379" s="158">
        <v>912230</v>
      </c>
      <c r="B7379" s="165" t="s">
        <v>14687</v>
      </c>
      <c r="C7379" s="165"/>
      <c r="D7379" s="199">
        <v>221.37</v>
      </c>
      <c r="E7379" s="208">
        <f t="shared" si="115"/>
        <v>131.27241000000001</v>
      </c>
    </row>
    <row r="7380" spans="1:5" x14ac:dyDescent="0.25">
      <c r="A7380" s="158">
        <v>912240</v>
      </c>
      <c r="B7380" s="165" t="s">
        <v>14688</v>
      </c>
      <c r="C7380" s="165"/>
      <c r="D7380" s="199">
        <v>256.60000000000002</v>
      </c>
      <c r="E7380" s="208">
        <f t="shared" si="115"/>
        <v>152.16380000000001</v>
      </c>
    </row>
    <row r="7381" spans="1:5" x14ac:dyDescent="0.25">
      <c r="A7381" s="158">
        <v>912250</v>
      </c>
      <c r="B7381" s="165" t="s">
        <v>14689</v>
      </c>
      <c r="C7381" s="165"/>
      <c r="D7381" s="199">
        <v>147.22999999999999</v>
      </c>
      <c r="E7381" s="208">
        <f t="shared" si="115"/>
        <v>87.307389999999984</v>
      </c>
    </row>
    <row r="7382" spans="1:5" x14ac:dyDescent="0.25">
      <c r="A7382" s="158">
        <v>912260</v>
      </c>
      <c r="B7382" s="165" t="s">
        <v>14690</v>
      </c>
      <c r="C7382" s="165"/>
      <c r="D7382" s="199">
        <v>256.60000000000002</v>
      </c>
      <c r="E7382" s="208">
        <f t="shared" si="115"/>
        <v>152.16380000000001</v>
      </c>
    </row>
    <row r="7383" spans="1:5" x14ac:dyDescent="0.25">
      <c r="A7383" s="158">
        <v>912270</v>
      </c>
      <c r="B7383" s="165" t="s">
        <v>14691</v>
      </c>
      <c r="C7383" s="165"/>
      <c r="D7383" s="199">
        <v>395.38</v>
      </c>
      <c r="E7383" s="208">
        <f t="shared" si="115"/>
        <v>234.46033999999997</v>
      </c>
    </row>
    <row r="7384" spans="1:5" x14ac:dyDescent="0.25">
      <c r="A7384" s="158">
        <v>912280</v>
      </c>
      <c r="B7384" s="165" t="s">
        <v>14692</v>
      </c>
      <c r="C7384" s="165"/>
      <c r="D7384" s="199">
        <v>42.05</v>
      </c>
      <c r="E7384" s="208">
        <f t="shared" si="115"/>
        <v>24.935649999999995</v>
      </c>
    </row>
    <row r="7385" spans="1:5" x14ac:dyDescent="0.25">
      <c r="A7385" s="158">
        <v>912290</v>
      </c>
      <c r="B7385" s="165" t="s">
        <v>14693</v>
      </c>
      <c r="C7385" s="165"/>
      <c r="D7385" s="199">
        <v>193.48</v>
      </c>
      <c r="E7385" s="208">
        <f t="shared" si="115"/>
        <v>114.73363999999999</v>
      </c>
    </row>
    <row r="7386" spans="1:5" ht="36" x14ac:dyDescent="0.25">
      <c r="A7386" s="158" t="s">
        <v>5239</v>
      </c>
      <c r="B7386" s="174" t="s">
        <v>14694</v>
      </c>
      <c r="C7386" s="165"/>
      <c r="D7386" s="199"/>
      <c r="E7386" s="208">
        <f t="shared" si="115"/>
        <v>0</v>
      </c>
    </row>
    <row r="7387" spans="1:5" ht="24" x14ac:dyDescent="0.25">
      <c r="A7387" s="158">
        <v>912300</v>
      </c>
      <c r="B7387" s="165" t="s">
        <v>14695</v>
      </c>
      <c r="C7387" s="165"/>
      <c r="D7387" s="199">
        <v>21.01</v>
      </c>
      <c r="E7387" s="208">
        <f t="shared" si="115"/>
        <v>12.458930000000001</v>
      </c>
    </row>
    <row r="7388" spans="1:5" ht="24" x14ac:dyDescent="0.25">
      <c r="A7388" s="158">
        <v>912310</v>
      </c>
      <c r="B7388" s="165" t="s">
        <v>14696</v>
      </c>
      <c r="C7388" s="165"/>
      <c r="D7388" s="199">
        <v>21.01</v>
      </c>
      <c r="E7388" s="208">
        <f t="shared" si="115"/>
        <v>12.458930000000001</v>
      </c>
    </row>
    <row r="7389" spans="1:5" x14ac:dyDescent="0.25">
      <c r="A7389" s="158">
        <v>912320</v>
      </c>
      <c r="B7389" s="165" t="s">
        <v>14697</v>
      </c>
      <c r="C7389" s="165"/>
      <c r="D7389" s="199">
        <v>35.4</v>
      </c>
      <c r="E7389" s="208">
        <f t="shared" si="115"/>
        <v>20.992199999999997</v>
      </c>
    </row>
    <row r="7390" spans="1:5" ht="24" x14ac:dyDescent="0.25">
      <c r="A7390" s="158">
        <v>912330</v>
      </c>
      <c r="B7390" s="165" t="s">
        <v>14698</v>
      </c>
      <c r="C7390" s="165"/>
      <c r="D7390" s="199">
        <v>42.05</v>
      </c>
      <c r="E7390" s="208">
        <f t="shared" si="115"/>
        <v>24.935649999999995</v>
      </c>
    </row>
    <row r="7391" spans="1:5" ht="24" x14ac:dyDescent="0.25">
      <c r="A7391" s="158" t="s">
        <v>5239</v>
      </c>
      <c r="B7391" s="174" t="s">
        <v>14699</v>
      </c>
      <c r="C7391" s="165"/>
      <c r="D7391" s="199"/>
      <c r="E7391" s="208">
        <f t="shared" si="115"/>
        <v>0</v>
      </c>
    </row>
    <row r="7392" spans="1:5" x14ac:dyDescent="0.25">
      <c r="A7392" s="158">
        <v>912340</v>
      </c>
      <c r="B7392" s="165" t="s">
        <v>14700</v>
      </c>
      <c r="C7392" s="165"/>
      <c r="D7392" s="199">
        <v>189.14</v>
      </c>
      <c r="E7392" s="208">
        <f t="shared" si="115"/>
        <v>112.16001999999999</v>
      </c>
    </row>
    <row r="7393" spans="1:5" x14ac:dyDescent="0.25">
      <c r="A7393" s="158">
        <v>912350</v>
      </c>
      <c r="B7393" s="165" t="s">
        <v>14701</v>
      </c>
      <c r="C7393" s="165"/>
      <c r="D7393" s="199">
        <v>147.22999999999999</v>
      </c>
      <c r="E7393" s="208">
        <f t="shared" si="115"/>
        <v>87.307389999999984</v>
      </c>
    </row>
    <row r="7394" spans="1:5" x14ac:dyDescent="0.25">
      <c r="A7394" s="158">
        <v>912360</v>
      </c>
      <c r="B7394" s="165" t="s">
        <v>14702</v>
      </c>
      <c r="C7394" s="165"/>
      <c r="D7394" s="199">
        <v>147.22999999999999</v>
      </c>
      <c r="E7394" s="208">
        <f t="shared" si="115"/>
        <v>87.307389999999984</v>
      </c>
    </row>
    <row r="7395" spans="1:5" x14ac:dyDescent="0.25">
      <c r="A7395" s="158">
        <v>912370</v>
      </c>
      <c r="B7395" s="165" t="s">
        <v>14703</v>
      </c>
      <c r="C7395" s="165"/>
      <c r="D7395" s="199">
        <v>126.18</v>
      </c>
      <c r="E7395" s="208">
        <f t="shared" si="115"/>
        <v>74.824740000000006</v>
      </c>
    </row>
    <row r="7396" spans="1:5" x14ac:dyDescent="0.25">
      <c r="A7396" s="158">
        <v>912380</v>
      </c>
      <c r="B7396" s="165" t="s">
        <v>14704</v>
      </c>
      <c r="C7396" s="165"/>
      <c r="D7396" s="199">
        <v>210.3</v>
      </c>
      <c r="E7396" s="208">
        <f t="shared" si="115"/>
        <v>124.7079</v>
      </c>
    </row>
    <row r="7397" spans="1:5" x14ac:dyDescent="0.25">
      <c r="A7397" s="158">
        <v>912390</v>
      </c>
      <c r="B7397" s="165" t="s">
        <v>14705</v>
      </c>
      <c r="C7397" s="165"/>
      <c r="D7397" s="199">
        <v>84.11</v>
      </c>
      <c r="E7397" s="208">
        <f t="shared" si="115"/>
        <v>49.877229999999997</v>
      </c>
    </row>
    <row r="7398" spans="1:5" x14ac:dyDescent="0.25">
      <c r="A7398" s="158">
        <v>912400</v>
      </c>
      <c r="B7398" s="165" t="s">
        <v>14706</v>
      </c>
      <c r="C7398" s="165"/>
      <c r="D7398" s="199">
        <v>105.13</v>
      </c>
      <c r="E7398" s="208">
        <f t="shared" si="115"/>
        <v>62.342089999999992</v>
      </c>
    </row>
    <row r="7399" spans="1:5" x14ac:dyDescent="0.25">
      <c r="A7399" s="158">
        <v>912410</v>
      </c>
      <c r="B7399" s="165" t="s">
        <v>14707</v>
      </c>
      <c r="C7399" s="165"/>
      <c r="D7399" s="199">
        <v>210.3</v>
      </c>
      <c r="E7399" s="208">
        <f t="shared" si="115"/>
        <v>124.7079</v>
      </c>
    </row>
    <row r="7400" spans="1:5" x14ac:dyDescent="0.25">
      <c r="A7400" s="158">
        <v>912420</v>
      </c>
      <c r="B7400" s="165" t="s">
        <v>14708</v>
      </c>
      <c r="C7400" s="165"/>
      <c r="D7400" s="199">
        <v>168.23</v>
      </c>
      <c r="E7400" s="208">
        <f t="shared" si="115"/>
        <v>99.760389999999987</v>
      </c>
    </row>
    <row r="7401" spans="1:5" x14ac:dyDescent="0.25">
      <c r="A7401" s="158">
        <v>912430</v>
      </c>
      <c r="B7401" s="165" t="s">
        <v>14709</v>
      </c>
      <c r="C7401" s="165"/>
      <c r="D7401" s="199">
        <v>189.25</v>
      </c>
      <c r="E7401" s="208">
        <f t="shared" si="115"/>
        <v>112.22524999999999</v>
      </c>
    </row>
    <row r="7402" spans="1:5" x14ac:dyDescent="0.25">
      <c r="A7402" s="158">
        <v>912440</v>
      </c>
      <c r="B7402" s="165" t="s">
        <v>14710</v>
      </c>
      <c r="C7402" s="165"/>
      <c r="D7402" s="199">
        <v>168.23</v>
      </c>
      <c r="E7402" s="208">
        <f t="shared" si="115"/>
        <v>99.760389999999987</v>
      </c>
    </row>
    <row r="7403" spans="1:5" x14ac:dyDescent="0.25">
      <c r="A7403" s="158">
        <v>912450</v>
      </c>
      <c r="B7403" s="165" t="s">
        <v>14711</v>
      </c>
      <c r="C7403" s="165"/>
      <c r="D7403" s="199">
        <v>84.1</v>
      </c>
      <c r="E7403" s="208">
        <f t="shared" si="115"/>
        <v>49.871299999999991</v>
      </c>
    </row>
    <row r="7404" spans="1:5" x14ac:dyDescent="0.25">
      <c r="A7404" s="158">
        <v>912460</v>
      </c>
      <c r="B7404" s="165" t="s">
        <v>14712</v>
      </c>
      <c r="C7404" s="165"/>
      <c r="D7404" s="199">
        <v>147.19999999999999</v>
      </c>
      <c r="E7404" s="208">
        <f t="shared" si="115"/>
        <v>87.289599999999993</v>
      </c>
    </row>
    <row r="7405" spans="1:5" x14ac:dyDescent="0.25">
      <c r="A7405" s="158">
        <v>912470</v>
      </c>
      <c r="B7405" s="165" t="s">
        <v>14713</v>
      </c>
      <c r="C7405" s="165"/>
      <c r="D7405" s="199">
        <v>84.11</v>
      </c>
      <c r="E7405" s="208">
        <f t="shared" si="115"/>
        <v>49.877229999999997</v>
      </c>
    </row>
    <row r="7406" spans="1:5" x14ac:dyDescent="0.25">
      <c r="A7406" s="158">
        <v>912480</v>
      </c>
      <c r="B7406" s="165" t="s">
        <v>14714</v>
      </c>
      <c r="C7406" s="165"/>
      <c r="D7406" s="199">
        <v>210.3</v>
      </c>
      <c r="E7406" s="208">
        <f t="shared" si="115"/>
        <v>124.7079</v>
      </c>
    </row>
    <row r="7407" spans="1:5" x14ac:dyDescent="0.25">
      <c r="A7407" s="158">
        <v>912490</v>
      </c>
      <c r="B7407" s="165" t="s">
        <v>14715</v>
      </c>
      <c r="C7407" s="165"/>
      <c r="D7407" s="199">
        <v>126.18</v>
      </c>
      <c r="E7407" s="208">
        <f t="shared" si="115"/>
        <v>74.824740000000006</v>
      </c>
    </row>
    <row r="7408" spans="1:5" x14ac:dyDescent="0.25">
      <c r="A7408" s="158">
        <v>912500</v>
      </c>
      <c r="B7408" s="165" t="s">
        <v>14716</v>
      </c>
      <c r="C7408" s="165"/>
      <c r="D7408" s="199">
        <v>105.13</v>
      </c>
      <c r="E7408" s="208">
        <f t="shared" si="115"/>
        <v>62.342089999999992</v>
      </c>
    </row>
    <row r="7409" spans="1:5" ht="24" x14ac:dyDescent="0.25">
      <c r="A7409" s="158" t="s">
        <v>5239</v>
      </c>
      <c r="B7409" s="174" t="s">
        <v>14717</v>
      </c>
      <c r="C7409" s="165"/>
      <c r="D7409" s="199"/>
      <c r="E7409" s="208">
        <f t="shared" si="115"/>
        <v>0</v>
      </c>
    </row>
    <row r="7410" spans="1:5" x14ac:dyDescent="0.25">
      <c r="A7410" s="158">
        <v>912510</v>
      </c>
      <c r="B7410" s="165" t="s">
        <v>14718</v>
      </c>
      <c r="C7410" s="165"/>
      <c r="D7410" s="199">
        <v>147.22999999999999</v>
      </c>
      <c r="E7410" s="208">
        <f t="shared" si="115"/>
        <v>87.307389999999984</v>
      </c>
    </row>
    <row r="7411" spans="1:5" x14ac:dyDescent="0.25">
      <c r="A7411" s="158">
        <v>912520</v>
      </c>
      <c r="B7411" s="165" t="s">
        <v>14719</v>
      </c>
      <c r="C7411" s="165"/>
      <c r="D7411" s="199">
        <v>197.68</v>
      </c>
      <c r="E7411" s="208">
        <f t="shared" si="115"/>
        <v>117.22423999999999</v>
      </c>
    </row>
    <row r="7412" spans="1:5" x14ac:dyDescent="0.25">
      <c r="A7412" s="158">
        <v>912530</v>
      </c>
      <c r="B7412" s="165" t="s">
        <v>14720</v>
      </c>
      <c r="C7412" s="165"/>
      <c r="D7412" s="199">
        <v>177.1</v>
      </c>
      <c r="E7412" s="208">
        <f t="shared" si="115"/>
        <v>105.02029999999999</v>
      </c>
    </row>
    <row r="7413" spans="1:5" x14ac:dyDescent="0.25">
      <c r="A7413" s="158">
        <v>912540</v>
      </c>
      <c r="B7413" s="165" t="s">
        <v>14721</v>
      </c>
      <c r="C7413" s="165"/>
      <c r="D7413" s="199">
        <v>126.18</v>
      </c>
      <c r="E7413" s="208">
        <f t="shared" si="115"/>
        <v>74.824740000000006</v>
      </c>
    </row>
    <row r="7414" spans="1:5" ht="24" x14ac:dyDescent="0.25">
      <c r="A7414" s="158">
        <v>912550</v>
      </c>
      <c r="B7414" s="165" t="s">
        <v>14722</v>
      </c>
      <c r="C7414" s="165"/>
      <c r="D7414" s="199">
        <v>252.38</v>
      </c>
      <c r="E7414" s="208">
        <f t="shared" si="115"/>
        <v>149.66134</v>
      </c>
    </row>
    <row r="7415" spans="1:5" ht="24" x14ac:dyDescent="0.25">
      <c r="A7415" s="158">
        <v>912560</v>
      </c>
      <c r="B7415" s="165" t="s">
        <v>14723</v>
      </c>
      <c r="C7415" s="165"/>
      <c r="D7415" s="199">
        <v>210.3</v>
      </c>
      <c r="E7415" s="208">
        <f t="shared" si="115"/>
        <v>124.7079</v>
      </c>
    </row>
    <row r="7416" spans="1:5" x14ac:dyDescent="0.25">
      <c r="A7416" s="158">
        <v>912570</v>
      </c>
      <c r="B7416" s="165" t="s">
        <v>14724</v>
      </c>
      <c r="C7416" s="165"/>
      <c r="D7416" s="199">
        <v>105.15</v>
      </c>
      <c r="E7416" s="208">
        <f t="shared" si="115"/>
        <v>62.353949999999998</v>
      </c>
    </row>
    <row r="7417" spans="1:5" ht="24" x14ac:dyDescent="0.25">
      <c r="A7417" s="158">
        <v>912580</v>
      </c>
      <c r="B7417" s="165" t="s">
        <v>14725</v>
      </c>
      <c r="C7417" s="165"/>
      <c r="D7417" s="199">
        <v>210.3</v>
      </c>
      <c r="E7417" s="208">
        <f t="shared" si="115"/>
        <v>124.7079</v>
      </c>
    </row>
    <row r="7418" spans="1:5" x14ac:dyDescent="0.25">
      <c r="A7418" s="158">
        <v>912590</v>
      </c>
      <c r="B7418" s="165" t="s">
        <v>14726</v>
      </c>
      <c r="C7418" s="165"/>
      <c r="D7418" s="199">
        <v>105.15</v>
      </c>
      <c r="E7418" s="208">
        <f t="shared" si="115"/>
        <v>62.353949999999998</v>
      </c>
    </row>
    <row r="7419" spans="1:5" x14ac:dyDescent="0.25">
      <c r="A7419" s="158">
        <v>912600</v>
      </c>
      <c r="B7419" s="165" t="s">
        <v>14727</v>
      </c>
      <c r="C7419" s="165"/>
      <c r="D7419" s="199">
        <v>154.96</v>
      </c>
      <c r="E7419" s="208">
        <f t="shared" si="115"/>
        <v>91.891279999999995</v>
      </c>
    </row>
    <row r="7420" spans="1:5" x14ac:dyDescent="0.25">
      <c r="A7420" s="158">
        <v>912610</v>
      </c>
      <c r="B7420" s="165" t="s">
        <v>14728</v>
      </c>
      <c r="C7420" s="165"/>
      <c r="D7420" s="199">
        <v>147.22999999999999</v>
      </c>
      <c r="E7420" s="208">
        <f t="shared" si="115"/>
        <v>87.307389999999984</v>
      </c>
    </row>
    <row r="7421" spans="1:5" x14ac:dyDescent="0.25">
      <c r="A7421" s="158">
        <v>912620</v>
      </c>
      <c r="B7421" s="165" t="s">
        <v>14729</v>
      </c>
      <c r="C7421" s="165"/>
      <c r="D7421" s="199">
        <v>50.45</v>
      </c>
      <c r="E7421" s="208">
        <f t="shared" si="115"/>
        <v>29.91685</v>
      </c>
    </row>
    <row r="7422" spans="1:5" x14ac:dyDescent="0.25">
      <c r="A7422" s="158">
        <v>912630</v>
      </c>
      <c r="B7422" s="165" t="s">
        <v>14730</v>
      </c>
      <c r="C7422" s="165"/>
      <c r="D7422" s="199">
        <v>126.18</v>
      </c>
      <c r="E7422" s="208">
        <f t="shared" si="115"/>
        <v>74.824740000000006</v>
      </c>
    </row>
    <row r="7423" spans="1:5" x14ac:dyDescent="0.25">
      <c r="A7423" s="158">
        <v>912640</v>
      </c>
      <c r="B7423" s="165" t="s">
        <v>14731</v>
      </c>
      <c r="C7423" s="165"/>
      <c r="D7423" s="199">
        <v>126.18</v>
      </c>
      <c r="E7423" s="208">
        <f t="shared" si="115"/>
        <v>74.824740000000006</v>
      </c>
    </row>
    <row r="7424" spans="1:5" x14ac:dyDescent="0.25">
      <c r="A7424" s="158">
        <v>912650</v>
      </c>
      <c r="B7424" s="165" t="s">
        <v>14732</v>
      </c>
      <c r="C7424" s="165"/>
      <c r="D7424" s="199">
        <v>193.48</v>
      </c>
      <c r="E7424" s="208">
        <f t="shared" si="115"/>
        <v>114.73363999999999</v>
      </c>
    </row>
    <row r="7425" spans="1:5" x14ac:dyDescent="0.25">
      <c r="A7425" s="158">
        <v>912660</v>
      </c>
      <c r="B7425" s="165" t="s">
        <v>14733</v>
      </c>
      <c r="C7425" s="165"/>
      <c r="D7425" s="199">
        <v>92.5</v>
      </c>
      <c r="E7425" s="208">
        <f t="shared" si="115"/>
        <v>54.852499999999999</v>
      </c>
    </row>
    <row r="7426" spans="1:5" x14ac:dyDescent="0.25">
      <c r="A7426" s="158">
        <v>912670</v>
      </c>
      <c r="B7426" s="165" t="s">
        <v>14734</v>
      </c>
      <c r="C7426" s="165"/>
      <c r="D7426" s="199">
        <v>109.33</v>
      </c>
      <c r="E7426" s="208">
        <f t="shared" si="115"/>
        <v>64.832689999999999</v>
      </c>
    </row>
    <row r="7427" spans="1:5" x14ac:dyDescent="0.25">
      <c r="A7427" s="158" t="s">
        <v>5239</v>
      </c>
      <c r="B7427" s="174" t="s">
        <v>14735</v>
      </c>
      <c r="C7427" s="165"/>
      <c r="D7427" s="199"/>
      <c r="E7427" s="208">
        <f t="shared" si="115"/>
        <v>0</v>
      </c>
    </row>
    <row r="7428" spans="1:5" x14ac:dyDescent="0.25">
      <c r="A7428" s="158">
        <v>912680</v>
      </c>
      <c r="B7428" s="165" t="s">
        <v>14736</v>
      </c>
      <c r="C7428" s="165" t="s">
        <v>14660</v>
      </c>
      <c r="D7428" s="199">
        <v>109.33</v>
      </c>
      <c r="E7428" s="208">
        <f t="shared" si="115"/>
        <v>64.832689999999999</v>
      </c>
    </row>
    <row r="7429" spans="1:5" x14ac:dyDescent="0.25">
      <c r="A7429" s="158">
        <v>912690</v>
      </c>
      <c r="B7429" s="165" t="s">
        <v>14737</v>
      </c>
      <c r="C7429" s="165" t="s">
        <v>14660</v>
      </c>
      <c r="D7429" s="199">
        <v>109.33</v>
      </c>
      <c r="E7429" s="208">
        <f t="shared" ref="E7429:E7451" si="116">D7429*0.593</f>
        <v>64.832689999999999</v>
      </c>
    </row>
    <row r="7430" spans="1:5" x14ac:dyDescent="0.25">
      <c r="A7430" s="158">
        <v>912700</v>
      </c>
      <c r="B7430" s="165" t="s">
        <v>14738</v>
      </c>
      <c r="C7430" s="165" t="s">
        <v>14660</v>
      </c>
      <c r="D7430" s="199">
        <v>109.33</v>
      </c>
      <c r="E7430" s="208">
        <f t="shared" si="116"/>
        <v>64.832689999999999</v>
      </c>
    </row>
    <row r="7431" spans="1:5" x14ac:dyDescent="0.25">
      <c r="A7431" s="158">
        <v>912710</v>
      </c>
      <c r="B7431" s="165" t="s">
        <v>14739</v>
      </c>
      <c r="C7431" s="165" t="s">
        <v>14660</v>
      </c>
      <c r="D7431" s="199">
        <v>109.33</v>
      </c>
      <c r="E7431" s="208">
        <f t="shared" si="116"/>
        <v>64.832689999999999</v>
      </c>
    </row>
    <row r="7432" spans="1:5" x14ac:dyDescent="0.25">
      <c r="A7432" s="158">
        <v>912720</v>
      </c>
      <c r="B7432" s="165" t="s">
        <v>14740</v>
      </c>
      <c r="C7432" s="165" t="s">
        <v>14660</v>
      </c>
      <c r="D7432" s="199">
        <v>193.48</v>
      </c>
      <c r="E7432" s="208">
        <f t="shared" si="116"/>
        <v>114.73363999999999</v>
      </c>
    </row>
    <row r="7433" spans="1:5" x14ac:dyDescent="0.25">
      <c r="A7433" s="158">
        <v>912730</v>
      </c>
      <c r="B7433" s="165" t="s">
        <v>14741</v>
      </c>
      <c r="C7433" s="165" t="s">
        <v>14660</v>
      </c>
      <c r="D7433" s="199">
        <v>193.48</v>
      </c>
      <c r="E7433" s="208">
        <f t="shared" si="116"/>
        <v>114.73363999999999</v>
      </c>
    </row>
    <row r="7434" spans="1:5" ht="24" x14ac:dyDescent="0.25">
      <c r="A7434" s="158">
        <v>912740</v>
      </c>
      <c r="B7434" s="165" t="s">
        <v>14742</v>
      </c>
      <c r="C7434" s="165" t="s">
        <v>14743</v>
      </c>
      <c r="D7434" s="199">
        <v>651.99</v>
      </c>
      <c r="E7434" s="208">
        <f t="shared" si="116"/>
        <v>386.63006999999999</v>
      </c>
    </row>
    <row r="7435" spans="1:5" ht="24" x14ac:dyDescent="0.25">
      <c r="A7435" s="158">
        <v>912750</v>
      </c>
      <c r="B7435" s="165" t="s">
        <v>14744</v>
      </c>
      <c r="C7435" s="165" t="s">
        <v>14743</v>
      </c>
      <c r="D7435" s="199">
        <v>651.99</v>
      </c>
      <c r="E7435" s="208">
        <f t="shared" si="116"/>
        <v>386.63006999999999</v>
      </c>
    </row>
    <row r="7436" spans="1:5" x14ac:dyDescent="0.25">
      <c r="A7436" s="158">
        <v>912760</v>
      </c>
      <c r="B7436" s="165" t="s">
        <v>14745</v>
      </c>
      <c r="C7436" s="182"/>
      <c r="D7436" s="199">
        <v>235.55</v>
      </c>
      <c r="E7436" s="208">
        <f t="shared" si="116"/>
        <v>139.68115</v>
      </c>
    </row>
    <row r="7437" spans="1:5" x14ac:dyDescent="0.25">
      <c r="A7437" s="158">
        <v>912770</v>
      </c>
      <c r="B7437" s="165" t="s">
        <v>14746</v>
      </c>
      <c r="C7437" s="165" t="s">
        <v>14660</v>
      </c>
      <c r="D7437" s="199">
        <v>63.06</v>
      </c>
      <c r="E7437" s="208">
        <f t="shared" si="116"/>
        <v>37.394579999999998</v>
      </c>
    </row>
    <row r="7438" spans="1:5" x14ac:dyDescent="0.25">
      <c r="A7438" s="158">
        <v>912780</v>
      </c>
      <c r="B7438" s="165" t="s">
        <v>14747</v>
      </c>
      <c r="C7438" s="165" t="s">
        <v>14660</v>
      </c>
      <c r="D7438" s="199">
        <v>63.06</v>
      </c>
      <c r="E7438" s="208">
        <f t="shared" si="116"/>
        <v>37.394579999999998</v>
      </c>
    </row>
    <row r="7439" spans="1:5" x14ac:dyDescent="0.25">
      <c r="A7439" s="158">
        <v>912790</v>
      </c>
      <c r="B7439" s="165" t="s">
        <v>14748</v>
      </c>
      <c r="C7439" s="165" t="s">
        <v>14660</v>
      </c>
      <c r="D7439" s="199">
        <v>63.06</v>
      </c>
      <c r="E7439" s="208">
        <f t="shared" si="116"/>
        <v>37.394579999999998</v>
      </c>
    </row>
    <row r="7440" spans="1:5" x14ac:dyDescent="0.25">
      <c r="A7440" s="158">
        <v>912800</v>
      </c>
      <c r="B7440" s="165" t="s">
        <v>14749</v>
      </c>
      <c r="C7440" s="165" t="s">
        <v>14660</v>
      </c>
      <c r="D7440" s="199">
        <v>63.06</v>
      </c>
      <c r="E7440" s="208">
        <f t="shared" si="116"/>
        <v>37.394579999999998</v>
      </c>
    </row>
    <row r="7441" spans="1:5" x14ac:dyDescent="0.25">
      <c r="A7441" s="158">
        <v>912810</v>
      </c>
      <c r="B7441" s="165" t="s">
        <v>14750</v>
      </c>
      <c r="C7441" s="165" t="s">
        <v>14660</v>
      </c>
      <c r="D7441" s="199">
        <v>63.06</v>
      </c>
      <c r="E7441" s="208">
        <f t="shared" si="116"/>
        <v>37.394579999999998</v>
      </c>
    </row>
    <row r="7442" spans="1:5" x14ac:dyDescent="0.25">
      <c r="A7442" s="158">
        <v>912820</v>
      </c>
      <c r="B7442" s="165" t="s">
        <v>14751</v>
      </c>
      <c r="C7442" s="165" t="s">
        <v>14660</v>
      </c>
      <c r="D7442" s="199">
        <v>63.06</v>
      </c>
      <c r="E7442" s="208">
        <f t="shared" si="116"/>
        <v>37.394579999999998</v>
      </c>
    </row>
    <row r="7443" spans="1:5" x14ac:dyDescent="0.25">
      <c r="A7443" s="158">
        <v>912830</v>
      </c>
      <c r="B7443" s="165" t="s">
        <v>14752</v>
      </c>
      <c r="C7443" s="165" t="s">
        <v>14660</v>
      </c>
      <c r="D7443" s="199">
        <v>63.06</v>
      </c>
      <c r="E7443" s="208">
        <f t="shared" si="116"/>
        <v>37.394579999999998</v>
      </c>
    </row>
    <row r="7444" spans="1:5" ht="24" x14ac:dyDescent="0.25">
      <c r="A7444" s="158" t="s">
        <v>5239</v>
      </c>
      <c r="B7444" s="174" t="s">
        <v>14753</v>
      </c>
      <c r="C7444" s="165"/>
      <c r="D7444" s="199"/>
      <c r="E7444" s="208">
        <f t="shared" si="116"/>
        <v>0</v>
      </c>
    </row>
    <row r="7445" spans="1:5" ht="24" x14ac:dyDescent="0.25">
      <c r="A7445" s="158">
        <v>912840</v>
      </c>
      <c r="B7445" s="165" t="s">
        <v>14754</v>
      </c>
      <c r="C7445" s="165" t="s">
        <v>14755</v>
      </c>
      <c r="D7445" s="199">
        <v>42.05</v>
      </c>
      <c r="E7445" s="208">
        <f t="shared" si="116"/>
        <v>24.935649999999995</v>
      </c>
    </row>
    <row r="7446" spans="1:5" ht="24" x14ac:dyDescent="0.25">
      <c r="A7446" s="158">
        <v>912850</v>
      </c>
      <c r="B7446" s="165" t="s">
        <v>14756</v>
      </c>
      <c r="C7446" s="165" t="s">
        <v>14755</v>
      </c>
      <c r="D7446" s="199">
        <v>50.46</v>
      </c>
      <c r="E7446" s="208">
        <f t="shared" si="116"/>
        <v>29.922779999999999</v>
      </c>
    </row>
    <row r="7447" spans="1:5" x14ac:dyDescent="0.25">
      <c r="A7447" s="158" t="s">
        <v>5239</v>
      </c>
      <c r="B7447" s="174" t="s">
        <v>14757</v>
      </c>
      <c r="C7447" s="165"/>
      <c r="D7447" s="199"/>
      <c r="E7447" s="208">
        <f t="shared" si="116"/>
        <v>0</v>
      </c>
    </row>
    <row r="7448" spans="1:5" x14ac:dyDescent="0.25">
      <c r="A7448" s="158">
        <v>912860</v>
      </c>
      <c r="B7448" s="165" t="s">
        <v>14758</v>
      </c>
      <c r="C7448" s="165"/>
      <c r="D7448" s="199">
        <v>168.25</v>
      </c>
      <c r="E7448" s="208">
        <f t="shared" si="116"/>
        <v>99.77225</v>
      </c>
    </row>
    <row r="7449" spans="1:5" x14ac:dyDescent="0.25">
      <c r="A7449" s="158">
        <v>912870</v>
      </c>
      <c r="B7449" s="165" t="s">
        <v>14759</v>
      </c>
      <c r="C7449" s="165"/>
      <c r="D7449" s="199">
        <v>168.25</v>
      </c>
      <c r="E7449" s="208">
        <f t="shared" si="116"/>
        <v>99.77225</v>
      </c>
    </row>
    <row r="7450" spans="1:5" x14ac:dyDescent="0.25">
      <c r="A7450" s="158">
        <v>912880</v>
      </c>
      <c r="B7450" s="165" t="s">
        <v>14760</v>
      </c>
      <c r="C7450" s="165"/>
      <c r="D7450" s="199">
        <v>231.33</v>
      </c>
      <c r="E7450" s="208">
        <f t="shared" si="116"/>
        <v>137.17868999999999</v>
      </c>
    </row>
    <row r="7451" spans="1:5" x14ac:dyDescent="0.25">
      <c r="A7451" s="158">
        <v>912890</v>
      </c>
      <c r="B7451" s="165" t="s">
        <v>14761</v>
      </c>
      <c r="C7451" s="165"/>
      <c r="D7451" s="199">
        <v>168.25</v>
      </c>
      <c r="E7451" s="208">
        <f t="shared" si="116"/>
        <v>99.77225</v>
      </c>
    </row>
    <row r="7452" spans="1:5" ht="27.75" customHeight="1" x14ac:dyDescent="0.25">
      <c r="A7452" s="212" t="s">
        <v>14762</v>
      </c>
      <c r="B7452" s="213"/>
      <c r="C7452" s="213"/>
      <c r="D7452" s="214"/>
    </row>
  </sheetData>
  <mergeCells count="2">
    <mergeCell ref="A1:D1"/>
    <mergeCell ref="A7452:D74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M2611"/>
  <sheetViews>
    <sheetView tabSelected="1" zoomScale="130" zoomScaleNormal="130" zoomScaleSheetLayoutView="100" workbookViewId="0">
      <pane xSplit="3" ySplit="1" topLeftCell="D99" activePane="bottomRight" state="frozen"/>
      <selection pane="topRight" activeCell="D1" sqref="D1"/>
      <selection pane="bottomLeft" activeCell="A5" sqref="A5"/>
      <selection pane="bottomRight" activeCell="M120" sqref="M120"/>
    </sheetView>
  </sheetViews>
  <sheetFormatPr defaultColWidth="9.140625" defaultRowHeight="12" x14ac:dyDescent="0.25"/>
  <cols>
    <col min="1" max="1" width="7.140625" style="38" customWidth="1"/>
    <col min="2" max="2" width="40.5703125" style="41" customWidth="1"/>
    <col min="3" max="3" width="42.7109375" style="37" customWidth="1"/>
    <col min="4" max="4" width="7.28515625" style="38" customWidth="1"/>
    <col min="5" max="5" width="3.42578125" style="38" hidden="1" customWidth="1"/>
    <col min="6" max="6" width="10.42578125" style="36" hidden="1" customWidth="1"/>
    <col min="7" max="7" width="12.28515625" style="22" hidden="1" customWidth="1"/>
    <col min="8" max="8" width="10.28515625" style="22" hidden="1" customWidth="1"/>
    <col min="9" max="9" width="12.28515625" style="22" hidden="1" customWidth="1"/>
    <col min="10" max="10" width="15.7109375" style="22" hidden="1" customWidth="1"/>
    <col min="11" max="11" width="14.140625" style="22" customWidth="1"/>
    <col min="12" max="12" width="14.140625" style="22" hidden="1" customWidth="1"/>
    <col min="13" max="13" width="14.42578125" style="22" customWidth="1"/>
    <col min="14" max="16384" width="9.140625" style="22"/>
  </cols>
  <sheetData>
    <row r="1" spans="1:13" s="23" customFormat="1" ht="127.5" customHeight="1" x14ac:dyDescent="0.25">
      <c r="A1" s="25" t="s">
        <v>5645</v>
      </c>
      <c r="B1" s="66" t="s">
        <v>2428</v>
      </c>
      <c r="C1" s="66" t="s">
        <v>2429</v>
      </c>
      <c r="D1" s="25" t="s">
        <v>2430</v>
      </c>
      <c r="E1" s="60" t="s">
        <v>2431</v>
      </c>
      <c r="F1" s="31" t="s">
        <v>5658</v>
      </c>
      <c r="G1" s="25" t="s">
        <v>15201</v>
      </c>
      <c r="H1" s="25" t="s">
        <v>15202</v>
      </c>
      <c r="I1" s="157" t="s">
        <v>15203</v>
      </c>
      <c r="J1" s="138" t="s">
        <v>5698</v>
      </c>
      <c r="K1" s="139" t="s">
        <v>5699</v>
      </c>
      <c r="L1" s="140" t="s">
        <v>5700</v>
      </c>
      <c r="M1" s="137" t="s">
        <v>5701</v>
      </c>
    </row>
    <row r="2" spans="1:13" s="23" customFormat="1" x14ac:dyDescent="0.25">
      <c r="A2" s="25"/>
      <c r="B2" s="26" t="s">
        <v>4891</v>
      </c>
      <c r="C2" s="25"/>
      <c r="D2" s="25"/>
      <c r="E2" s="25"/>
      <c r="F2" s="33"/>
      <c r="G2" s="25"/>
      <c r="H2" s="25"/>
      <c r="I2" s="52"/>
      <c r="J2" s="5"/>
      <c r="K2" s="58"/>
      <c r="L2" s="5"/>
      <c r="M2" s="5"/>
    </row>
    <row r="3" spans="1:13" s="23" customFormat="1" ht="48" x14ac:dyDescent="0.25">
      <c r="A3" s="25"/>
      <c r="B3" s="26" t="s">
        <v>4892</v>
      </c>
      <c r="C3" s="27" t="s">
        <v>5678</v>
      </c>
      <c r="D3" s="25"/>
      <c r="E3" s="25"/>
      <c r="F3" s="33"/>
      <c r="G3" s="25"/>
      <c r="H3" s="25"/>
      <c r="I3" s="52"/>
      <c r="J3" s="5"/>
      <c r="K3" s="209"/>
      <c r="L3" s="5"/>
      <c r="M3" s="5"/>
    </row>
    <row r="4" spans="1:13" s="23" customFormat="1" ht="24" x14ac:dyDescent="0.25">
      <c r="A4" s="5" t="s">
        <v>4893</v>
      </c>
      <c r="B4" s="27" t="s">
        <v>4894</v>
      </c>
      <c r="C4" s="27" t="s">
        <v>5562</v>
      </c>
      <c r="D4" s="28" t="s">
        <v>2457</v>
      </c>
      <c r="E4" s="61" t="s">
        <v>2431</v>
      </c>
      <c r="F4" s="33">
        <v>3543.07</v>
      </c>
      <c r="G4" s="183">
        <f>F4*0.593</f>
        <v>2101.0405099999998</v>
      </c>
      <c r="H4" s="184">
        <f>G4*55/100</f>
        <v>1155.5722804999998</v>
      </c>
      <c r="I4" s="156">
        <f>G4+H4</f>
        <v>3256.6127904999994</v>
      </c>
      <c r="J4" s="54">
        <f>I4*0.3</f>
        <v>976.98383714999977</v>
      </c>
      <c r="K4" s="210">
        <f>I4+J4</f>
        <v>4233.5966276499994</v>
      </c>
      <c r="L4" s="53">
        <v>0.3</v>
      </c>
      <c r="M4" s="5"/>
    </row>
    <row r="5" spans="1:13" s="23" customFormat="1" ht="24" x14ac:dyDescent="0.25">
      <c r="A5" s="5" t="s">
        <v>5041</v>
      </c>
      <c r="B5" s="27" t="s">
        <v>5042</v>
      </c>
      <c r="C5" s="27" t="s">
        <v>5263</v>
      </c>
      <c r="D5" s="5" t="s">
        <v>2457</v>
      </c>
      <c r="E5" s="62" t="s">
        <v>2431</v>
      </c>
      <c r="F5" s="33">
        <v>2834.45</v>
      </c>
      <c r="G5" s="183">
        <f t="shared" ref="G5:G68" si="0">F5*0.593</f>
        <v>1680.8288499999999</v>
      </c>
      <c r="H5" s="184">
        <f t="shared" ref="H5:H68" si="1">G5*55/100</f>
        <v>924.45586749999984</v>
      </c>
      <c r="I5" s="59">
        <f>G5+H5</f>
        <v>2605.2847174999997</v>
      </c>
      <c r="J5" s="54">
        <f t="shared" ref="J5:J21" si="2">I5*0.3</f>
        <v>781.58541524999987</v>
      </c>
      <c r="K5" s="210">
        <f t="shared" ref="K5:K68" si="3">I5+J5</f>
        <v>3386.8701327499994</v>
      </c>
      <c r="L5" s="53">
        <v>0.3</v>
      </c>
      <c r="M5" s="5"/>
    </row>
    <row r="6" spans="1:13" s="24" customFormat="1" ht="24" x14ac:dyDescent="0.25">
      <c r="A6" s="5" t="s">
        <v>5043</v>
      </c>
      <c r="B6" s="27" t="s">
        <v>5044</v>
      </c>
      <c r="C6" s="27" t="s">
        <v>5562</v>
      </c>
      <c r="D6" s="28" t="s">
        <v>2457</v>
      </c>
      <c r="E6" s="61" t="s">
        <v>2431</v>
      </c>
      <c r="F6" s="33">
        <v>2639.58</v>
      </c>
      <c r="G6" s="183">
        <f t="shared" si="0"/>
        <v>1565.2709399999999</v>
      </c>
      <c r="H6" s="184">
        <f t="shared" si="1"/>
        <v>860.89901699999984</v>
      </c>
      <c r="I6" s="59">
        <f t="shared" ref="I6:I69" si="4">G6+H6</f>
        <v>2426.1699569999996</v>
      </c>
      <c r="J6" s="54">
        <f t="shared" si="2"/>
        <v>727.85098709999988</v>
      </c>
      <c r="K6" s="210">
        <f t="shared" si="3"/>
        <v>3154.0209440999997</v>
      </c>
      <c r="L6" s="53">
        <v>0.3</v>
      </c>
      <c r="M6" s="18"/>
    </row>
    <row r="7" spans="1:13" s="24" customFormat="1" ht="24" x14ac:dyDescent="0.25">
      <c r="A7" s="5" t="s">
        <v>5045</v>
      </c>
      <c r="B7" s="4" t="s">
        <v>5046</v>
      </c>
      <c r="C7" s="27" t="s">
        <v>5263</v>
      </c>
      <c r="D7" s="5" t="s">
        <v>2457</v>
      </c>
      <c r="E7" s="62" t="s">
        <v>2431</v>
      </c>
      <c r="F7" s="33">
        <v>2639.58</v>
      </c>
      <c r="G7" s="183">
        <f t="shared" si="0"/>
        <v>1565.2709399999999</v>
      </c>
      <c r="H7" s="184">
        <f t="shared" si="1"/>
        <v>860.89901699999984</v>
      </c>
      <c r="I7" s="59">
        <f t="shared" si="4"/>
        <v>2426.1699569999996</v>
      </c>
      <c r="J7" s="54">
        <f t="shared" si="2"/>
        <v>727.85098709999988</v>
      </c>
      <c r="K7" s="210">
        <f t="shared" si="3"/>
        <v>3154.0209440999997</v>
      </c>
      <c r="L7" s="53">
        <v>0.3</v>
      </c>
      <c r="M7" s="18"/>
    </row>
    <row r="8" spans="1:13" s="24" customFormat="1" ht="24" x14ac:dyDescent="0.25">
      <c r="A8" s="5" t="s">
        <v>5047</v>
      </c>
      <c r="B8" s="4" t="s">
        <v>5048</v>
      </c>
      <c r="C8" s="27" t="s">
        <v>5562</v>
      </c>
      <c r="D8" s="5" t="s">
        <v>2457</v>
      </c>
      <c r="E8" s="62" t="s">
        <v>2431</v>
      </c>
      <c r="F8" s="33">
        <v>3519.44</v>
      </c>
      <c r="G8" s="183">
        <f t="shared" si="0"/>
        <v>2087.02792</v>
      </c>
      <c r="H8" s="184">
        <f t="shared" si="1"/>
        <v>1147.865356</v>
      </c>
      <c r="I8" s="59">
        <f t="shared" si="4"/>
        <v>3234.8932759999998</v>
      </c>
      <c r="J8" s="54">
        <f t="shared" si="2"/>
        <v>970.46798279999985</v>
      </c>
      <c r="K8" s="210">
        <f t="shared" si="3"/>
        <v>4205.3612587999996</v>
      </c>
      <c r="L8" s="53">
        <v>0.3</v>
      </c>
      <c r="M8" s="18"/>
    </row>
    <row r="9" spans="1:13" s="24" customFormat="1" ht="24" x14ac:dyDescent="0.25">
      <c r="A9" s="5" t="s">
        <v>5049</v>
      </c>
      <c r="B9" s="4" t="s">
        <v>5050</v>
      </c>
      <c r="C9" s="27" t="s">
        <v>5263</v>
      </c>
      <c r="D9" s="5" t="s">
        <v>2457</v>
      </c>
      <c r="E9" s="62" t="s">
        <v>2431</v>
      </c>
      <c r="F9" s="33">
        <v>3543.07</v>
      </c>
      <c r="G9" s="183">
        <f t="shared" si="0"/>
        <v>2101.0405099999998</v>
      </c>
      <c r="H9" s="184">
        <f t="shared" si="1"/>
        <v>1155.5722804999998</v>
      </c>
      <c r="I9" s="59">
        <f t="shared" si="4"/>
        <v>3256.6127904999994</v>
      </c>
      <c r="J9" s="54">
        <f t="shared" si="2"/>
        <v>976.98383714999977</v>
      </c>
      <c r="K9" s="210">
        <f t="shared" si="3"/>
        <v>4233.5966276499994</v>
      </c>
      <c r="L9" s="53">
        <v>0.3</v>
      </c>
      <c r="M9" s="18"/>
    </row>
    <row r="10" spans="1:13" s="24" customFormat="1" ht="24" x14ac:dyDescent="0.25">
      <c r="A10" s="5" t="s">
        <v>5051</v>
      </c>
      <c r="B10" s="4" t="s">
        <v>5052</v>
      </c>
      <c r="C10" s="27" t="s">
        <v>5562</v>
      </c>
      <c r="D10" s="5" t="s">
        <v>2457</v>
      </c>
      <c r="E10" s="62" t="s">
        <v>2431</v>
      </c>
      <c r="F10" s="33">
        <v>2639.58</v>
      </c>
      <c r="G10" s="183">
        <f t="shared" si="0"/>
        <v>1565.2709399999999</v>
      </c>
      <c r="H10" s="184">
        <f t="shared" si="1"/>
        <v>860.89901699999984</v>
      </c>
      <c r="I10" s="59">
        <f t="shared" si="4"/>
        <v>2426.1699569999996</v>
      </c>
      <c r="J10" s="54">
        <f t="shared" si="2"/>
        <v>727.85098709999988</v>
      </c>
      <c r="K10" s="210">
        <f t="shared" si="3"/>
        <v>3154.0209440999997</v>
      </c>
      <c r="L10" s="53">
        <v>0.3</v>
      </c>
      <c r="M10" s="18"/>
    </row>
    <row r="11" spans="1:13" s="24" customFormat="1" ht="24" x14ac:dyDescent="0.25">
      <c r="A11" s="5" t="s">
        <v>5053</v>
      </c>
      <c r="B11" s="4" t="s">
        <v>5054</v>
      </c>
      <c r="C11" s="27" t="s">
        <v>5562</v>
      </c>
      <c r="D11" s="5" t="s">
        <v>2457</v>
      </c>
      <c r="E11" s="62" t="s">
        <v>2431</v>
      </c>
      <c r="F11" s="33">
        <v>3519.44</v>
      </c>
      <c r="G11" s="183">
        <f t="shared" si="0"/>
        <v>2087.02792</v>
      </c>
      <c r="H11" s="184">
        <f t="shared" si="1"/>
        <v>1147.865356</v>
      </c>
      <c r="I11" s="59">
        <f t="shared" si="4"/>
        <v>3234.8932759999998</v>
      </c>
      <c r="J11" s="54">
        <f t="shared" si="2"/>
        <v>970.46798279999985</v>
      </c>
      <c r="K11" s="210">
        <f t="shared" si="3"/>
        <v>4205.3612587999996</v>
      </c>
      <c r="L11" s="53">
        <v>0.3</v>
      </c>
      <c r="M11" s="18"/>
    </row>
    <row r="12" spans="1:13" s="24" customFormat="1" ht="24" x14ac:dyDescent="0.25">
      <c r="A12" s="5" t="s">
        <v>5055</v>
      </c>
      <c r="B12" s="4" t="s">
        <v>5056</v>
      </c>
      <c r="C12" s="27" t="s">
        <v>5562</v>
      </c>
      <c r="D12" s="5" t="s">
        <v>2457</v>
      </c>
      <c r="E12" s="62" t="s">
        <v>2431</v>
      </c>
      <c r="F12" s="33">
        <v>2533.2800000000002</v>
      </c>
      <c r="G12" s="183">
        <f t="shared" si="0"/>
        <v>1502.23504</v>
      </c>
      <c r="H12" s="184">
        <f t="shared" si="1"/>
        <v>826.22927200000004</v>
      </c>
      <c r="I12" s="59">
        <f t="shared" si="4"/>
        <v>2328.4643120000001</v>
      </c>
      <c r="J12" s="54">
        <f t="shared" si="2"/>
        <v>698.53929359999995</v>
      </c>
      <c r="K12" s="210">
        <f t="shared" si="3"/>
        <v>3027.0036055999999</v>
      </c>
      <c r="L12" s="53">
        <v>0.3</v>
      </c>
      <c r="M12" s="18"/>
    </row>
    <row r="13" spans="1:13" s="24" customFormat="1" ht="24" x14ac:dyDescent="0.25">
      <c r="A13" s="5" t="s">
        <v>5057</v>
      </c>
      <c r="B13" s="4" t="s">
        <v>5058</v>
      </c>
      <c r="C13" s="27" t="s">
        <v>5562</v>
      </c>
      <c r="D13" s="5" t="s">
        <v>2457</v>
      </c>
      <c r="E13" s="62" t="s">
        <v>2431</v>
      </c>
      <c r="F13" s="33">
        <v>3850.6</v>
      </c>
      <c r="G13" s="183">
        <f t="shared" si="0"/>
        <v>2283.4058</v>
      </c>
      <c r="H13" s="184">
        <f t="shared" si="1"/>
        <v>1255.87319</v>
      </c>
      <c r="I13" s="59">
        <f t="shared" si="4"/>
        <v>3539.2789899999998</v>
      </c>
      <c r="J13" s="54">
        <f t="shared" si="2"/>
        <v>1061.7836969999998</v>
      </c>
      <c r="K13" s="210">
        <f t="shared" si="3"/>
        <v>4601.0626869999996</v>
      </c>
      <c r="L13" s="53">
        <v>0.3</v>
      </c>
      <c r="M13" s="18"/>
    </row>
    <row r="14" spans="1:13" s="24" customFormat="1" ht="24" x14ac:dyDescent="0.25">
      <c r="A14" s="5" t="s">
        <v>5059</v>
      </c>
      <c r="B14" s="4" t="s">
        <v>5060</v>
      </c>
      <c r="C14" s="27" t="s">
        <v>5263</v>
      </c>
      <c r="D14" s="5" t="s">
        <v>2457</v>
      </c>
      <c r="E14" s="62" t="s">
        <v>2431</v>
      </c>
      <c r="F14" s="33">
        <v>2639.58</v>
      </c>
      <c r="G14" s="183">
        <f t="shared" si="0"/>
        <v>1565.2709399999999</v>
      </c>
      <c r="H14" s="184">
        <f t="shared" si="1"/>
        <v>860.89901699999984</v>
      </c>
      <c r="I14" s="59">
        <f t="shared" si="4"/>
        <v>2426.1699569999996</v>
      </c>
      <c r="J14" s="54">
        <f t="shared" si="2"/>
        <v>727.85098709999988</v>
      </c>
      <c r="K14" s="210">
        <f t="shared" si="3"/>
        <v>3154.0209440999997</v>
      </c>
      <c r="L14" s="53">
        <v>0.3</v>
      </c>
      <c r="M14" s="18"/>
    </row>
    <row r="15" spans="1:13" s="24" customFormat="1" ht="24" x14ac:dyDescent="0.25">
      <c r="A15" s="5" t="s">
        <v>5061</v>
      </c>
      <c r="B15" s="4" t="s">
        <v>5062</v>
      </c>
      <c r="C15" s="27" t="s">
        <v>5562</v>
      </c>
      <c r="D15" s="5" t="s">
        <v>2457</v>
      </c>
      <c r="E15" s="62" t="s">
        <v>2431</v>
      </c>
      <c r="F15" s="33">
        <v>2639.58</v>
      </c>
      <c r="G15" s="183">
        <f t="shared" si="0"/>
        <v>1565.2709399999999</v>
      </c>
      <c r="H15" s="184">
        <f t="shared" si="1"/>
        <v>860.89901699999984</v>
      </c>
      <c r="I15" s="59">
        <f t="shared" si="4"/>
        <v>2426.1699569999996</v>
      </c>
      <c r="J15" s="54">
        <f t="shared" si="2"/>
        <v>727.85098709999988</v>
      </c>
      <c r="K15" s="210">
        <f t="shared" si="3"/>
        <v>3154.0209440999997</v>
      </c>
      <c r="L15" s="53">
        <v>0.3</v>
      </c>
      <c r="M15" s="18"/>
    </row>
    <row r="16" spans="1:13" s="24" customFormat="1" ht="24" x14ac:dyDescent="0.25">
      <c r="A16" s="5" t="s">
        <v>5063</v>
      </c>
      <c r="B16" s="4" t="s">
        <v>5064</v>
      </c>
      <c r="C16" s="27" t="s">
        <v>5263</v>
      </c>
      <c r="D16" s="5" t="s">
        <v>2457</v>
      </c>
      <c r="E16" s="62" t="s">
        <v>2431</v>
      </c>
      <c r="F16" s="33">
        <v>2639.58</v>
      </c>
      <c r="G16" s="183">
        <f t="shared" si="0"/>
        <v>1565.2709399999999</v>
      </c>
      <c r="H16" s="184">
        <f t="shared" si="1"/>
        <v>860.89901699999984</v>
      </c>
      <c r="I16" s="59">
        <f t="shared" si="4"/>
        <v>2426.1699569999996</v>
      </c>
      <c r="J16" s="54">
        <f t="shared" si="2"/>
        <v>727.85098709999988</v>
      </c>
      <c r="K16" s="210">
        <f t="shared" si="3"/>
        <v>3154.0209440999997</v>
      </c>
      <c r="L16" s="53">
        <v>0.3</v>
      </c>
      <c r="M16" s="18"/>
    </row>
    <row r="17" spans="1:13" s="24" customFormat="1" ht="24" x14ac:dyDescent="0.25">
      <c r="A17" s="5" t="s">
        <v>5065</v>
      </c>
      <c r="B17" s="4" t="s">
        <v>5066</v>
      </c>
      <c r="C17" s="27" t="s">
        <v>5562</v>
      </c>
      <c r="D17" s="5" t="s">
        <v>2457</v>
      </c>
      <c r="E17" s="62" t="s">
        <v>2431</v>
      </c>
      <c r="F17" s="33">
        <v>2639.58</v>
      </c>
      <c r="G17" s="183">
        <f t="shared" si="0"/>
        <v>1565.2709399999999</v>
      </c>
      <c r="H17" s="184">
        <f t="shared" si="1"/>
        <v>860.89901699999984</v>
      </c>
      <c r="I17" s="59">
        <f t="shared" si="4"/>
        <v>2426.1699569999996</v>
      </c>
      <c r="J17" s="54">
        <f t="shared" si="2"/>
        <v>727.85098709999988</v>
      </c>
      <c r="K17" s="210">
        <f t="shared" si="3"/>
        <v>3154.0209440999997</v>
      </c>
      <c r="L17" s="53">
        <v>0.3</v>
      </c>
      <c r="M17" s="18"/>
    </row>
    <row r="18" spans="1:13" s="24" customFormat="1" ht="24" x14ac:dyDescent="0.25">
      <c r="A18" s="5" t="s">
        <v>5067</v>
      </c>
      <c r="B18" s="4" t="s">
        <v>5068</v>
      </c>
      <c r="C18" s="27" t="s">
        <v>5263</v>
      </c>
      <c r="D18" s="5" t="s">
        <v>2457</v>
      </c>
      <c r="E18" s="62" t="s">
        <v>2431</v>
      </c>
      <c r="F18" s="33">
        <v>2745.87</v>
      </c>
      <c r="G18" s="183">
        <f t="shared" si="0"/>
        <v>1628.3009099999999</v>
      </c>
      <c r="H18" s="184">
        <f t="shared" si="1"/>
        <v>895.56550049999987</v>
      </c>
      <c r="I18" s="59">
        <f t="shared" si="4"/>
        <v>2523.8664104999998</v>
      </c>
      <c r="J18" s="54">
        <f t="shared" si="2"/>
        <v>757.15992314999994</v>
      </c>
      <c r="K18" s="210">
        <f t="shared" si="3"/>
        <v>3281.0263336499997</v>
      </c>
      <c r="L18" s="53">
        <v>0.3</v>
      </c>
      <c r="M18" s="18"/>
    </row>
    <row r="19" spans="1:13" s="24" customFormat="1" ht="24" x14ac:dyDescent="0.25">
      <c r="A19" s="5" t="s">
        <v>5069</v>
      </c>
      <c r="B19" s="4" t="s">
        <v>5070</v>
      </c>
      <c r="C19" s="27" t="s">
        <v>5562</v>
      </c>
      <c r="D19" s="5" t="s">
        <v>2457</v>
      </c>
      <c r="E19" s="62" t="s">
        <v>2431</v>
      </c>
      <c r="F19" s="33">
        <v>2639.58</v>
      </c>
      <c r="G19" s="183">
        <f t="shared" si="0"/>
        <v>1565.2709399999999</v>
      </c>
      <c r="H19" s="184">
        <f t="shared" si="1"/>
        <v>860.89901699999984</v>
      </c>
      <c r="I19" s="59">
        <f t="shared" si="4"/>
        <v>2426.1699569999996</v>
      </c>
      <c r="J19" s="54">
        <f t="shared" si="2"/>
        <v>727.85098709999988</v>
      </c>
      <c r="K19" s="210">
        <f t="shared" si="3"/>
        <v>3154.0209440999997</v>
      </c>
      <c r="L19" s="53">
        <v>0.3</v>
      </c>
      <c r="M19" s="18"/>
    </row>
    <row r="20" spans="1:13" s="23" customFormat="1" ht="60" x14ac:dyDescent="0.25">
      <c r="A20" s="5" t="s">
        <v>4895</v>
      </c>
      <c r="B20" s="4" t="s">
        <v>4896</v>
      </c>
      <c r="C20" s="4" t="s">
        <v>5477</v>
      </c>
      <c r="D20" s="5" t="s">
        <v>2457</v>
      </c>
      <c r="E20" s="62" t="s">
        <v>2431</v>
      </c>
      <c r="F20" s="33">
        <v>2745.87</v>
      </c>
      <c r="G20" s="183">
        <f t="shared" si="0"/>
        <v>1628.3009099999999</v>
      </c>
      <c r="H20" s="184">
        <f t="shared" si="1"/>
        <v>895.56550049999987</v>
      </c>
      <c r="I20" s="59">
        <f t="shared" si="4"/>
        <v>2523.8664104999998</v>
      </c>
      <c r="J20" s="54">
        <f t="shared" si="2"/>
        <v>757.15992314999994</v>
      </c>
      <c r="K20" s="210">
        <f t="shared" si="3"/>
        <v>3281.0263336499997</v>
      </c>
      <c r="L20" s="53">
        <v>0.3</v>
      </c>
      <c r="M20" s="5"/>
    </row>
    <row r="21" spans="1:13" s="23" customFormat="1" ht="36" x14ac:dyDescent="0.25">
      <c r="A21" s="5" t="s">
        <v>5196</v>
      </c>
      <c r="B21" s="4" t="s">
        <v>5197</v>
      </c>
      <c r="C21" s="4" t="s">
        <v>5563</v>
      </c>
      <c r="D21" s="5" t="s">
        <v>2454</v>
      </c>
      <c r="E21" s="62" t="s">
        <v>2431</v>
      </c>
      <c r="F21" s="33">
        <v>5971.18</v>
      </c>
      <c r="G21" s="183">
        <f t="shared" si="0"/>
        <v>3540.9097400000001</v>
      </c>
      <c r="H21" s="184">
        <f t="shared" si="1"/>
        <v>1947.5003570000001</v>
      </c>
      <c r="I21" s="59">
        <f t="shared" si="4"/>
        <v>5488.410097</v>
      </c>
      <c r="J21" s="54">
        <f t="shared" si="2"/>
        <v>1646.5230291</v>
      </c>
      <c r="K21" s="210">
        <f t="shared" si="3"/>
        <v>7134.9331260999998</v>
      </c>
      <c r="L21" s="53">
        <v>0.3</v>
      </c>
      <c r="M21" s="141" t="s">
        <v>15169</v>
      </c>
    </row>
    <row r="22" spans="1:13" ht="14.25" x14ac:dyDescent="0.25">
      <c r="A22" s="5" t="s">
        <v>5239</v>
      </c>
      <c r="B22" s="3" t="s">
        <v>2432</v>
      </c>
      <c r="C22" s="3"/>
      <c r="D22" s="25"/>
      <c r="E22" s="25"/>
      <c r="F22" s="34"/>
      <c r="G22" s="183"/>
      <c r="H22" s="184">
        <f t="shared" si="1"/>
        <v>0</v>
      </c>
      <c r="I22" s="59">
        <f t="shared" si="4"/>
        <v>0</v>
      </c>
      <c r="J22" s="32"/>
      <c r="K22" s="210">
        <f t="shared" si="3"/>
        <v>0</v>
      </c>
      <c r="L22" s="2"/>
      <c r="M22" s="32"/>
    </row>
    <row r="23" spans="1:13" ht="14.25" x14ac:dyDescent="0.25">
      <c r="A23" s="5" t="s">
        <v>5239</v>
      </c>
      <c r="B23" s="3" t="s">
        <v>2433</v>
      </c>
      <c r="C23" s="4"/>
      <c r="D23" s="5"/>
      <c r="E23" s="5"/>
      <c r="F23" s="34"/>
      <c r="G23" s="183"/>
      <c r="H23" s="184">
        <f t="shared" si="1"/>
        <v>0</v>
      </c>
      <c r="I23" s="59">
        <f t="shared" si="4"/>
        <v>0</v>
      </c>
      <c r="J23" s="32"/>
      <c r="K23" s="210">
        <f t="shared" si="3"/>
        <v>0</v>
      </c>
      <c r="L23" s="2"/>
      <c r="M23" s="32"/>
    </row>
    <row r="24" spans="1:13" ht="18.75" x14ac:dyDescent="0.25">
      <c r="A24" s="5" t="s">
        <v>2434</v>
      </c>
      <c r="B24" s="4" t="s">
        <v>2435</v>
      </c>
      <c r="C24" s="4"/>
      <c r="D24" s="5"/>
      <c r="E24" s="62" t="s">
        <v>2431</v>
      </c>
      <c r="F24" s="34">
        <v>618.63</v>
      </c>
      <c r="G24" s="183">
        <f t="shared" si="0"/>
        <v>366.84758999999997</v>
      </c>
      <c r="H24" s="184">
        <f>G24*40/100</f>
        <v>146.73903599999997</v>
      </c>
      <c r="I24" s="59">
        <f>G24+H24</f>
        <v>513.58662599999991</v>
      </c>
      <c r="J24" s="54">
        <f>I24*1</f>
        <v>513.58662599999991</v>
      </c>
      <c r="K24" s="210">
        <f t="shared" si="3"/>
        <v>1027.1732519999998</v>
      </c>
      <c r="L24" s="53">
        <v>1</v>
      </c>
      <c r="M24" s="32"/>
    </row>
    <row r="25" spans="1:13" ht="18.75" x14ac:dyDescent="0.25">
      <c r="A25" s="5" t="s">
        <v>2436</v>
      </c>
      <c r="B25" s="4" t="s">
        <v>2437</v>
      </c>
      <c r="C25" s="4"/>
      <c r="D25" s="5"/>
      <c r="E25" s="62" t="s">
        <v>2431</v>
      </c>
      <c r="F25" s="34">
        <v>1314.59</v>
      </c>
      <c r="G25" s="183">
        <f t="shared" si="0"/>
        <v>779.55186999999989</v>
      </c>
      <c r="H25" s="184">
        <f t="shared" ref="H25:H26" si="5">G25*40/100</f>
        <v>311.82074799999992</v>
      </c>
      <c r="I25" s="59">
        <f t="shared" si="4"/>
        <v>1091.3726179999999</v>
      </c>
      <c r="J25" s="54">
        <f t="shared" ref="J25:J26" si="6">I25*1</f>
        <v>1091.3726179999999</v>
      </c>
      <c r="K25" s="210">
        <f t="shared" si="3"/>
        <v>2182.7452359999997</v>
      </c>
      <c r="L25" s="53">
        <v>1</v>
      </c>
      <c r="M25" s="32"/>
    </row>
    <row r="26" spans="1:13" ht="18.75" x14ac:dyDescent="0.25">
      <c r="A26" s="5" t="s">
        <v>2438</v>
      </c>
      <c r="B26" s="4" t="s">
        <v>2439</v>
      </c>
      <c r="C26" s="4"/>
      <c r="D26" s="5"/>
      <c r="E26" s="62" t="s">
        <v>2431</v>
      </c>
      <c r="F26" s="34">
        <v>2476.23</v>
      </c>
      <c r="G26" s="183">
        <f t="shared" si="0"/>
        <v>1468.4043899999999</v>
      </c>
      <c r="H26" s="184">
        <f t="shared" si="5"/>
        <v>587.3617559999999</v>
      </c>
      <c r="I26" s="59">
        <f t="shared" si="4"/>
        <v>2055.7661459999999</v>
      </c>
      <c r="J26" s="54">
        <f t="shared" si="6"/>
        <v>2055.7661459999999</v>
      </c>
      <c r="K26" s="210">
        <f t="shared" si="3"/>
        <v>4111.5322919999999</v>
      </c>
      <c r="L26" s="53">
        <v>1</v>
      </c>
      <c r="M26" s="32"/>
    </row>
    <row r="27" spans="1:13" ht="14.25" x14ac:dyDescent="0.25">
      <c r="A27" s="5" t="s">
        <v>5239</v>
      </c>
      <c r="B27" s="3" t="s">
        <v>2440</v>
      </c>
      <c r="C27" s="4"/>
      <c r="D27" s="5"/>
      <c r="E27" s="5"/>
      <c r="F27" s="34"/>
      <c r="G27" s="183"/>
      <c r="H27" s="184">
        <f t="shared" si="1"/>
        <v>0</v>
      </c>
      <c r="I27" s="59">
        <f t="shared" si="4"/>
        <v>0</v>
      </c>
      <c r="J27" s="32"/>
      <c r="K27" s="210">
        <f t="shared" si="3"/>
        <v>0</v>
      </c>
      <c r="L27" s="2"/>
      <c r="M27" s="32"/>
    </row>
    <row r="28" spans="1:13" ht="18.75" x14ac:dyDescent="0.25">
      <c r="A28" s="5" t="s">
        <v>2441</v>
      </c>
      <c r="B28" s="4" t="s">
        <v>2442</v>
      </c>
      <c r="C28" s="4"/>
      <c r="D28" s="5"/>
      <c r="E28" s="62" t="s">
        <v>2431</v>
      </c>
      <c r="F28" s="34">
        <v>618.63</v>
      </c>
      <c r="G28" s="183">
        <f t="shared" si="0"/>
        <v>366.84758999999997</v>
      </c>
      <c r="H28" s="184">
        <f t="shared" ref="H28:H30" si="7">G28*40/100</f>
        <v>146.73903599999997</v>
      </c>
      <c r="I28" s="59">
        <f t="shared" si="4"/>
        <v>513.58662599999991</v>
      </c>
      <c r="J28" s="54">
        <f t="shared" ref="J28:J30" si="8">I28*1</f>
        <v>513.58662599999991</v>
      </c>
      <c r="K28" s="210">
        <f t="shared" si="3"/>
        <v>1027.1732519999998</v>
      </c>
      <c r="L28" s="53">
        <v>1</v>
      </c>
      <c r="M28" s="32"/>
    </row>
    <row r="29" spans="1:13" ht="18.75" x14ac:dyDescent="0.25">
      <c r="A29" s="5" t="s">
        <v>2443</v>
      </c>
      <c r="B29" s="4" t="s">
        <v>2444</v>
      </c>
      <c r="C29" s="4"/>
      <c r="D29" s="5"/>
      <c r="E29" s="62" t="s">
        <v>2431</v>
      </c>
      <c r="F29" s="34">
        <v>1314.59</v>
      </c>
      <c r="G29" s="183">
        <f t="shared" si="0"/>
        <v>779.55186999999989</v>
      </c>
      <c r="H29" s="184">
        <f t="shared" si="7"/>
        <v>311.82074799999992</v>
      </c>
      <c r="I29" s="59">
        <f t="shared" si="4"/>
        <v>1091.3726179999999</v>
      </c>
      <c r="J29" s="54">
        <f t="shared" si="8"/>
        <v>1091.3726179999999</v>
      </c>
      <c r="K29" s="210">
        <f t="shared" si="3"/>
        <v>2182.7452359999997</v>
      </c>
      <c r="L29" s="53">
        <v>1</v>
      </c>
      <c r="M29" s="32"/>
    </row>
    <row r="30" spans="1:13" ht="18.75" x14ac:dyDescent="0.25">
      <c r="A30" s="5" t="s">
        <v>2445</v>
      </c>
      <c r="B30" s="4" t="s">
        <v>2446</v>
      </c>
      <c r="C30" s="4"/>
      <c r="D30" s="5"/>
      <c r="E30" s="62" t="s">
        <v>2431</v>
      </c>
      <c r="F30" s="34">
        <v>2476.23</v>
      </c>
      <c r="G30" s="183">
        <f>F30*0.593</f>
        <v>1468.4043899999999</v>
      </c>
      <c r="H30" s="184">
        <f t="shared" si="7"/>
        <v>587.3617559999999</v>
      </c>
      <c r="I30" s="59">
        <f t="shared" si="4"/>
        <v>2055.7661459999999</v>
      </c>
      <c r="J30" s="54">
        <f t="shared" si="8"/>
        <v>2055.7661459999999</v>
      </c>
      <c r="K30" s="210">
        <f t="shared" si="3"/>
        <v>4111.5322919999999</v>
      </c>
      <c r="L30" s="53">
        <v>1</v>
      </c>
      <c r="M30" s="32"/>
    </row>
    <row r="31" spans="1:13" ht="24" x14ac:dyDescent="0.25">
      <c r="A31" s="5" t="s">
        <v>5014</v>
      </c>
      <c r="B31" s="4" t="s">
        <v>5015</v>
      </c>
      <c r="C31" s="4" t="s">
        <v>5016</v>
      </c>
      <c r="D31" s="5"/>
      <c r="E31" s="62" t="s">
        <v>2431</v>
      </c>
      <c r="F31" s="34">
        <v>1299.1099999999999</v>
      </c>
      <c r="G31" s="183">
        <f t="shared" si="0"/>
        <v>770.37222999999994</v>
      </c>
      <c r="H31" s="184">
        <f t="shared" si="1"/>
        <v>423.70472649999994</v>
      </c>
      <c r="I31" s="59">
        <f t="shared" si="4"/>
        <v>1194.0769564999998</v>
      </c>
      <c r="J31" s="54">
        <f>I31*0.7</f>
        <v>835.85386954999979</v>
      </c>
      <c r="K31" s="210">
        <f t="shared" si="3"/>
        <v>2029.9308260499997</v>
      </c>
      <c r="L31" s="53">
        <v>0.7</v>
      </c>
      <c r="M31" s="141" t="s">
        <v>15168</v>
      </c>
    </row>
    <row r="32" spans="1:13" ht="14.25" x14ac:dyDescent="0.25">
      <c r="A32" s="5" t="s">
        <v>5239</v>
      </c>
      <c r="B32" s="3" t="s">
        <v>2447</v>
      </c>
      <c r="C32" s="4"/>
      <c r="D32" s="6"/>
      <c r="E32" s="6"/>
      <c r="F32" s="34"/>
      <c r="G32" s="183"/>
      <c r="H32" s="184">
        <f t="shared" si="1"/>
        <v>0</v>
      </c>
      <c r="I32" s="59">
        <f t="shared" si="4"/>
        <v>0</v>
      </c>
      <c r="J32" s="32"/>
      <c r="K32" s="210">
        <f t="shared" si="3"/>
        <v>0</v>
      </c>
      <c r="L32" s="2"/>
      <c r="M32" s="32"/>
    </row>
    <row r="33" spans="1:13" ht="14.25" x14ac:dyDescent="0.25">
      <c r="A33" s="5" t="s">
        <v>5239</v>
      </c>
      <c r="B33" s="3" t="s">
        <v>5641</v>
      </c>
      <c r="C33" s="4"/>
      <c r="D33" s="6"/>
      <c r="E33" s="6"/>
      <c r="F33" s="34"/>
      <c r="G33" s="183"/>
      <c r="H33" s="184">
        <f t="shared" si="1"/>
        <v>0</v>
      </c>
      <c r="I33" s="59">
        <f t="shared" si="4"/>
        <v>0</v>
      </c>
      <c r="J33" s="32"/>
      <c r="K33" s="210">
        <f t="shared" si="3"/>
        <v>0</v>
      </c>
      <c r="L33" s="2"/>
      <c r="M33" s="32"/>
    </row>
    <row r="34" spans="1:13" ht="14.25" x14ac:dyDescent="0.25">
      <c r="A34" s="5" t="s">
        <v>5239</v>
      </c>
      <c r="B34" s="3" t="s">
        <v>2448</v>
      </c>
      <c r="C34" s="4"/>
      <c r="D34" s="6"/>
      <c r="E34" s="6"/>
      <c r="F34" s="34"/>
      <c r="G34" s="183"/>
      <c r="H34" s="184">
        <f t="shared" si="1"/>
        <v>0</v>
      </c>
      <c r="I34" s="59">
        <f t="shared" si="4"/>
        <v>0</v>
      </c>
      <c r="J34" s="32"/>
      <c r="K34" s="210">
        <f t="shared" si="3"/>
        <v>0</v>
      </c>
      <c r="L34" s="2"/>
      <c r="M34" s="32"/>
    </row>
    <row r="35" spans="1:13" ht="24" x14ac:dyDescent="0.25">
      <c r="A35" s="5" t="s">
        <v>2449</v>
      </c>
      <c r="B35" s="4" t="s">
        <v>2450</v>
      </c>
      <c r="C35" s="4" t="s">
        <v>4675</v>
      </c>
      <c r="D35" s="5" t="s">
        <v>2451</v>
      </c>
      <c r="E35" s="62" t="s">
        <v>2431</v>
      </c>
      <c r="F35" s="34">
        <v>6936.17</v>
      </c>
      <c r="G35" s="183">
        <f t="shared" si="0"/>
        <v>4113.1488099999997</v>
      </c>
      <c r="H35" s="184">
        <f t="shared" si="1"/>
        <v>2262.2318455</v>
      </c>
      <c r="I35" s="59">
        <f t="shared" si="4"/>
        <v>6375.3806554999992</v>
      </c>
      <c r="J35" s="54">
        <f>I35*0.5</f>
        <v>3187.6903277499996</v>
      </c>
      <c r="K35" s="210">
        <f t="shared" si="3"/>
        <v>9563.0709832499997</v>
      </c>
      <c r="L35" s="53">
        <v>0.5</v>
      </c>
      <c r="M35" s="141" t="s">
        <v>15168</v>
      </c>
    </row>
    <row r="36" spans="1:13" ht="60" x14ac:dyDescent="0.25">
      <c r="A36" s="5" t="s">
        <v>2452</v>
      </c>
      <c r="B36" s="4" t="s">
        <v>2453</v>
      </c>
      <c r="C36" s="4" t="s">
        <v>4676</v>
      </c>
      <c r="D36" s="5" t="s">
        <v>2454</v>
      </c>
      <c r="E36" s="62" t="s">
        <v>2431</v>
      </c>
      <c r="F36" s="34">
        <v>6982.23</v>
      </c>
      <c r="G36" s="183">
        <f t="shared" si="0"/>
        <v>4140.4623899999997</v>
      </c>
      <c r="H36" s="184">
        <f t="shared" si="1"/>
        <v>2277.2543145</v>
      </c>
      <c r="I36" s="59">
        <f t="shared" si="4"/>
        <v>6417.7167044999997</v>
      </c>
      <c r="J36" s="54">
        <f>I36*0.5</f>
        <v>3208.8583522499998</v>
      </c>
      <c r="K36" s="210">
        <f t="shared" si="3"/>
        <v>9626.5750567499999</v>
      </c>
      <c r="L36" s="53">
        <v>0.5</v>
      </c>
      <c r="M36" s="141" t="s">
        <v>15168</v>
      </c>
    </row>
    <row r="37" spans="1:13" ht="24" x14ac:dyDescent="0.25">
      <c r="A37" s="5" t="s">
        <v>2455</v>
      </c>
      <c r="B37" s="4" t="s">
        <v>2456</v>
      </c>
      <c r="C37" s="4"/>
      <c r="D37" s="5" t="s">
        <v>2457</v>
      </c>
      <c r="E37" s="62" t="s">
        <v>2431</v>
      </c>
      <c r="F37" s="34">
        <v>3603.3</v>
      </c>
      <c r="G37" s="183">
        <f t="shared" si="0"/>
        <v>2136.7568999999999</v>
      </c>
      <c r="H37" s="184">
        <f t="shared" si="1"/>
        <v>1175.2162949999999</v>
      </c>
      <c r="I37" s="59">
        <f t="shared" si="4"/>
        <v>3311.9731949999996</v>
      </c>
      <c r="J37" s="54">
        <f>I37*0.3</f>
        <v>993.59195849999981</v>
      </c>
      <c r="K37" s="210">
        <f t="shared" si="3"/>
        <v>4305.5651534999997</v>
      </c>
      <c r="L37" s="53">
        <v>0.3</v>
      </c>
      <c r="M37" s="141" t="s">
        <v>15168</v>
      </c>
    </row>
    <row r="38" spans="1:13" ht="14.25" x14ac:dyDescent="0.25">
      <c r="A38" s="5" t="s">
        <v>5239</v>
      </c>
      <c r="B38" s="3" t="s">
        <v>2458</v>
      </c>
      <c r="C38" s="4"/>
      <c r="D38" s="5"/>
      <c r="E38" s="25"/>
      <c r="F38" s="34"/>
      <c r="G38" s="183"/>
      <c r="H38" s="184">
        <f t="shared" si="1"/>
        <v>0</v>
      </c>
      <c r="I38" s="59">
        <f t="shared" si="4"/>
        <v>0</v>
      </c>
      <c r="J38" s="32"/>
      <c r="K38" s="210">
        <f t="shared" si="3"/>
        <v>0</v>
      </c>
      <c r="L38" s="2"/>
      <c r="M38" s="32"/>
    </row>
    <row r="39" spans="1:13" ht="14.25" x14ac:dyDescent="0.25">
      <c r="A39" s="5" t="s">
        <v>2459</v>
      </c>
      <c r="B39" s="4" t="s">
        <v>2460</v>
      </c>
      <c r="C39" s="4"/>
      <c r="D39" s="5" t="s">
        <v>2457</v>
      </c>
      <c r="E39" s="5"/>
      <c r="F39" s="34">
        <v>808.52</v>
      </c>
      <c r="G39" s="183">
        <f t="shared" si="0"/>
        <v>479.45235999999994</v>
      </c>
      <c r="H39" s="184">
        <f t="shared" si="1"/>
        <v>263.69879799999995</v>
      </c>
      <c r="I39" s="59">
        <f t="shared" si="4"/>
        <v>743.1511579999999</v>
      </c>
      <c r="J39" s="56">
        <f>G39*0</f>
        <v>0</v>
      </c>
      <c r="K39" s="210">
        <f t="shared" si="3"/>
        <v>743.1511579999999</v>
      </c>
      <c r="L39" s="2"/>
      <c r="M39" s="32"/>
    </row>
    <row r="40" spans="1:13" ht="14.25" x14ac:dyDescent="0.25">
      <c r="A40" s="5" t="s">
        <v>2461</v>
      </c>
      <c r="B40" s="4" t="s">
        <v>2462</v>
      </c>
      <c r="C40" s="4"/>
      <c r="D40" s="5" t="s">
        <v>2451</v>
      </c>
      <c r="E40" s="5"/>
      <c r="F40" s="34">
        <v>2480.15</v>
      </c>
      <c r="G40" s="183">
        <f t="shared" si="0"/>
        <v>1470.7289499999999</v>
      </c>
      <c r="H40" s="184">
        <f t="shared" si="1"/>
        <v>808.90092249999998</v>
      </c>
      <c r="I40" s="59">
        <f t="shared" si="4"/>
        <v>2279.6298724999997</v>
      </c>
      <c r="J40" s="56">
        <f t="shared" ref="J40:J74" si="9">G40*0</f>
        <v>0</v>
      </c>
      <c r="K40" s="210">
        <f t="shared" si="3"/>
        <v>2279.6298724999997</v>
      </c>
      <c r="L40" s="2"/>
      <c r="M40" s="32"/>
    </row>
    <row r="41" spans="1:13" ht="14.25" x14ac:dyDescent="0.25">
      <c r="A41" s="5" t="s">
        <v>2463</v>
      </c>
      <c r="B41" s="4" t="s">
        <v>2464</v>
      </c>
      <c r="C41" s="7"/>
      <c r="D41" s="5" t="s">
        <v>2457</v>
      </c>
      <c r="E41" s="5"/>
      <c r="F41" s="34">
        <v>1039.3</v>
      </c>
      <c r="G41" s="183">
        <f t="shared" si="0"/>
        <v>616.30489999999998</v>
      </c>
      <c r="H41" s="184">
        <f t="shared" si="1"/>
        <v>338.96769500000005</v>
      </c>
      <c r="I41" s="59">
        <f t="shared" si="4"/>
        <v>955.27259500000002</v>
      </c>
      <c r="J41" s="56">
        <f t="shared" si="9"/>
        <v>0</v>
      </c>
      <c r="K41" s="210">
        <f t="shared" si="3"/>
        <v>955.27259500000002</v>
      </c>
      <c r="L41" s="2"/>
      <c r="M41" s="32"/>
    </row>
    <row r="42" spans="1:13" ht="24" x14ac:dyDescent="0.25">
      <c r="A42" s="5" t="s">
        <v>2465</v>
      </c>
      <c r="B42" s="4" t="s">
        <v>4801</v>
      </c>
      <c r="C42" s="4"/>
      <c r="D42" s="5" t="s">
        <v>2457</v>
      </c>
      <c r="E42" s="5"/>
      <c r="F42" s="34">
        <v>1638.26</v>
      </c>
      <c r="G42" s="183">
        <f t="shared" si="0"/>
        <v>971.48817999999994</v>
      </c>
      <c r="H42" s="184">
        <f t="shared" si="1"/>
        <v>534.31849899999997</v>
      </c>
      <c r="I42" s="59">
        <f t="shared" si="4"/>
        <v>1505.8066789999998</v>
      </c>
      <c r="J42" s="56">
        <f t="shared" si="9"/>
        <v>0</v>
      </c>
      <c r="K42" s="210">
        <f t="shared" si="3"/>
        <v>1505.8066789999998</v>
      </c>
      <c r="L42" s="2"/>
      <c r="M42" s="32"/>
    </row>
    <row r="43" spans="1:13" ht="24" x14ac:dyDescent="0.25">
      <c r="A43" s="5" t="s">
        <v>2466</v>
      </c>
      <c r="B43" s="4" t="s">
        <v>4802</v>
      </c>
      <c r="C43" s="4"/>
      <c r="D43" s="5" t="s">
        <v>2451</v>
      </c>
      <c r="E43" s="5"/>
      <c r="F43" s="34">
        <v>5536.65</v>
      </c>
      <c r="G43" s="183">
        <f t="shared" si="0"/>
        <v>3283.2334499999997</v>
      </c>
      <c r="H43" s="184">
        <f t="shared" si="1"/>
        <v>1805.7783974999998</v>
      </c>
      <c r="I43" s="59">
        <f t="shared" si="4"/>
        <v>5089.0118474999999</v>
      </c>
      <c r="J43" s="56">
        <f t="shared" si="9"/>
        <v>0</v>
      </c>
      <c r="K43" s="210">
        <f t="shared" si="3"/>
        <v>5089.0118474999999</v>
      </c>
      <c r="L43" s="2"/>
      <c r="M43" s="32"/>
    </row>
    <row r="44" spans="1:13" ht="14.25" x14ac:dyDescent="0.25">
      <c r="A44" s="5" t="s">
        <v>5239</v>
      </c>
      <c r="B44" s="3" t="s">
        <v>2467</v>
      </c>
      <c r="C44" s="4"/>
      <c r="D44" s="5"/>
      <c r="E44" s="5"/>
      <c r="F44" s="34"/>
      <c r="G44" s="183">
        <f t="shared" si="0"/>
        <v>0</v>
      </c>
      <c r="H44" s="184">
        <f t="shared" si="1"/>
        <v>0</v>
      </c>
      <c r="I44" s="59">
        <f t="shared" si="4"/>
        <v>0</v>
      </c>
      <c r="J44" s="56">
        <f t="shared" si="9"/>
        <v>0</v>
      </c>
      <c r="K44" s="210">
        <f t="shared" si="3"/>
        <v>0</v>
      </c>
      <c r="L44" s="2"/>
      <c r="M44" s="32"/>
    </row>
    <row r="45" spans="1:13" ht="14.25" x14ac:dyDescent="0.25">
      <c r="A45" s="5" t="s">
        <v>2468</v>
      </c>
      <c r="B45" s="4" t="s">
        <v>4677</v>
      </c>
      <c r="C45" s="4" t="s">
        <v>2469</v>
      </c>
      <c r="D45" s="5" t="s">
        <v>2451</v>
      </c>
      <c r="E45" s="5"/>
      <c r="F45" s="34">
        <v>1889.63</v>
      </c>
      <c r="G45" s="183">
        <f t="shared" si="0"/>
        <v>1120.5505900000001</v>
      </c>
      <c r="H45" s="184">
        <f t="shared" si="1"/>
        <v>616.30282450000004</v>
      </c>
      <c r="I45" s="59">
        <f t="shared" si="4"/>
        <v>1736.8534145000001</v>
      </c>
      <c r="J45" s="56">
        <f t="shared" si="9"/>
        <v>0</v>
      </c>
      <c r="K45" s="210">
        <f t="shared" si="3"/>
        <v>1736.8534145000001</v>
      </c>
      <c r="L45" s="2"/>
      <c r="M45" s="32"/>
    </row>
    <row r="46" spans="1:13" ht="14.25" x14ac:dyDescent="0.25">
      <c r="A46" s="5" t="s">
        <v>2470</v>
      </c>
      <c r="B46" s="4" t="s">
        <v>2471</v>
      </c>
      <c r="C46" s="4"/>
      <c r="D46" s="5" t="s">
        <v>2472</v>
      </c>
      <c r="E46" s="5"/>
      <c r="F46" s="34">
        <v>249.42</v>
      </c>
      <c r="G46" s="183">
        <f t="shared" si="0"/>
        <v>147.90606</v>
      </c>
      <c r="H46" s="184">
        <f t="shared" si="1"/>
        <v>81.348332999999997</v>
      </c>
      <c r="I46" s="59">
        <f t="shared" si="4"/>
        <v>229.25439299999999</v>
      </c>
      <c r="J46" s="56">
        <f t="shared" si="9"/>
        <v>0</v>
      </c>
      <c r="K46" s="210">
        <f t="shared" si="3"/>
        <v>229.25439299999999</v>
      </c>
      <c r="L46" s="2"/>
      <c r="M46" s="32"/>
    </row>
    <row r="47" spans="1:13" ht="14.25" x14ac:dyDescent="0.25">
      <c r="A47" s="5" t="s">
        <v>2473</v>
      </c>
      <c r="B47" s="4" t="s">
        <v>2474</v>
      </c>
      <c r="C47" s="4"/>
      <c r="D47" s="5" t="s">
        <v>2457</v>
      </c>
      <c r="E47" s="5"/>
      <c r="F47" s="34">
        <v>1437.07</v>
      </c>
      <c r="G47" s="183">
        <f t="shared" si="0"/>
        <v>852.18250999999987</v>
      </c>
      <c r="H47" s="184">
        <f t="shared" si="1"/>
        <v>468.70038049999994</v>
      </c>
      <c r="I47" s="59">
        <f t="shared" si="4"/>
        <v>1320.8828904999998</v>
      </c>
      <c r="J47" s="56">
        <f t="shared" si="9"/>
        <v>0</v>
      </c>
      <c r="K47" s="210">
        <f t="shared" si="3"/>
        <v>1320.8828904999998</v>
      </c>
      <c r="L47" s="2"/>
      <c r="M47" s="32"/>
    </row>
    <row r="48" spans="1:13" ht="14.25" x14ac:dyDescent="0.25">
      <c r="A48" s="5" t="s">
        <v>2475</v>
      </c>
      <c r="B48" s="4" t="s">
        <v>2476</v>
      </c>
      <c r="C48" s="4"/>
      <c r="D48" s="5" t="s">
        <v>2472</v>
      </c>
      <c r="E48" s="5"/>
      <c r="F48" s="34">
        <v>831.43</v>
      </c>
      <c r="G48" s="183">
        <f t="shared" si="0"/>
        <v>493.03798999999992</v>
      </c>
      <c r="H48" s="184">
        <f t="shared" si="1"/>
        <v>271.17089449999997</v>
      </c>
      <c r="I48" s="59">
        <f t="shared" si="4"/>
        <v>764.20888449999984</v>
      </c>
      <c r="J48" s="56">
        <f t="shared" si="9"/>
        <v>0</v>
      </c>
      <c r="K48" s="210">
        <f t="shared" si="3"/>
        <v>764.20888449999984</v>
      </c>
      <c r="L48" s="2"/>
      <c r="M48" s="32"/>
    </row>
    <row r="49" spans="1:13" ht="14.25" x14ac:dyDescent="0.25">
      <c r="A49" s="5" t="s">
        <v>2477</v>
      </c>
      <c r="B49" s="4" t="s">
        <v>2478</v>
      </c>
      <c r="C49" s="7"/>
      <c r="D49" s="5" t="s">
        <v>2454</v>
      </c>
      <c r="E49" s="5"/>
      <c r="F49" s="34">
        <v>2568.87</v>
      </c>
      <c r="G49" s="183">
        <f t="shared" si="0"/>
        <v>1523.3399099999999</v>
      </c>
      <c r="H49" s="184">
        <f t="shared" si="1"/>
        <v>837.83695049999994</v>
      </c>
      <c r="I49" s="59">
        <f t="shared" si="4"/>
        <v>2361.1768604999997</v>
      </c>
      <c r="J49" s="56">
        <f t="shared" si="9"/>
        <v>0</v>
      </c>
      <c r="K49" s="210">
        <f t="shared" si="3"/>
        <v>2361.1768604999997</v>
      </c>
      <c r="L49" s="2"/>
      <c r="M49" s="32"/>
    </row>
    <row r="50" spans="1:13" ht="14.25" x14ac:dyDescent="0.25">
      <c r="A50" s="5" t="s">
        <v>2479</v>
      </c>
      <c r="B50" s="4" t="s">
        <v>4678</v>
      </c>
      <c r="C50" s="4"/>
      <c r="D50" s="5" t="s">
        <v>2457</v>
      </c>
      <c r="E50" s="5"/>
      <c r="F50" s="34">
        <v>2048.1</v>
      </c>
      <c r="G50" s="183">
        <f t="shared" si="0"/>
        <v>1214.5232999999998</v>
      </c>
      <c r="H50" s="184">
        <f t="shared" si="1"/>
        <v>667.98781499999996</v>
      </c>
      <c r="I50" s="59">
        <f t="shared" si="4"/>
        <v>1882.5111149999998</v>
      </c>
      <c r="J50" s="56">
        <f t="shared" si="9"/>
        <v>0</v>
      </c>
      <c r="K50" s="210">
        <f t="shared" si="3"/>
        <v>1882.5111149999998</v>
      </c>
      <c r="L50" s="2"/>
      <c r="M50" s="32"/>
    </row>
    <row r="51" spans="1:13" ht="14.25" x14ac:dyDescent="0.25">
      <c r="A51" s="5" t="s">
        <v>5239</v>
      </c>
      <c r="B51" s="3" t="s">
        <v>2480</v>
      </c>
      <c r="C51" s="4"/>
      <c r="D51" s="5"/>
      <c r="E51" s="5"/>
      <c r="F51" s="34"/>
      <c r="G51" s="183">
        <f t="shared" si="0"/>
        <v>0</v>
      </c>
      <c r="H51" s="184">
        <f t="shared" si="1"/>
        <v>0</v>
      </c>
      <c r="I51" s="59">
        <f t="shared" si="4"/>
        <v>0</v>
      </c>
      <c r="J51" s="56">
        <f t="shared" si="9"/>
        <v>0</v>
      </c>
      <c r="K51" s="210">
        <f t="shared" si="3"/>
        <v>0</v>
      </c>
      <c r="L51" s="2"/>
      <c r="M51" s="32"/>
    </row>
    <row r="52" spans="1:13" ht="14.25" x14ac:dyDescent="0.25">
      <c r="A52" s="5" t="s">
        <v>2481</v>
      </c>
      <c r="B52" s="4" t="s">
        <v>2482</v>
      </c>
      <c r="C52" s="4" t="s">
        <v>5264</v>
      </c>
      <c r="D52" s="5" t="s">
        <v>2454</v>
      </c>
      <c r="E52" s="5"/>
      <c r="F52" s="34">
        <v>2345.91</v>
      </c>
      <c r="G52" s="183">
        <f t="shared" si="0"/>
        <v>1391.1246299999998</v>
      </c>
      <c r="H52" s="184">
        <f t="shared" si="1"/>
        <v>765.11854649999998</v>
      </c>
      <c r="I52" s="59">
        <f t="shared" si="4"/>
        <v>2156.2431764999997</v>
      </c>
      <c r="J52" s="56">
        <f t="shared" si="9"/>
        <v>0</v>
      </c>
      <c r="K52" s="210">
        <f t="shared" si="3"/>
        <v>2156.2431764999997</v>
      </c>
      <c r="L52" s="2"/>
      <c r="M52" s="32"/>
    </row>
    <row r="53" spans="1:13" ht="14.25" x14ac:dyDescent="0.25">
      <c r="A53" s="5" t="s">
        <v>2483</v>
      </c>
      <c r="B53" s="4" t="s">
        <v>2484</v>
      </c>
      <c r="C53" s="4" t="s">
        <v>5264</v>
      </c>
      <c r="D53" s="5" t="s">
        <v>2457</v>
      </c>
      <c r="E53" s="5"/>
      <c r="F53" s="34">
        <v>1228.96</v>
      </c>
      <c r="G53" s="183">
        <f t="shared" si="0"/>
        <v>728.77328</v>
      </c>
      <c r="H53" s="184">
        <f t="shared" si="1"/>
        <v>400.82530400000002</v>
      </c>
      <c r="I53" s="59">
        <f t="shared" si="4"/>
        <v>1129.5985840000001</v>
      </c>
      <c r="J53" s="56">
        <f t="shared" si="9"/>
        <v>0</v>
      </c>
      <c r="K53" s="210">
        <f t="shared" si="3"/>
        <v>1129.5985840000001</v>
      </c>
      <c r="L53" s="2"/>
      <c r="M53" s="32"/>
    </row>
    <row r="54" spans="1:13" ht="14.25" x14ac:dyDescent="0.25">
      <c r="A54" s="5" t="s">
        <v>2485</v>
      </c>
      <c r="B54" s="4" t="s">
        <v>2486</v>
      </c>
      <c r="C54" s="4"/>
      <c r="D54" s="5" t="s">
        <v>2451</v>
      </c>
      <c r="E54" s="5"/>
      <c r="F54" s="34">
        <v>4015.49</v>
      </c>
      <c r="G54" s="183">
        <f t="shared" si="0"/>
        <v>2381.1855699999996</v>
      </c>
      <c r="H54" s="184">
        <f t="shared" si="1"/>
        <v>1309.6520634999997</v>
      </c>
      <c r="I54" s="59">
        <f t="shared" si="4"/>
        <v>3690.8376334999994</v>
      </c>
      <c r="J54" s="56">
        <f t="shared" si="9"/>
        <v>0</v>
      </c>
      <c r="K54" s="210">
        <f t="shared" si="3"/>
        <v>3690.8376334999994</v>
      </c>
      <c r="L54" s="2"/>
      <c r="M54" s="32"/>
    </row>
    <row r="55" spans="1:13" ht="14.25" x14ac:dyDescent="0.25">
      <c r="A55" s="5" t="s">
        <v>2487</v>
      </c>
      <c r="B55" s="4" t="s">
        <v>4679</v>
      </c>
      <c r="C55" s="4"/>
      <c r="D55" s="5" t="s">
        <v>2454</v>
      </c>
      <c r="E55" s="5"/>
      <c r="F55" s="34">
        <v>3518.87</v>
      </c>
      <c r="G55" s="183">
        <f t="shared" si="0"/>
        <v>2086.6899100000001</v>
      </c>
      <c r="H55" s="184">
        <f t="shared" si="1"/>
        <v>1147.6794505</v>
      </c>
      <c r="I55" s="59">
        <f t="shared" si="4"/>
        <v>3234.3693604999999</v>
      </c>
      <c r="J55" s="56">
        <f t="shared" si="9"/>
        <v>0</v>
      </c>
      <c r="K55" s="210">
        <f t="shared" si="3"/>
        <v>3234.3693604999999</v>
      </c>
      <c r="L55" s="2"/>
      <c r="M55" s="32"/>
    </row>
    <row r="56" spans="1:13" ht="14.25" x14ac:dyDescent="0.25">
      <c r="A56" s="5" t="s">
        <v>2488</v>
      </c>
      <c r="B56" s="4" t="s">
        <v>2489</v>
      </c>
      <c r="C56" s="4"/>
      <c r="D56" s="5" t="s">
        <v>2457</v>
      </c>
      <c r="E56" s="5"/>
      <c r="F56" s="34">
        <v>1228.96</v>
      </c>
      <c r="G56" s="183">
        <f t="shared" si="0"/>
        <v>728.77328</v>
      </c>
      <c r="H56" s="184">
        <f t="shared" si="1"/>
        <v>400.82530400000002</v>
      </c>
      <c r="I56" s="59">
        <f t="shared" si="4"/>
        <v>1129.5985840000001</v>
      </c>
      <c r="J56" s="56">
        <f t="shared" si="9"/>
        <v>0</v>
      </c>
      <c r="K56" s="210">
        <f t="shared" si="3"/>
        <v>1129.5985840000001</v>
      </c>
      <c r="L56" s="2"/>
      <c r="M56" s="32"/>
    </row>
    <row r="57" spans="1:13" ht="14.25" x14ac:dyDescent="0.25">
      <c r="A57" s="5" t="s">
        <v>2490</v>
      </c>
      <c r="B57" s="4" t="s">
        <v>2491</v>
      </c>
      <c r="C57" s="4"/>
      <c r="D57" s="5" t="s">
        <v>2454</v>
      </c>
      <c r="E57" s="5"/>
      <c r="F57" s="34">
        <v>2843.52</v>
      </c>
      <c r="G57" s="183">
        <f t="shared" si="0"/>
        <v>1686.2073599999999</v>
      </c>
      <c r="H57" s="184">
        <f t="shared" si="1"/>
        <v>927.41404799999987</v>
      </c>
      <c r="I57" s="59">
        <f t="shared" si="4"/>
        <v>2613.621408</v>
      </c>
      <c r="J57" s="56">
        <f t="shared" si="9"/>
        <v>0</v>
      </c>
      <c r="K57" s="210">
        <f t="shared" si="3"/>
        <v>2613.621408</v>
      </c>
      <c r="L57" s="2"/>
      <c r="M57" s="32"/>
    </row>
    <row r="58" spans="1:13" ht="14.25" x14ac:dyDescent="0.25">
      <c r="A58" s="5" t="s">
        <v>2492</v>
      </c>
      <c r="B58" s="4" t="s">
        <v>2493</v>
      </c>
      <c r="C58" s="4"/>
      <c r="D58" s="5" t="s">
        <v>2454</v>
      </c>
      <c r="E58" s="5"/>
      <c r="F58" s="34">
        <v>3127.88</v>
      </c>
      <c r="G58" s="183">
        <f t="shared" si="0"/>
        <v>1854.83284</v>
      </c>
      <c r="H58" s="184">
        <f t="shared" si="1"/>
        <v>1020.1580620000001</v>
      </c>
      <c r="I58" s="59">
        <f t="shared" si="4"/>
        <v>2874.990902</v>
      </c>
      <c r="J58" s="56">
        <f t="shared" si="9"/>
        <v>0</v>
      </c>
      <c r="K58" s="210">
        <f t="shared" si="3"/>
        <v>2874.990902</v>
      </c>
      <c r="L58" s="2"/>
      <c r="M58" s="32"/>
    </row>
    <row r="59" spans="1:13" ht="14.25" x14ac:dyDescent="0.25">
      <c r="A59" s="5" t="s">
        <v>2494</v>
      </c>
      <c r="B59" s="4" t="s">
        <v>2495</v>
      </c>
      <c r="C59" s="4"/>
      <c r="D59" s="5" t="s">
        <v>2457</v>
      </c>
      <c r="E59" s="5"/>
      <c r="F59" s="34">
        <v>1228.96</v>
      </c>
      <c r="G59" s="183">
        <f t="shared" si="0"/>
        <v>728.77328</v>
      </c>
      <c r="H59" s="184">
        <f t="shared" si="1"/>
        <v>400.82530400000002</v>
      </c>
      <c r="I59" s="59">
        <f t="shared" si="4"/>
        <v>1129.5985840000001</v>
      </c>
      <c r="J59" s="56">
        <f t="shared" si="9"/>
        <v>0</v>
      </c>
      <c r="K59" s="210">
        <f t="shared" si="3"/>
        <v>1129.5985840000001</v>
      </c>
      <c r="L59" s="2"/>
      <c r="M59" s="32"/>
    </row>
    <row r="60" spans="1:13" ht="14.25" x14ac:dyDescent="0.25">
      <c r="A60" s="5" t="s">
        <v>2496</v>
      </c>
      <c r="B60" s="4" t="s">
        <v>2497</v>
      </c>
      <c r="C60" s="4"/>
      <c r="D60" s="5" t="s">
        <v>2454</v>
      </c>
      <c r="E60" s="5"/>
      <c r="F60" s="34">
        <v>2423.4699999999998</v>
      </c>
      <c r="G60" s="183">
        <f t="shared" si="0"/>
        <v>1437.1177099999998</v>
      </c>
      <c r="H60" s="184">
        <f t="shared" si="1"/>
        <v>790.41474049999988</v>
      </c>
      <c r="I60" s="59">
        <f t="shared" si="4"/>
        <v>2227.5324504999999</v>
      </c>
      <c r="J60" s="56">
        <f t="shared" si="9"/>
        <v>0</v>
      </c>
      <c r="K60" s="210">
        <f t="shared" si="3"/>
        <v>2227.5324504999999</v>
      </c>
      <c r="L60" s="2"/>
      <c r="M60" s="32"/>
    </row>
    <row r="61" spans="1:13" ht="14.25" x14ac:dyDescent="0.25">
      <c r="A61" s="5" t="s">
        <v>2498</v>
      </c>
      <c r="B61" s="4" t="s">
        <v>2499</v>
      </c>
      <c r="C61" s="4"/>
      <c r="D61" s="5" t="s">
        <v>2457</v>
      </c>
      <c r="E61" s="5"/>
      <c r="F61" s="34">
        <v>1078.04</v>
      </c>
      <c r="G61" s="183">
        <f t="shared" si="0"/>
        <v>639.27771999999993</v>
      </c>
      <c r="H61" s="184">
        <f t="shared" si="1"/>
        <v>351.60274599999997</v>
      </c>
      <c r="I61" s="59">
        <f t="shared" si="4"/>
        <v>990.88046599999984</v>
      </c>
      <c r="J61" s="56">
        <f t="shared" si="9"/>
        <v>0</v>
      </c>
      <c r="K61" s="210">
        <f t="shared" si="3"/>
        <v>990.88046599999984</v>
      </c>
      <c r="L61" s="2"/>
      <c r="M61" s="32"/>
    </row>
    <row r="62" spans="1:13" ht="14.25" x14ac:dyDescent="0.25">
      <c r="A62" s="5" t="s">
        <v>2500</v>
      </c>
      <c r="B62" s="4" t="s">
        <v>4680</v>
      </c>
      <c r="C62" s="4"/>
      <c r="D62" s="5" t="s">
        <v>2454</v>
      </c>
      <c r="E62" s="5"/>
      <c r="F62" s="34">
        <v>3127.88</v>
      </c>
      <c r="G62" s="183">
        <f t="shared" si="0"/>
        <v>1854.83284</v>
      </c>
      <c r="H62" s="184">
        <f t="shared" si="1"/>
        <v>1020.1580620000001</v>
      </c>
      <c r="I62" s="59">
        <f t="shared" si="4"/>
        <v>2874.990902</v>
      </c>
      <c r="J62" s="56">
        <f t="shared" si="9"/>
        <v>0</v>
      </c>
      <c r="K62" s="210">
        <f t="shared" si="3"/>
        <v>2874.990902</v>
      </c>
      <c r="L62" s="2"/>
      <c r="M62" s="32"/>
    </row>
    <row r="63" spans="1:13" ht="14.25" x14ac:dyDescent="0.25">
      <c r="A63" s="5" t="s">
        <v>2501</v>
      </c>
      <c r="B63" s="4" t="s">
        <v>2502</v>
      </c>
      <c r="C63" s="4"/>
      <c r="D63" s="5" t="s">
        <v>2457</v>
      </c>
      <c r="E63" s="5"/>
      <c r="F63" s="34">
        <v>1078.04</v>
      </c>
      <c r="G63" s="183">
        <f t="shared" si="0"/>
        <v>639.27771999999993</v>
      </c>
      <c r="H63" s="184">
        <f t="shared" si="1"/>
        <v>351.60274599999997</v>
      </c>
      <c r="I63" s="59">
        <f t="shared" si="4"/>
        <v>990.88046599999984</v>
      </c>
      <c r="J63" s="56">
        <f t="shared" si="9"/>
        <v>0</v>
      </c>
      <c r="K63" s="210">
        <f t="shared" si="3"/>
        <v>990.88046599999984</v>
      </c>
      <c r="L63" s="2"/>
      <c r="M63" s="32"/>
    </row>
    <row r="64" spans="1:13" ht="24" x14ac:dyDescent="0.25">
      <c r="A64" s="5" t="s">
        <v>2503</v>
      </c>
      <c r="B64" s="4" t="s">
        <v>2504</v>
      </c>
      <c r="C64" s="4" t="s">
        <v>5265</v>
      </c>
      <c r="D64" s="5" t="s">
        <v>2451</v>
      </c>
      <c r="E64" s="5"/>
      <c r="F64" s="34">
        <v>4508.72</v>
      </c>
      <c r="G64" s="183">
        <f t="shared" si="0"/>
        <v>2673.6709599999999</v>
      </c>
      <c r="H64" s="184">
        <f t="shared" si="1"/>
        <v>1470.5190279999997</v>
      </c>
      <c r="I64" s="59">
        <f t="shared" si="4"/>
        <v>4144.1899880000001</v>
      </c>
      <c r="J64" s="56">
        <f t="shared" si="9"/>
        <v>0</v>
      </c>
      <c r="K64" s="210">
        <f t="shared" si="3"/>
        <v>4144.1899880000001</v>
      </c>
      <c r="L64" s="2"/>
      <c r="M64" s="32"/>
    </row>
    <row r="65" spans="1:13" ht="24" x14ac:dyDescent="0.25">
      <c r="A65" s="5" t="s">
        <v>2505</v>
      </c>
      <c r="B65" s="4" t="s">
        <v>2506</v>
      </c>
      <c r="C65" s="4" t="s">
        <v>5266</v>
      </c>
      <c r="D65" s="5" t="s">
        <v>2451</v>
      </c>
      <c r="E65" s="5"/>
      <c r="F65" s="34">
        <v>4508.72</v>
      </c>
      <c r="G65" s="183">
        <f t="shared" si="0"/>
        <v>2673.6709599999999</v>
      </c>
      <c r="H65" s="184">
        <f t="shared" si="1"/>
        <v>1470.5190279999997</v>
      </c>
      <c r="I65" s="59">
        <f t="shared" si="4"/>
        <v>4144.1899880000001</v>
      </c>
      <c r="J65" s="56">
        <f t="shared" si="9"/>
        <v>0</v>
      </c>
      <c r="K65" s="210">
        <f t="shared" si="3"/>
        <v>4144.1899880000001</v>
      </c>
      <c r="L65" s="2"/>
      <c r="M65" s="32"/>
    </row>
    <row r="66" spans="1:13" ht="14.25" x14ac:dyDescent="0.25">
      <c r="A66" s="5" t="s">
        <v>2507</v>
      </c>
      <c r="B66" s="4" t="s">
        <v>2508</v>
      </c>
      <c r="C66" s="4"/>
      <c r="D66" s="5" t="s">
        <v>2454</v>
      </c>
      <c r="E66" s="5"/>
      <c r="F66" s="34">
        <v>2743.76</v>
      </c>
      <c r="G66" s="183">
        <f t="shared" si="0"/>
        <v>1627.0496800000001</v>
      </c>
      <c r="H66" s="184">
        <f t="shared" si="1"/>
        <v>894.87732400000004</v>
      </c>
      <c r="I66" s="59">
        <f t="shared" si="4"/>
        <v>2521.9270040000001</v>
      </c>
      <c r="J66" s="56">
        <f t="shared" si="9"/>
        <v>0</v>
      </c>
      <c r="K66" s="210">
        <f t="shared" si="3"/>
        <v>2521.9270040000001</v>
      </c>
      <c r="L66" s="2"/>
      <c r="M66" s="32"/>
    </row>
    <row r="67" spans="1:13" ht="24" x14ac:dyDescent="0.25">
      <c r="A67" s="5" t="s">
        <v>2509</v>
      </c>
      <c r="B67" s="4" t="s">
        <v>2510</v>
      </c>
      <c r="C67" s="4" t="s">
        <v>5267</v>
      </c>
      <c r="D67" s="5" t="s">
        <v>2511</v>
      </c>
      <c r="E67" s="5"/>
      <c r="F67" s="34">
        <v>30068.97</v>
      </c>
      <c r="G67" s="183">
        <f t="shared" si="0"/>
        <v>17830.89921</v>
      </c>
      <c r="H67" s="184">
        <f t="shared" si="1"/>
        <v>9806.9945654999992</v>
      </c>
      <c r="I67" s="59">
        <f t="shared" si="4"/>
        <v>27637.893775500001</v>
      </c>
      <c r="J67" s="56">
        <f t="shared" si="9"/>
        <v>0</v>
      </c>
      <c r="K67" s="210">
        <f t="shared" si="3"/>
        <v>27637.893775500001</v>
      </c>
      <c r="L67" s="2"/>
      <c r="M67" s="32"/>
    </row>
    <row r="68" spans="1:13" ht="14.25" x14ac:dyDescent="0.25">
      <c r="A68" s="5" t="s">
        <v>2512</v>
      </c>
      <c r="B68" s="4" t="s">
        <v>2513</v>
      </c>
      <c r="C68" s="4"/>
      <c r="D68" s="5" t="s">
        <v>2454</v>
      </c>
      <c r="E68" s="5"/>
      <c r="F68" s="34">
        <v>2401.2600000000002</v>
      </c>
      <c r="G68" s="183">
        <f t="shared" si="0"/>
        <v>1423.9471800000001</v>
      </c>
      <c r="H68" s="184">
        <f t="shared" si="1"/>
        <v>783.17094900000006</v>
      </c>
      <c r="I68" s="59">
        <f t="shared" si="4"/>
        <v>2207.1181290000004</v>
      </c>
      <c r="J68" s="56">
        <f t="shared" si="9"/>
        <v>0</v>
      </c>
      <c r="K68" s="210">
        <f t="shared" si="3"/>
        <v>2207.1181290000004</v>
      </c>
      <c r="L68" s="2"/>
      <c r="M68" s="32"/>
    </row>
    <row r="69" spans="1:13" ht="24" x14ac:dyDescent="0.25">
      <c r="A69" s="5" t="s">
        <v>2514</v>
      </c>
      <c r="B69" s="4" t="s">
        <v>2515</v>
      </c>
      <c r="C69" s="4" t="s">
        <v>5268</v>
      </c>
      <c r="D69" s="5" t="s">
        <v>2454</v>
      </c>
      <c r="E69" s="5"/>
      <c r="F69" s="34">
        <v>4308.38</v>
      </c>
      <c r="G69" s="183">
        <f t="shared" ref="G69:G132" si="10">F69*0.593</f>
        <v>2554.8693399999997</v>
      </c>
      <c r="H69" s="184">
        <f t="shared" ref="H69:H132" si="11">G69*55/100</f>
        <v>1405.1781369999999</v>
      </c>
      <c r="I69" s="59">
        <f t="shared" si="4"/>
        <v>3960.0474769999996</v>
      </c>
      <c r="J69" s="56">
        <f t="shared" si="9"/>
        <v>0</v>
      </c>
      <c r="K69" s="210">
        <f t="shared" ref="K69:K132" si="12">I69+J69</f>
        <v>3960.0474769999996</v>
      </c>
      <c r="L69" s="2"/>
      <c r="M69" s="32"/>
    </row>
    <row r="70" spans="1:13" ht="24" x14ac:dyDescent="0.25">
      <c r="A70" s="5" t="s">
        <v>2516</v>
      </c>
      <c r="B70" s="4" t="s">
        <v>2517</v>
      </c>
      <c r="C70" s="4" t="s">
        <v>5268</v>
      </c>
      <c r="D70" s="5" t="s">
        <v>2457</v>
      </c>
      <c r="E70" s="5"/>
      <c r="F70" s="34">
        <v>2154.19</v>
      </c>
      <c r="G70" s="183">
        <f t="shared" si="10"/>
        <v>1277.4346699999999</v>
      </c>
      <c r="H70" s="184">
        <f t="shared" si="11"/>
        <v>702.58906849999994</v>
      </c>
      <c r="I70" s="59">
        <f t="shared" ref="I70:I133" si="13">G70+H70</f>
        <v>1980.0237384999998</v>
      </c>
      <c r="J70" s="56">
        <f t="shared" si="9"/>
        <v>0</v>
      </c>
      <c r="K70" s="210">
        <f t="shared" si="12"/>
        <v>1980.0237384999998</v>
      </c>
      <c r="L70" s="2"/>
      <c r="M70" s="32"/>
    </row>
    <row r="71" spans="1:13" ht="14.25" x14ac:dyDescent="0.25">
      <c r="A71" s="5" t="s">
        <v>2518</v>
      </c>
      <c r="B71" s="4" t="s">
        <v>2519</v>
      </c>
      <c r="C71" s="4"/>
      <c r="D71" s="5" t="s">
        <v>2454</v>
      </c>
      <c r="E71" s="5"/>
      <c r="F71" s="34">
        <v>5681.69</v>
      </c>
      <c r="G71" s="183">
        <f t="shared" si="10"/>
        <v>3369.2421699999995</v>
      </c>
      <c r="H71" s="184">
        <f t="shared" si="11"/>
        <v>1853.0831934999997</v>
      </c>
      <c r="I71" s="59">
        <f t="shared" si="13"/>
        <v>5222.3253634999992</v>
      </c>
      <c r="J71" s="56">
        <f t="shared" si="9"/>
        <v>0</v>
      </c>
      <c r="K71" s="210">
        <f t="shared" si="12"/>
        <v>5222.3253634999992</v>
      </c>
      <c r="L71" s="2"/>
      <c r="M71" s="32"/>
    </row>
    <row r="72" spans="1:13" ht="14.25" x14ac:dyDescent="0.25">
      <c r="A72" s="5" t="s">
        <v>2520</v>
      </c>
      <c r="B72" s="4" t="s">
        <v>2521</v>
      </c>
      <c r="C72" s="4"/>
      <c r="D72" s="5" t="s">
        <v>2451</v>
      </c>
      <c r="E72" s="5"/>
      <c r="F72" s="34">
        <v>5361.86</v>
      </c>
      <c r="G72" s="183">
        <f t="shared" si="10"/>
        <v>3179.5829799999997</v>
      </c>
      <c r="H72" s="184">
        <f t="shared" si="11"/>
        <v>1748.7706389999998</v>
      </c>
      <c r="I72" s="59">
        <f t="shared" si="13"/>
        <v>4928.3536189999995</v>
      </c>
      <c r="J72" s="56">
        <f t="shared" si="9"/>
        <v>0</v>
      </c>
      <c r="K72" s="210">
        <f t="shared" si="12"/>
        <v>4928.3536189999995</v>
      </c>
      <c r="L72" s="2"/>
      <c r="M72" s="32"/>
    </row>
    <row r="73" spans="1:13" ht="14.25" x14ac:dyDescent="0.25">
      <c r="A73" s="5" t="s">
        <v>2522</v>
      </c>
      <c r="B73" s="4" t="s">
        <v>2523</v>
      </c>
      <c r="C73" s="4"/>
      <c r="D73" s="5" t="s">
        <v>2451</v>
      </c>
      <c r="E73" s="5"/>
      <c r="F73" s="34">
        <v>7351.19</v>
      </c>
      <c r="G73" s="183">
        <f t="shared" si="10"/>
        <v>4359.2556699999996</v>
      </c>
      <c r="H73" s="184">
        <f t="shared" si="11"/>
        <v>2397.5906184999999</v>
      </c>
      <c r="I73" s="59">
        <f t="shared" si="13"/>
        <v>6756.846288499999</v>
      </c>
      <c r="J73" s="56">
        <f t="shared" si="9"/>
        <v>0</v>
      </c>
      <c r="K73" s="210">
        <f t="shared" si="12"/>
        <v>6756.846288499999</v>
      </c>
      <c r="L73" s="2"/>
      <c r="M73" s="32"/>
    </row>
    <row r="74" spans="1:13" ht="14.25" x14ac:dyDescent="0.25">
      <c r="A74" s="5" t="s">
        <v>2524</v>
      </c>
      <c r="B74" s="4" t="s">
        <v>2525</v>
      </c>
      <c r="C74" s="4"/>
      <c r="D74" s="5" t="s">
        <v>2454</v>
      </c>
      <c r="E74" s="5"/>
      <c r="F74" s="34">
        <v>2743.76</v>
      </c>
      <c r="G74" s="183">
        <f t="shared" si="10"/>
        <v>1627.0496800000001</v>
      </c>
      <c r="H74" s="184">
        <f t="shared" si="11"/>
        <v>894.87732400000004</v>
      </c>
      <c r="I74" s="59">
        <f t="shared" si="13"/>
        <v>2521.9270040000001</v>
      </c>
      <c r="J74" s="56">
        <f t="shared" si="9"/>
        <v>0</v>
      </c>
      <c r="K74" s="210">
        <f t="shared" si="12"/>
        <v>2521.9270040000001</v>
      </c>
      <c r="L74" s="2"/>
      <c r="M74" s="32"/>
    </row>
    <row r="75" spans="1:13" ht="18.75" x14ac:dyDescent="0.25">
      <c r="A75" s="5" t="s">
        <v>2526</v>
      </c>
      <c r="B75" s="4" t="s">
        <v>2527</v>
      </c>
      <c r="C75" s="4" t="s">
        <v>4968</v>
      </c>
      <c r="D75" s="5" t="s">
        <v>2454</v>
      </c>
      <c r="E75" s="62" t="s">
        <v>2431</v>
      </c>
      <c r="F75" s="34">
        <v>2018.12</v>
      </c>
      <c r="G75" s="183">
        <f t="shared" si="10"/>
        <v>1196.7451599999999</v>
      </c>
      <c r="H75" s="184">
        <f t="shared" si="11"/>
        <v>658.20983799999999</v>
      </c>
      <c r="I75" s="59">
        <f t="shared" si="13"/>
        <v>1854.9549979999999</v>
      </c>
      <c r="J75" s="54">
        <f>I75*0.3</f>
        <v>556.48649939999996</v>
      </c>
      <c r="K75" s="210">
        <f t="shared" si="12"/>
        <v>2411.4414974000001</v>
      </c>
      <c r="L75" s="53">
        <v>0.3</v>
      </c>
      <c r="M75" s="32"/>
    </row>
    <row r="76" spans="1:13" ht="14.25" x14ac:dyDescent="0.25">
      <c r="A76" s="5" t="s">
        <v>2528</v>
      </c>
      <c r="B76" s="4" t="s">
        <v>2529</v>
      </c>
      <c r="C76" s="4"/>
      <c r="D76" s="5" t="s">
        <v>2454</v>
      </c>
      <c r="E76" s="5"/>
      <c r="F76" s="34">
        <v>2345.91</v>
      </c>
      <c r="G76" s="183">
        <f t="shared" si="10"/>
        <v>1391.1246299999998</v>
      </c>
      <c r="H76" s="184">
        <f t="shared" si="11"/>
        <v>765.11854649999998</v>
      </c>
      <c r="I76" s="59">
        <f t="shared" si="13"/>
        <v>2156.2431764999997</v>
      </c>
      <c r="J76" s="56">
        <f t="shared" ref="J76:J96" si="14">G76*0</f>
        <v>0</v>
      </c>
      <c r="K76" s="210">
        <f t="shared" si="12"/>
        <v>2156.2431764999997</v>
      </c>
      <c r="L76" s="2"/>
      <c r="M76" s="32"/>
    </row>
    <row r="77" spans="1:13" ht="14.25" x14ac:dyDescent="0.25">
      <c r="A77" s="5" t="s">
        <v>2530</v>
      </c>
      <c r="B77" s="4" t="s">
        <v>2531</v>
      </c>
      <c r="C77" s="4"/>
      <c r="D77" s="5" t="s">
        <v>2454</v>
      </c>
      <c r="E77" s="5"/>
      <c r="F77" s="34">
        <v>2993.24</v>
      </c>
      <c r="G77" s="183">
        <f t="shared" si="10"/>
        <v>1774.9913199999999</v>
      </c>
      <c r="H77" s="184">
        <f t="shared" si="11"/>
        <v>976.245226</v>
      </c>
      <c r="I77" s="59">
        <f t="shared" si="13"/>
        <v>2751.2365460000001</v>
      </c>
      <c r="J77" s="56">
        <f t="shared" si="14"/>
        <v>0</v>
      </c>
      <c r="K77" s="210">
        <f t="shared" si="12"/>
        <v>2751.2365460000001</v>
      </c>
      <c r="L77" s="2"/>
      <c r="M77" s="32"/>
    </row>
    <row r="78" spans="1:13" ht="24" x14ac:dyDescent="0.25">
      <c r="A78" s="5" t="s">
        <v>2532</v>
      </c>
      <c r="B78" s="4" t="s">
        <v>2533</v>
      </c>
      <c r="C78" s="4"/>
      <c r="D78" s="5" t="s">
        <v>2451</v>
      </c>
      <c r="E78" s="5"/>
      <c r="F78" s="34">
        <v>4508.72</v>
      </c>
      <c r="G78" s="183">
        <f t="shared" si="10"/>
        <v>2673.6709599999999</v>
      </c>
      <c r="H78" s="184">
        <f t="shared" si="11"/>
        <v>1470.5190279999997</v>
      </c>
      <c r="I78" s="59">
        <f t="shared" si="13"/>
        <v>4144.1899880000001</v>
      </c>
      <c r="J78" s="56">
        <f t="shared" si="14"/>
        <v>0</v>
      </c>
      <c r="K78" s="210">
        <f t="shared" si="12"/>
        <v>4144.1899880000001</v>
      </c>
      <c r="L78" s="2"/>
      <c r="M78" s="32"/>
    </row>
    <row r="79" spans="1:13" ht="14.25" x14ac:dyDescent="0.25">
      <c r="A79" s="5" t="s">
        <v>2534</v>
      </c>
      <c r="B79" s="4" t="s">
        <v>2535</v>
      </c>
      <c r="C79" s="4"/>
      <c r="D79" s="5" t="s">
        <v>2451</v>
      </c>
      <c r="E79" s="5"/>
      <c r="F79" s="34">
        <v>4508.72</v>
      </c>
      <c r="G79" s="183">
        <f t="shared" si="10"/>
        <v>2673.6709599999999</v>
      </c>
      <c r="H79" s="184">
        <f t="shared" si="11"/>
        <v>1470.5190279999997</v>
      </c>
      <c r="I79" s="59">
        <f t="shared" si="13"/>
        <v>4144.1899880000001</v>
      </c>
      <c r="J79" s="56">
        <f t="shared" si="14"/>
        <v>0</v>
      </c>
      <c r="K79" s="210">
        <f t="shared" si="12"/>
        <v>4144.1899880000001</v>
      </c>
      <c r="L79" s="2"/>
      <c r="M79" s="32"/>
    </row>
    <row r="80" spans="1:13" ht="14.25" x14ac:dyDescent="0.25">
      <c r="A80" s="5" t="s">
        <v>2536</v>
      </c>
      <c r="B80" s="4" t="s">
        <v>2537</v>
      </c>
      <c r="C80" s="4" t="s">
        <v>5269</v>
      </c>
      <c r="D80" s="5" t="s">
        <v>2511</v>
      </c>
      <c r="E80" s="5"/>
      <c r="F80" s="34">
        <v>21471.1</v>
      </c>
      <c r="G80" s="183">
        <f t="shared" si="10"/>
        <v>12732.362299999999</v>
      </c>
      <c r="H80" s="184">
        <f t="shared" si="11"/>
        <v>7002.7992649999997</v>
      </c>
      <c r="I80" s="59">
        <f t="shared" si="13"/>
        <v>19735.161564999999</v>
      </c>
      <c r="J80" s="56">
        <f t="shared" si="14"/>
        <v>0</v>
      </c>
      <c r="K80" s="210">
        <f t="shared" si="12"/>
        <v>19735.161564999999</v>
      </c>
      <c r="L80" s="2"/>
      <c r="M80" s="32"/>
    </row>
    <row r="81" spans="1:13" ht="14.25" x14ac:dyDescent="0.25">
      <c r="A81" s="5" t="s">
        <v>2538</v>
      </c>
      <c r="B81" s="4" t="s">
        <v>2539</v>
      </c>
      <c r="C81" s="4" t="s">
        <v>5270</v>
      </c>
      <c r="D81" s="5" t="s">
        <v>2454</v>
      </c>
      <c r="E81" s="5"/>
      <c r="F81" s="34">
        <v>2876.97</v>
      </c>
      <c r="G81" s="183">
        <f t="shared" si="10"/>
        <v>1706.0432099999998</v>
      </c>
      <c r="H81" s="184">
        <f t="shared" si="11"/>
        <v>938.32376549999981</v>
      </c>
      <c r="I81" s="59">
        <f t="shared" si="13"/>
        <v>2644.3669754999996</v>
      </c>
      <c r="J81" s="56">
        <f t="shared" si="14"/>
        <v>0</v>
      </c>
      <c r="K81" s="210">
        <f t="shared" si="12"/>
        <v>2644.3669754999996</v>
      </c>
      <c r="L81" s="2"/>
      <c r="M81" s="32"/>
    </row>
    <row r="82" spans="1:13" ht="14.25" x14ac:dyDescent="0.25">
      <c r="A82" s="5" t="s">
        <v>2540</v>
      </c>
      <c r="B82" s="4" t="s">
        <v>2541</v>
      </c>
      <c r="C82" s="4" t="s">
        <v>2542</v>
      </c>
      <c r="D82" s="5" t="s">
        <v>2543</v>
      </c>
      <c r="E82" s="5"/>
      <c r="F82" s="34">
        <v>39179.43</v>
      </c>
      <c r="G82" s="183">
        <f t="shared" si="10"/>
        <v>23233.401989999998</v>
      </c>
      <c r="H82" s="184">
        <f t="shared" si="11"/>
        <v>12778.371094499998</v>
      </c>
      <c r="I82" s="59">
        <f t="shared" si="13"/>
        <v>36011.773084499997</v>
      </c>
      <c r="J82" s="56">
        <f t="shared" si="14"/>
        <v>0</v>
      </c>
      <c r="K82" s="210">
        <f t="shared" si="12"/>
        <v>36011.773084499997</v>
      </c>
      <c r="L82" s="2"/>
      <c r="M82" s="32"/>
    </row>
    <row r="83" spans="1:13" ht="14.25" x14ac:dyDescent="0.25">
      <c r="A83" s="5" t="s">
        <v>2544</v>
      </c>
      <c r="B83" s="4" t="s">
        <v>2545</v>
      </c>
      <c r="C83" s="4"/>
      <c r="D83" s="5" t="s">
        <v>2454</v>
      </c>
      <c r="E83" s="5"/>
      <c r="F83" s="34">
        <v>2057.81</v>
      </c>
      <c r="G83" s="183">
        <f t="shared" si="10"/>
        <v>1220.2813299999998</v>
      </c>
      <c r="H83" s="184">
        <f t="shared" si="11"/>
        <v>671.15473149999991</v>
      </c>
      <c r="I83" s="59">
        <f t="shared" si="13"/>
        <v>1891.4360614999996</v>
      </c>
      <c r="J83" s="56">
        <f t="shared" si="14"/>
        <v>0</v>
      </c>
      <c r="K83" s="210">
        <f t="shared" si="12"/>
        <v>1891.4360614999996</v>
      </c>
      <c r="L83" s="2"/>
      <c r="M83" s="32"/>
    </row>
    <row r="84" spans="1:13" ht="14.25" x14ac:dyDescent="0.25">
      <c r="A84" s="5" t="s">
        <v>2546</v>
      </c>
      <c r="B84" s="4" t="s">
        <v>4681</v>
      </c>
      <c r="C84" s="4"/>
      <c r="D84" s="5" t="s">
        <v>2457</v>
      </c>
      <c r="E84" s="5"/>
      <c r="F84" s="34">
        <v>2048.1</v>
      </c>
      <c r="G84" s="183">
        <f t="shared" si="10"/>
        <v>1214.5232999999998</v>
      </c>
      <c r="H84" s="184">
        <f t="shared" si="11"/>
        <v>667.98781499999996</v>
      </c>
      <c r="I84" s="59">
        <f t="shared" si="13"/>
        <v>1882.5111149999998</v>
      </c>
      <c r="J84" s="56">
        <f t="shared" si="14"/>
        <v>0</v>
      </c>
      <c r="K84" s="210">
        <f t="shared" si="12"/>
        <v>1882.5111149999998</v>
      </c>
      <c r="L84" s="2"/>
      <c r="M84" s="32"/>
    </row>
    <row r="85" spans="1:13" ht="14.25" x14ac:dyDescent="0.25">
      <c r="A85" s="5" t="s">
        <v>5239</v>
      </c>
      <c r="B85" s="3" t="s">
        <v>2547</v>
      </c>
      <c r="C85" s="4"/>
      <c r="D85" s="5"/>
      <c r="E85" s="5"/>
      <c r="F85" s="34"/>
      <c r="G85" s="183">
        <f t="shared" si="10"/>
        <v>0</v>
      </c>
      <c r="H85" s="184">
        <f t="shared" si="11"/>
        <v>0</v>
      </c>
      <c r="I85" s="59">
        <f t="shared" si="13"/>
        <v>0</v>
      </c>
      <c r="J85" s="56">
        <f t="shared" si="14"/>
        <v>0</v>
      </c>
      <c r="K85" s="210">
        <f t="shared" si="12"/>
        <v>0</v>
      </c>
      <c r="L85" s="2"/>
      <c r="M85" s="32"/>
    </row>
    <row r="86" spans="1:13" ht="14.25" x14ac:dyDescent="0.25">
      <c r="A86" s="5" t="s">
        <v>2548</v>
      </c>
      <c r="B86" s="4" t="s">
        <v>2549</v>
      </c>
      <c r="C86" s="7"/>
      <c r="D86" s="5" t="s">
        <v>2457</v>
      </c>
      <c r="E86" s="5"/>
      <c r="F86" s="34">
        <v>354.29</v>
      </c>
      <c r="G86" s="183">
        <f t="shared" si="10"/>
        <v>210.09397000000001</v>
      </c>
      <c r="H86" s="184">
        <f t="shared" si="11"/>
        <v>115.5516835</v>
      </c>
      <c r="I86" s="59">
        <f t="shared" si="13"/>
        <v>325.64565349999998</v>
      </c>
      <c r="J86" s="56">
        <f t="shared" si="14"/>
        <v>0</v>
      </c>
      <c r="K86" s="210">
        <f t="shared" si="12"/>
        <v>325.64565349999998</v>
      </c>
      <c r="L86" s="2"/>
      <c r="M86" s="32"/>
    </row>
    <row r="87" spans="1:13" ht="14.25" x14ac:dyDescent="0.25">
      <c r="A87" s="5" t="s">
        <v>2550</v>
      </c>
      <c r="B87" s="4" t="s">
        <v>4240</v>
      </c>
      <c r="C87" s="4"/>
      <c r="D87" s="5" t="s">
        <v>2457</v>
      </c>
      <c r="E87" s="5"/>
      <c r="F87" s="34">
        <v>1948.68</v>
      </c>
      <c r="G87" s="183">
        <f t="shared" si="10"/>
        <v>1155.5672400000001</v>
      </c>
      <c r="H87" s="184">
        <f t="shared" si="11"/>
        <v>635.56198200000006</v>
      </c>
      <c r="I87" s="59">
        <f t="shared" si="13"/>
        <v>1791.129222</v>
      </c>
      <c r="J87" s="56">
        <f t="shared" si="14"/>
        <v>0</v>
      </c>
      <c r="K87" s="210">
        <f t="shared" si="12"/>
        <v>1791.129222</v>
      </c>
      <c r="L87" s="2"/>
      <c r="M87" s="32"/>
    </row>
    <row r="88" spans="1:13" ht="36" x14ac:dyDescent="0.25">
      <c r="A88" s="5" t="s">
        <v>2551</v>
      </c>
      <c r="B88" s="4" t="s">
        <v>4241</v>
      </c>
      <c r="C88" s="4" t="s">
        <v>5478</v>
      </c>
      <c r="D88" s="5" t="s">
        <v>2457</v>
      </c>
      <c r="E88" s="5"/>
      <c r="F88" s="34">
        <v>442.87</v>
      </c>
      <c r="G88" s="183">
        <f t="shared" si="10"/>
        <v>262.62191000000001</v>
      </c>
      <c r="H88" s="184">
        <f t="shared" si="11"/>
        <v>144.44205049999999</v>
      </c>
      <c r="I88" s="59">
        <f t="shared" si="13"/>
        <v>407.06396050000001</v>
      </c>
      <c r="J88" s="56">
        <f t="shared" si="14"/>
        <v>0</v>
      </c>
      <c r="K88" s="210">
        <f t="shared" si="12"/>
        <v>407.06396050000001</v>
      </c>
      <c r="L88" s="2"/>
      <c r="M88" s="32"/>
    </row>
    <row r="89" spans="1:13" ht="24" x14ac:dyDescent="0.25">
      <c r="A89" s="5" t="s">
        <v>5239</v>
      </c>
      <c r="B89" s="3" t="s">
        <v>5642</v>
      </c>
      <c r="C89" s="4"/>
      <c r="D89" s="5"/>
      <c r="E89" s="5"/>
      <c r="F89" s="34"/>
      <c r="G89" s="183">
        <f t="shared" si="10"/>
        <v>0</v>
      </c>
      <c r="H89" s="184">
        <f t="shared" si="11"/>
        <v>0</v>
      </c>
      <c r="I89" s="59">
        <f t="shared" si="13"/>
        <v>0</v>
      </c>
      <c r="J89" s="56">
        <f t="shared" si="14"/>
        <v>0</v>
      </c>
      <c r="K89" s="210">
        <f t="shared" si="12"/>
        <v>0</v>
      </c>
      <c r="L89" s="2"/>
      <c r="M89" s="32"/>
    </row>
    <row r="90" spans="1:13" ht="14.25" x14ac:dyDescent="0.25">
      <c r="A90" s="5" t="s">
        <v>5239</v>
      </c>
      <c r="B90" s="3" t="s">
        <v>2552</v>
      </c>
      <c r="C90" s="4"/>
      <c r="D90" s="5"/>
      <c r="E90" s="5"/>
      <c r="F90" s="34"/>
      <c r="G90" s="183">
        <f t="shared" si="10"/>
        <v>0</v>
      </c>
      <c r="H90" s="184">
        <f t="shared" si="11"/>
        <v>0</v>
      </c>
      <c r="I90" s="59">
        <f t="shared" si="13"/>
        <v>0</v>
      </c>
      <c r="J90" s="56">
        <f t="shared" si="14"/>
        <v>0</v>
      </c>
      <c r="K90" s="210">
        <f t="shared" si="12"/>
        <v>0</v>
      </c>
      <c r="L90" s="2"/>
      <c r="M90" s="32"/>
    </row>
    <row r="91" spans="1:13" ht="24" x14ac:dyDescent="0.25">
      <c r="A91" s="5" t="s">
        <v>2553</v>
      </c>
      <c r="B91" s="4" t="s">
        <v>2554</v>
      </c>
      <c r="C91" s="4" t="s">
        <v>5466</v>
      </c>
      <c r="D91" s="5" t="s">
        <v>2451</v>
      </c>
      <c r="E91" s="5"/>
      <c r="F91" s="34">
        <v>6167.46</v>
      </c>
      <c r="G91" s="183">
        <f t="shared" si="10"/>
        <v>3657.3037799999997</v>
      </c>
      <c r="H91" s="184">
        <f t="shared" si="11"/>
        <v>2011.5170789999997</v>
      </c>
      <c r="I91" s="59">
        <f t="shared" si="13"/>
        <v>5668.8208589999995</v>
      </c>
      <c r="J91" s="56">
        <f t="shared" si="14"/>
        <v>0</v>
      </c>
      <c r="K91" s="210">
        <f t="shared" si="12"/>
        <v>5668.8208589999995</v>
      </c>
      <c r="L91" s="2"/>
      <c r="M91" s="32"/>
    </row>
    <row r="92" spans="1:13" ht="14.25" x14ac:dyDescent="0.25">
      <c r="A92" s="5" t="s">
        <v>2555</v>
      </c>
      <c r="B92" s="4" t="s">
        <v>2556</v>
      </c>
      <c r="C92" s="8" t="s">
        <v>5271</v>
      </c>
      <c r="D92" s="5" t="s">
        <v>2454</v>
      </c>
      <c r="E92" s="5"/>
      <c r="F92" s="34">
        <v>2993.24</v>
      </c>
      <c r="G92" s="183">
        <f t="shared" si="10"/>
        <v>1774.9913199999999</v>
      </c>
      <c r="H92" s="184">
        <f t="shared" si="11"/>
        <v>976.245226</v>
      </c>
      <c r="I92" s="59">
        <f t="shared" si="13"/>
        <v>2751.2365460000001</v>
      </c>
      <c r="J92" s="56">
        <f t="shared" si="14"/>
        <v>0</v>
      </c>
      <c r="K92" s="210">
        <f t="shared" si="12"/>
        <v>2751.2365460000001</v>
      </c>
      <c r="L92" s="2"/>
      <c r="M92" s="32"/>
    </row>
    <row r="93" spans="1:13" ht="14.25" x14ac:dyDescent="0.25">
      <c r="A93" s="5" t="s">
        <v>2557</v>
      </c>
      <c r="B93" s="4" t="s">
        <v>2558</v>
      </c>
      <c r="C93" s="4" t="s">
        <v>5467</v>
      </c>
      <c r="D93" s="5" t="s">
        <v>2454</v>
      </c>
      <c r="E93" s="5"/>
      <c r="F93" s="34">
        <v>3501.51</v>
      </c>
      <c r="G93" s="183">
        <f t="shared" si="10"/>
        <v>2076.39543</v>
      </c>
      <c r="H93" s="184">
        <f t="shared" si="11"/>
        <v>1142.0174865000001</v>
      </c>
      <c r="I93" s="59">
        <f t="shared" si="13"/>
        <v>3218.4129165000004</v>
      </c>
      <c r="J93" s="56">
        <f t="shared" si="14"/>
        <v>0</v>
      </c>
      <c r="K93" s="210">
        <f t="shared" si="12"/>
        <v>3218.4129165000004</v>
      </c>
      <c r="L93" s="2"/>
      <c r="M93" s="32"/>
    </row>
    <row r="94" spans="1:13" ht="24" x14ac:dyDescent="0.25">
      <c r="A94" s="5" t="s">
        <v>2559</v>
      </c>
      <c r="B94" s="4" t="s">
        <v>2560</v>
      </c>
      <c r="C94" s="4" t="s">
        <v>5272</v>
      </c>
      <c r="D94" s="5" t="s">
        <v>2511</v>
      </c>
      <c r="E94" s="5"/>
      <c r="F94" s="34">
        <v>9373.11</v>
      </c>
      <c r="G94" s="183">
        <f t="shared" si="10"/>
        <v>5558.2542300000005</v>
      </c>
      <c r="H94" s="184">
        <f t="shared" si="11"/>
        <v>3057.0398265000003</v>
      </c>
      <c r="I94" s="59">
        <f t="shared" si="13"/>
        <v>8615.2940565000008</v>
      </c>
      <c r="J94" s="56">
        <f t="shared" si="14"/>
        <v>0</v>
      </c>
      <c r="K94" s="210">
        <f t="shared" si="12"/>
        <v>8615.2940565000008</v>
      </c>
      <c r="L94" s="2"/>
      <c r="M94" s="32"/>
    </row>
    <row r="95" spans="1:13" ht="24" x14ac:dyDescent="0.25">
      <c r="A95" s="5" t="s">
        <v>2561</v>
      </c>
      <c r="B95" s="4" t="s">
        <v>2562</v>
      </c>
      <c r="C95" s="4"/>
      <c r="D95" s="5" t="s">
        <v>2454</v>
      </c>
      <c r="E95" s="5"/>
      <c r="F95" s="34">
        <v>3492.48</v>
      </c>
      <c r="G95" s="183">
        <f t="shared" si="10"/>
        <v>2071.0406399999997</v>
      </c>
      <c r="H95" s="184">
        <f t="shared" si="11"/>
        <v>1139.0723519999999</v>
      </c>
      <c r="I95" s="59">
        <f t="shared" si="13"/>
        <v>3210.1129919999994</v>
      </c>
      <c r="J95" s="56">
        <f t="shared" si="14"/>
        <v>0</v>
      </c>
      <c r="K95" s="210">
        <f t="shared" si="12"/>
        <v>3210.1129919999994</v>
      </c>
      <c r="L95" s="2"/>
      <c r="M95" s="32"/>
    </row>
    <row r="96" spans="1:13" ht="14.25" x14ac:dyDescent="0.25">
      <c r="A96" s="5" t="s">
        <v>2563</v>
      </c>
      <c r="B96" s="4" t="s">
        <v>1175</v>
      </c>
      <c r="C96" s="4"/>
      <c r="D96" s="5" t="s">
        <v>2454</v>
      </c>
      <c r="E96" s="5"/>
      <c r="F96" s="34">
        <v>2954.22</v>
      </c>
      <c r="G96" s="183">
        <f t="shared" si="10"/>
        <v>1751.8524599999998</v>
      </c>
      <c r="H96" s="184">
        <f t="shared" si="11"/>
        <v>963.51885299999992</v>
      </c>
      <c r="I96" s="59">
        <f t="shared" si="13"/>
        <v>2715.3713129999996</v>
      </c>
      <c r="J96" s="56">
        <f t="shared" si="14"/>
        <v>0</v>
      </c>
      <c r="K96" s="210">
        <f t="shared" si="12"/>
        <v>2715.3713129999996</v>
      </c>
      <c r="L96" s="2"/>
      <c r="M96" s="32"/>
    </row>
    <row r="97" spans="1:13" ht="24" x14ac:dyDescent="0.25">
      <c r="A97" s="5" t="s">
        <v>2564</v>
      </c>
      <c r="B97" s="4" t="s">
        <v>1176</v>
      </c>
      <c r="C97" s="8" t="s">
        <v>5479</v>
      </c>
      <c r="D97" s="5" t="s">
        <v>2454</v>
      </c>
      <c r="E97" s="62" t="s">
        <v>2431</v>
      </c>
      <c r="F97" s="34">
        <v>1062.92</v>
      </c>
      <c r="G97" s="183">
        <f t="shared" si="10"/>
        <v>630.31155999999999</v>
      </c>
      <c r="H97" s="184">
        <f t="shared" si="11"/>
        <v>346.67135799999994</v>
      </c>
      <c r="I97" s="59">
        <f t="shared" si="13"/>
        <v>976.98291799999993</v>
      </c>
      <c r="J97" s="54">
        <f>I97*0.3</f>
        <v>293.09487539999998</v>
      </c>
      <c r="K97" s="210">
        <f t="shared" si="12"/>
        <v>1270.0777933999998</v>
      </c>
      <c r="L97" s="53">
        <v>0.3</v>
      </c>
      <c r="M97" s="32"/>
    </row>
    <row r="98" spans="1:13" ht="14.25" x14ac:dyDescent="0.25">
      <c r="A98" s="5" t="s">
        <v>2565</v>
      </c>
      <c r="B98" s="4" t="s">
        <v>4682</v>
      </c>
      <c r="C98" s="4"/>
      <c r="D98" s="5" t="s">
        <v>2511</v>
      </c>
      <c r="E98" s="5"/>
      <c r="F98" s="34">
        <v>22836.25</v>
      </c>
      <c r="G98" s="183">
        <f t="shared" si="10"/>
        <v>13541.89625</v>
      </c>
      <c r="H98" s="184">
        <f t="shared" si="11"/>
        <v>7448.0429374999994</v>
      </c>
      <c r="I98" s="59">
        <f t="shared" si="13"/>
        <v>20989.9391875</v>
      </c>
      <c r="J98" s="56">
        <f t="shared" ref="J98:J115" si="15">G98*0</f>
        <v>0</v>
      </c>
      <c r="K98" s="210">
        <f t="shared" si="12"/>
        <v>20989.9391875</v>
      </c>
      <c r="L98" s="2"/>
      <c r="M98" s="32"/>
    </row>
    <row r="99" spans="1:13" ht="14.25" x14ac:dyDescent="0.25">
      <c r="A99" s="5" t="s">
        <v>2566</v>
      </c>
      <c r="B99" s="4" t="s">
        <v>4683</v>
      </c>
      <c r="C99" s="4"/>
      <c r="D99" s="5" t="s">
        <v>2451</v>
      </c>
      <c r="E99" s="5"/>
      <c r="F99" s="34">
        <v>7419.69</v>
      </c>
      <c r="G99" s="183">
        <f t="shared" si="10"/>
        <v>4399.8761699999995</v>
      </c>
      <c r="H99" s="184">
        <f t="shared" si="11"/>
        <v>2419.9318934999997</v>
      </c>
      <c r="I99" s="59">
        <f t="shared" si="13"/>
        <v>6819.8080634999988</v>
      </c>
      <c r="J99" s="56">
        <f t="shared" si="15"/>
        <v>0</v>
      </c>
      <c r="K99" s="210">
        <f t="shared" si="12"/>
        <v>6819.8080634999988</v>
      </c>
      <c r="L99" s="2"/>
      <c r="M99" s="32"/>
    </row>
    <row r="100" spans="1:13" ht="14.25" x14ac:dyDescent="0.25">
      <c r="A100" s="5" t="s">
        <v>2567</v>
      </c>
      <c r="B100" s="4" t="s">
        <v>2568</v>
      </c>
      <c r="C100" s="4" t="s">
        <v>2569</v>
      </c>
      <c r="D100" s="5" t="s">
        <v>2454</v>
      </c>
      <c r="E100" s="5"/>
      <c r="F100" s="34">
        <v>2743.76</v>
      </c>
      <c r="G100" s="183">
        <f t="shared" si="10"/>
        <v>1627.0496800000001</v>
      </c>
      <c r="H100" s="184">
        <f t="shared" si="11"/>
        <v>894.87732400000004</v>
      </c>
      <c r="I100" s="59">
        <f t="shared" si="13"/>
        <v>2521.9270040000001</v>
      </c>
      <c r="J100" s="56">
        <f t="shared" si="15"/>
        <v>0</v>
      </c>
      <c r="K100" s="210">
        <f t="shared" si="12"/>
        <v>2521.9270040000001</v>
      </c>
      <c r="L100" s="2"/>
      <c r="M100" s="32"/>
    </row>
    <row r="101" spans="1:13" ht="14.25" x14ac:dyDescent="0.25">
      <c r="A101" s="5" t="s">
        <v>2570</v>
      </c>
      <c r="B101" s="4" t="s">
        <v>4652</v>
      </c>
      <c r="C101" s="4" t="s">
        <v>2571</v>
      </c>
      <c r="D101" s="5" t="s">
        <v>2451</v>
      </c>
      <c r="E101" s="5"/>
      <c r="F101" s="34">
        <v>5564.52</v>
      </c>
      <c r="G101" s="183">
        <f t="shared" si="10"/>
        <v>3299.7603600000002</v>
      </c>
      <c r="H101" s="184">
        <f t="shared" si="11"/>
        <v>1814.8681979999999</v>
      </c>
      <c r="I101" s="59">
        <f t="shared" si="13"/>
        <v>5114.6285580000003</v>
      </c>
      <c r="J101" s="56">
        <f t="shared" si="15"/>
        <v>0</v>
      </c>
      <c r="K101" s="210">
        <f t="shared" si="12"/>
        <v>5114.6285580000003</v>
      </c>
      <c r="L101" s="2"/>
      <c r="M101" s="32"/>
    </row>
    <row r="102" spans="1:13" ht="14.25" x14ac:dyDescent="0.25">
      <c r="A102" s="5" t="s">
        <v>2572</v>
      </c>
      <c r="B102" s="4" t="s">
        <v>2573</v>
      </c>
      <c r="C102" s="4" t="s">
        <v>5480</v>
      </c>
      <c r="D102" s="5" t="s">
        <v>2451</v>
      </c>
      <c r="E102" s="5"/>
      <c r="F102" s="34">
        <v>6343.56</v>
      </c>
      <c r="G102" s="183">
        <f t="shared" si="10"/>
        <v>3761.73108</v>
      </c>
      <c r="H102" s="184">
        <f t="shared" si="11"/>
        <v>2068.9520939999998</v>
      </c>
      <c r="I102" s="59">
        <f t="shared" si="13"/>
        <v>5830.6831739999998</v>
      </c>
      <c r="J102" s="56">
        <f t="shared" si="15"/>
        <v>0</v>
      </c>
      <c r="K102" s="210">
        <f t="shared" si="12"/>
        <v>5830.6831739999998</v>
      </c>
      <c r="L102" s="2"/>
      <c r="M102" s="32"/>
    </row>
    <row r="103" spans="1:13" ht="24" x14ac:dyDescent="0.25">
      <c r="A103" s="5" t="s">
        <v>2574</v>
      </c>
      <c r="B103" s="4" t="s">
        <v>4653</v>
      </c>
      <c r="C103" s="4"/>
      <c r="D103" s="5" t="s">
        <v>2454</v>
      </c>
      <c r="E103" s="5"/>
      <c r="F103" s="34">
        <v>3501.51</v>
      </c>
      <c r="G103" s="183">
        <f t="shared" si="10"/>
        <v>2076.39543</v>
      </c>
      <c r="H103" s="184">
        <f t="shared" si="11"/>
        <v>1142.0174865000001</v>
      </c>
      <c r="I103" s="59">
        <f t="shared" si="13"/>
        <v>3218.4129165000004</v>
      </c>
      <c r="J103" s="56">
        <f t="shared" si="15"/>
        <v>0</v>
      </c>
      <c r="K103" s="210">
        <f t="shared" si="12"/>
        <v>3218.4129165000004</v>
      </c>
      <c r="L103" s="2"/>
      <c r="M103" s="32"/>
    </row>
    <row r="104" spans="1:13" ht="24" x14ac:dyDescent="0.25">
      <c r="A104" s="5" t="s">
        <v>2575</v>
      </c>
      <c r="B104" s="4" t="s">
        <v>2576</v>
      </c>
      <c r="C104" s="4"/>
      <c r="D104" s="5" t="s">
        <v>2451</v>
      </c>
      <c r="E104" s="5"/>
      <c r="F104" s="34">
        <v>9539.2000000000007</v>
      </c>
      <c r="G104" s="183">
        <f t="shared" si="10"/>
        <v>5656.7456000000002</v>
      </c>
      <c r="H104" s="184">
        <f t="shared" si="11"/>
        <v>3111.2100800000003</v>
      </c>
      <c r="I104" s="59">
        <f t="shared" si="13"/>
        <v>8767.9556800000009</v>
      </c>
      <c r="J104" s="56">
        <f t="shared" si="15"/>
        <v>0</v>
      </c>
      <c r="K104" s="210">
        <f t="shared" si="12"/>
        <v>8767.9556800000009</v>
      </c>
      <c r="L104" s="2"/>
      <c r="M104" s="32"/>
    </row>
    <row r="105" spans="1:13" ht="24" x14ac:dyDescent="0.25">
      <c r="A105" s="5" t="s">
        <v>2577</v>
      </c>
      <c r="B105" s="4" t="s">
        <v>2578</v>
      </c>
      <c r="C105" s="4"/>
      <c r="D105" s="5" t="s">
        <v>2451</v>
      </c>
      <c r="E105" s="5"/>
      <c r="F105" s="34">
        <v>8458.4500000000007</v>
      </c>
      <c r="G105" s="183">
        <f t="shared" si="10"/>
        <v>5015.86085</v>
      </c>
      <c r="H105" s="184">
        <f t="shared" si="11"/>
        <v>2758.7234675000004</v>
      </c>
      <c r="I105" s="59">
        <f t="shared" si="13"/>
        <v>7774.5843175000009</v>
      </c>
      <c r="J105" s="56">
        <f t="shared" si="15"/>
        <v>0</v>
      </c>
      <c r="K105" s="210">
        <f t="shared" si="12"/>
        <v>7774.5843175000009</v>
      </c>
      <c r="L105" s="2"/>
      <c r="M105" s="32"/>
    </row>
    <row r="106" spans="1:13" ht="24" x14ac:dyDescent="0.25">
      <c r="A106" s="5" t="s">
        <v>2579</v>
      </c>
      <c r="B106" s="4" t="s">
        <v>2580</v>
      </c>
      <c r="C106" s="4" t="s">
        <v>2581</v>
      </c>
      <c r="D106" s="5" t="s">
        <v>2451</v>
      </c>
      <c r="E106" s="5"/>
      <c r="F106" s="34">
        <v>6343.56</v>
      </c>
      <c r="G106" s="183">
        <f t="shared" si="10"/>
        <v>3761.73108</v>
      </c>
      <c r="H106" s="184">
        <f t="shared" si="11"/>
        <v>2068.9520939999998</v>
      </c>
      <c r="I106" s="59">
        <f t="shared" si="13"/>
        <v>5830.6831739999998</v>
      </c>
      <c r="J106" s="56">
        <f t="shared" si="15"/>
        <v>0</v>
      </c>
      <c r="K106" s="210">
        <f t="shared" si="12"/>
        <v>5830.6831739999998</v>
      </c>
      <c r="L106" s="2"/>
      <c r="M106" s="32"/>
    </row>
    <row r="107" spans="1:13" ht="14.25" x14ac:dyDescent="0.25">
      <c r="A107" s="5" t="s">
        <v>2582</v>
      </c>
      <c r="B107" s="4" t="s">
        <v>4798</v>
      </c>
      <c r="C107" s="4"/>
      <c r="D107" s="5" t="s">
        <v>2511</v>
      </c>
      <c r="E107" s="5"/>
      <c r="F107" s="34">
        <v>11033.4</v>
      </c>
      <c r="G107" s="183">
        <f t="shared" si="10"/>
        <v>6542.8061999999991</v>
      </c>
      <c r="H107" s="184">
        <f t="shared" si="11"/>
        <v>3598.5434099999998</v>
      </c>
      <c r="I107" s="59">
        <f t="shared" si="13"/>
        <v>10141.349609999999</v>
      </c>
      <c r="J107" s="56">
        <f t="shared" si="15"/>
        <v>0</v>
      </c>
      <c r="K107" s="210">
        <f t="shared" si="12"/>
        <v>10141.349609999999</v>
      </c>
      <c r="L107" s="2"/>
      <c r="M107" s="32"/>
    </row>
    <row r="108" spans="1:13" ht="14.25" x14ac:dyDescent="0.25">
      <c r="A108" s="5" t="s">
        <v>2583</v>
      </c>
      <c r="B108" s="4" t="s">
        <v>4684</v>
      </c>
      <c r="C108" s="4"/>
      <c r="D108" s="5" t="s">
        <v>2451</v>
      </c>
      <c r="E108" s="5"/>
      <c r="F108" s="34">
        <v>9689.14</v>
      </c>
      <c r="G108" s="183">
        <f t="shared" si="10"/>
        <v>5745.6600199999993</v>
      </c>
      <c r="H108" s="184">
        <f t="shared" si="11"/>
        <v>3160.1130109999999</v>
      </c>
      <c r="I108" s="59">
        <f t="shared" si="13"/>
        <v>8905.7730309999988</v>
      </c>
      <c r="J108" s="56">
        <f t="shared" si="15"/>
        <v>0</v>
      </c>
      <c r="K108" s="210">
        <f t="shared" si="12"/>
        <v>8905.7730309999988</v>
      </c>
      <c r="L108" s="2"/>
      <c r="M108" s="32"/>
    </row>
    <row r="109" spans="1:13" ht="14.25" x14ac:dyDescent="0.25">
      <c r="A109" s="5" t="s">
        <v>2584</v>
      </c>
      <c r="B109" s="4" t="s">
        <v>2585</v>
      </c>
      <c r="C109" s="4"/>
      <c r="D109" s="5" t="s">
        <v>2511</v>
      </c>
      <c r="E109" s="5"/>
      <c r="F109" s="34">
        <v>17394.669999999998</v>
      </c>
      <c r="G109" s="183">
        <f t="shared" si="10"/>
        <v>10315.039309999998</v>
      </c>
      <c r="H109" s="184">
        <f t="shared" si="11"/>
        <v>5673.2716204999997</v>
      </c>
      <c r="I109" s="59">
        <f t="shared" si="13"/>
        <v>15988.310930499998</v>
      </c>
      <c r="J109" s="56">
        <f t="shared" si="15"/>
        <v>0</v>
      </c>
      <c r="K109" s="210">
        <f t="shared" si="12"/>
        <v>15988.310930499998</v>
      </c>
      <c r="L109" s="2"/>
      <c r="M109" s="32"/>
    </row>
    <row r="110" spans="1:13" ht="24" x14ac:dyDescent="0.25">
      <c r="A110" s="5" t="s">
        <v>2586</v>
      </c>
      <c r="B110" s="4" t="s">
        <v>2587</v>
      </c>
      <c r="C110" s="4" t="s">
        <v>5467</v>
      </c>
      <c r="D110" s="5" t="s">
        <v>2454</v>
      </c>
      <c r="E110" s="5"/>
      <c r="F110" s="34">
        <v>8502.2099999999991</v>
      </c>
      <c r="G110" s="183">
        <f t="shared" si="10"/>
        <v>5041.8105299999988</v>
      </c>
      <c r="H110" s="184">
        <f t="shared" si="11"/>
        <v>2772.9957914999995</v>
      </c>
      <c r="I110" s="59">
        <f t="shared" si="13"/>
        <v>7814.8063214999984</v>
      </c>
      <c r="J110" s="56">
        <f t="shared" si="15"/>
        <v>0</v>
      </c>
      <c r="K110" s="210">
        <f t="shared" si="12"/>
        <v>7814.8063214999984</v>
      </c>
      <c r="L110" s="2"/>
      <c r="M110" s="32"/>
    </row>
    <row r="111" spans="1:13" ht="14.25" x14ac:dyDescent="0.25">
      <c r="A111" s="5" t="s">
        <v>2588</v>
      </c>
      <c r="B111" s="4" t="s">
        <v>2589</v>
      </c>
      <c r="C111" s="4" t="s">
        <v>5467</v>
      </c>
      <c r="D111" s="5" t="s">
        <v>2457</v>
      </c>
      <c r="E111" s="5"/>
      <c r="F111" s="34">
        <v>5827.19</v>
      </c>
      <c r="G111" s="183">
        <f t="shared" si="10"/>
        <v>3455.5236699999996</v>
      </c>
      <c r="H111" s="184">
        <f t="shared" si="11"/>
        <v>1900.5380184999999</v>
      </c>
      <c r="I111" s="59">
        <f t="shared" si="13"/>
        <v>5356.0616884999999</v>
      </c>
      <c r="J111" s="56">
        <f t="shared" si="15"/>
        <v>0</v>
      </c>
      <c r="K111" s="210">
        <f t="shared" si="12"/>
        <v>5356.0616884999999</v>
      </c>
      <c r="L111" s="2"/>
      <c r="M111" s="32"/>
    </row>
    <row r="112" spans="1:13" ht="24" x14ac:dyDescent="0.25">
      <c r="A112" s="5" t="s">
        <v>2590</v>
      </c>
      <c r="B112" s="4" t="s">
        <v>2591</v>
      </c>
      <c r="C112" s="4"/>
      <c r="D112" s="5" t="s">
        <v>2451</v>
      </c>
      <c r="E112" s="5"/>
      <c r="F112" s="34">
        <v>26762.1</v>
      </c>
      <c r="G112" s="183">
        <f t="shared" si="10"/>
        <v>15869.925299999999</v>
      </c>
      <c r="H112" s="184">
        <f t="shared" si="11"/>
        <v>8728.4589149999993</v>
      </c>
      <c r="I112" s="59">
        <f t="shared" si="13"/>
        <v>24598.384214999998</v>
      </c>
      <c r="J112" s="56">
        <f t="shared" si="15"/>
        <v>0</v>
      </c>
      <c r="K112" s="210">
        <f t="shared" si="12"/>
        <v>24598.384214999998</v>
      </c>
      <c r="L112" s="2"/>
      <c r="M112" s="141" t="s">
        <v>15168</v>
      </c>
    </row>
    <row r="113" spans="1:13" ht="24" x14ac:dyDescent="0.25">
      <c r="A113" s="5" t="s">
        <v>2592</v>
      </c>
      <c r="B113" s="4" t="s">
        <v>2593</v>
      </c>
      <c r="C113" s="4"/>
      <c r="D113" s="5" t="s">
        <v>2511</v>
      </c>
      <c r="E113" s="5"/>
      <c r="F113" s="34">
        <v>33749.74</v>
      </c>
      <c r="G113" s="183">
        <f t="shared" si="10"/>
        <v>20013.595819999999</v>
      </c>
      <c r="H113" s="184">
        <f t="shared" si="11"/>
        <v>11007.477700999998</v>
      </c>
      <c r="I113" s="59">
        <f t="shared" si="13"/>
        <v>31021.073520999998</v>
      </c>
      <c r="J113" s="56">
        <f t="shared" si="15"/>
        <v>0</v>
      </c>
      <c r="K113" s="210">
        <f t="shared" si="12"/>
        <v>31021.073520999998</v>
      </c>
      <c r="L113" s="2"/>
      <c r="M113" s="141" t="s">
        <v>15168</v>
      </c>
    </row>
    <row r="114" spans="1:13" ht="24" x14ac:dyDescent="0.25">
      <c r="A114" s="5" t="s">
        <v>2594</v>
      </c>
      <c r="B114" s="4" t="s">
        <v>2595</v>
      </c>
      <c r="C114" s="4"/>
      <c r="D114" s="5" t="s">
        <v>2451</v>
      </c>
      <c r="E114" s="5"/>
      <c r="F114" s="34">
        <v>17691.8</v>
      </c>
      <c r="G114" s="183">
        <f t="shared" si="10"/>
        <v>10491.237399999998</v>
      </c>
      <c r="H114" s="184">
        <f t="shared" si="11"/>
        <v>5770.1805699999995</v>
      </c>
      <c r="I114" s="59">
        <f t="shared" si="13"/>
        <v>16261.417969999999</v>
      </c>
      <c r="J114" s="56">
        <f t="shared" si="15"/>
        <v>0</v>
      </c>
      <c r="K114" s="210">
        <f t="shared" si="12"/>
        <v>16261.417969999999</v>
      </c>
      <c r="L114" s="2"/>
      <c r="M114" s="32"/>
    </row>
    <row r="115" spans="1:13" ht="24" x14ac:dyDescent="0.25">
      <c r="A115" s="5" t="s">
        <v>2596</v>
      </c>
      <c r="B115" s="4" t="s">
        <v>2597</v>
      </c>
      <c r="C115" s="4"/>
      <c r="D115" s="5" t="s">
        <v>2454</v>
      </c>
      <c r="E115" s="5"/>
      <c r="F115" s="34">
        <v>3968.24</v>
      </c>
      <c r="G115" s="183">
        <f t="shared" si="10"/>
        <v>2353.1663199999998</v>
      </c>
      <c r="H115" s="184">
        <f t="shared" si="11"/>
        <v>1294.2414759999999</v>
      </c>
      <c r="I115" s="59">
        <f t="shared" si="13"/>
        <v>3647.4077959999995</v>
      </c>
      <c r="J115" s="56">
        <f t="shared" si="15"/>
        <v>0</v>
      </c>
      <c r="K115" s="210">
        <f t="shared" si="12"/>
        <v>3647.4077959999995</v>
      </c>
      <c r="L115" s="2"/>
      <c r="M115" s="141" t="s">
        <v>15168</v>
      </c>
    </row>
    <row r="116" spans="1:13" ht="24" x14ac:dyDescent="0.25">
      <c r="A116" s="5" t="s">
        <v>2598</v>
      </c>
      <c r="B116" s="4" t="s">
        <v>2599</v>
      </c>
      <c r="C116" s="4"/>
      <c r="D116" s="5" t="s">
        <v>2451</v>
      </c>
      <c r="E116" s="5"/>
      <c r="F116" s="34">
        <v>22999.34</v>
      </c>
      <c r="G116" s="183">
        <f t="shared" si="10"/>
        <v>13638.608619999999</v>
      </c>
      <c r="H116" s="184">
        <f t="shared" si="11"/>
        <v>7501.2347410000002</v>
      </c>
      <c r="I116" s="59">
        <f t="shared" si="13"/>
        <v>21139.843360999999</v>
      </c>
      <c r="J116" s="56">
        <f>I116*0.4</f>
        <v>8455.9373443999993</v>
      </c>
      <c r="K116" s="210">
        <f t="shared" si="12"/>
        <v>29595.7807054</v>
      </c>
      <c r="L116" s="57">
        <v>0.4</v>
      </c>
      <c r="M116" s="141" t="s">
        <v>15168</v>
      </c>
    </row>
    <row r="117" spans="1:13" ht="24" x14ac:dyDescent="0.25">
      <c r="A117" s="5" t="s">
        <v>2600</v>
      </c>
      <c r="B117" s="4" t="s">
        <v>2601</v>
      </c>
      <c r="C117" s="4"/>
      <c r="D117" s="5" t="s">
        <v>2454</v>
      </c>
      <c r="E117" s="5"/>
      <c r="F117" s="34">
        <v>8596.35</v>
      </c>
      <c r="G117" s="183">
        <f t="shared" si="10"/>
        <v>5097.63555</v>
      </c>
      <c r="H117" s="184">
        <f t="shared" si="11"/>
        <v>2803.6995525000002</v>
      </c>
      <c r="I117" s="59">
        <f t="shared" si="13"/>
        <v>7901.3351025000002</v>
      </c>
      <c r="J117" s="56">
        <f t="shared" ref="J117:J119" si="16">I117*0.4</f>
        <v>3160.5340410000003</v>
      </c>
      <c r="K117" s="210">
        <f t="shared" si="12"/>
        <v>11061.8691435</v>
      </c>
      <c r="L117" s="57">
        <v>0.4</v>
      </c>
      <c r="M117" s="141" t="s">
        <v>15168</v>
      </c>
    </row>
    <row r="118" spans="1:13" ht="24" x14ac:dyDescent="0.25">
      <c r="A118" s="5" t="s">
        <v>2602</v>
      </c>
      <c r="B118" s="4" t="s">
        <v>2603</v>
      </c>
      <c r="C118" s="4"/>
      <c r="D118" s="5" t="s">
        <v>2451</v>
      </c>
      <c r="E118" s="5"/>
      <c r="F118" s="34">
        <v>30666.81</v>
      </c>
      <c r="G118" s="183">
        <f t="shared" si="10"/>
        <v>18185.41833</v>
      </c>
      <c r="H118" s="184">
        <f t="shared" si="11"/>
        <v>10001.9800815</v>
      </c>
      <c r="I118" s="59">
        <f t="shared" si="13"/>
        <v>28187.398411499998</v>
      </c>
      <c r="J118" s="56">
        <f t="shared" si="16"/>
        <v>11274.959364599999</v>
      </c>
      <c r="K118" s="210">
        <f t="shared" si="12"/>
        <v>39462.357776099998</v>
      </c>
      <c r="L118" s="57">
        <v>0.4</v>
      </c>
      <c r="M118" s="141" t="s">
        <v>15168</v>
      </c>
    </row>
    <row r="119" spans="1:13" ht="24" x14ac:dyDescent="0.25">
      <c r="A119" s="5" t="s">
        <v>2604</v>
      </c>
      <c r="B119" s="4" t="s">
        <v>2605</v>
      </c>
      <c r="C119" s="4"/>
      <c r="D119" s="5" t="s">
        <v>2511</v>
      </c>
      <c r="E119" s="5"/>
      <c r="F119" s="34">
        <v>52412.26</v>
      </c>
      <c r="G119" s="183">
        <f t="shared" si="10"/>
        <v>31080.47018</v>
      </c>
      <c r="H119" s="184">
        <f t="shared" si="11"/>
        <v>17094.258599000001</v>
      </c>
      <c r="I119" s="59">
        <f t="shared" si="13"/>
        <v>48174.728778999997</v>
      </c>
      <c r="J119" s="56">
        <f t="shared" si="16"/>
        <v>19269.891511599999</v>
      </c>
      <c r="K119" s="210">
        <f t="shared" si="12"/>
        <v>67444.620290599996</v>
      </c>
      <c r="L119" s="57">
        <v>0.4</v>
      </c>
      <c r="M119" s="141" t="s">
        <v>15168</v>
      </c>
    </row>
    <row r="120" spans="1:13" ht="24" x14ac:dyDescent="0.25">
      <c r="A120" s="5" t="s">
        <v>2606</v>
      </c>
      <c r="B120" s="4" t="s">
        <v>2607</v>
      </c>
      <c r="C120" s="4" t="s">
        <v>2608</v>
      </c>
      <c r="D120" s="5" t="s">
        <v>2511</v>
      </c>
      <c r="E120" s="62" t="s">
        <v>2431</v>
      </c>
      <c r="F120" s="34">
        <v>20156.060000000001</v>
      </c>
      <c r="G120" s="183">
        <f t="shared" si="10"/>
        <v>11952.54358</v>
      </c>
      <c r="H120" s="184">
        <f t="shared" si="11"/>
        <v>6573.8989689999989</v>
      </c>
      <c r="I120" s="59">
        <f t="shared" si="13"/>
        <v>18526.442548999999</v>
      </c>
      <c r="J120" s="54">
        <f>I120*0.5</f>
        <v>9263.2212744999997</v>
      </c>
      <c r="K120" s="210">
        <f t="shared" si="12"/>
        <v>27789.663823499999</v>
      </c>
      <c r="L120" s="53">
        <v>0.5</v>
      </c>
      <c r="M120" s="237"/>
    </row>
    <row r="121" spans="1:13" ht="24" x14ac:dyDescent="0.25">
      <c r="A121" s="5" t="s">
        <v>2609</v>
      </c>
      <c r="B121" s="4" t="s">
        <v>2610</v>
      </c>
      <c r="C121" s="4"/>
      <c r="D121" s="5" t="s">
        <v>2511</v>
      </c>
      <c r="E121" s="5"/>
      <c r="F121" s="34">
        <v>35076.31</v>
      </c>
      <c r="G121" s="183">
        <f t="shared" si="10"/>
        <v>20800.251829999997</v>
      </c>
      <c r="H121" s="184">
        <f t="shared" si="11"/>
        <v>11440.138506499999</v>
      </c>
      <c r="I121" s="59">
        <f t="shared" si="13"/>
        <v>32240.390336499997</v>
      </c>
      <c r="J121" s="56">
        <f>I121*0.4</f>
        <v>12896.1561346</v>
      </c>
      <c r="K121" s="210">
        <f t="shared" si="12"/>
        <v>45136.546471099995</v>
      </c>
      <c r="L121" s="57">
        <v>0.4</v>
      </c>
      <c r="M121" s="141" t="s">
        <v>15168</v>
      </c>
    </row>
    <row r="122" spans="1:13" ht="24" x14ac:dyDescent="0.25">
      <c r="A122" s="5" t="s">
        <v>2611</v>
      </c>
      <c r="B122" s="4" t="s">
        <v>2612</v>
      </c>
      <c r="C122" s="4"/>
      <c r="D122" s="5" t="s">
        <v>2451</v>
      </c>
      <c r="E122" s="5"/>
      <c r="F122" s="34">
        <v>28750.720000000001</v>
      </c>
      <c r="G122" s="183">
        <f t="shared" si="10"/>
        <v>17049.176960000001</v>
      </c>
      <c r="H122" s="184">
        <f t="shared" si="11"/>
        <v>9377.0473280000006</v>
      </c>
      <c r="I122" s="59">
        <f t="shared" si="13"/>
        <v>26426.224288000001</v>
      </c>
      <c r="J122" s="56">
        <f t="shared" ref="J122:J147" si="17">G122*0</f>
        <v>0</v>
      </c>
      <c r="K122" s="210">
        <f t="shared" si="12"/>
        <v>26426.224288000001</v>
      </c>
      <c r="L122" s="2"/>
      <c r="M122" s="141" t="s">
        <v>15168</v>
      </c>
    </row>
    <row r="123" spans="1:13" ht="24" x14ac:dyDescent="0.25">
      <c r="A123" s="5" t="s">
        <v>2613</v>
      </c>
      <c r="B123" s="4" t="s">
        <v>2614</v>
      </c>
      <c r="C123" s="4"/>
      <c r="D123" s="5" t="s">
        <v>2454</v>
      </c>
      <c r="E123" s="5"/>
      <c r="F123" s="34">
        <v>9824.61</v>
      </c>
      <c r="G123" s="183">
        <f t="shared" si="10"/>
        <v>5825.9937300000001</v>
      </c>
      <c r="H123" s="184">
        <f t="shared" si="11"/>
        <v>3204.2965515000001</v>
      </c>
      <c r="I123" s="59">
        <f t="shared" si="13"/>
        <v>9030.2902814999998</v>
      </c>
      <c r="J123" s="56">
        <f t="shared" si="17"/>
        <v>0</v>
      </c>
      <c r="K123" s="210">
        <f t="shared" si="12"/>
        <v>9030.2902814999998</v>
      </c>
      <c r="L123" s="2"/>
      <c r="M123" s="141" t="s">
        <v>15168</v>
      </c>
    </row>
    <row r="124" spans="1:13" ht="24" x14ac:dyDescent="0.25">
      <c r="A124" s="5" t="s">
        <v>2615</v>
      </c>
      <c r="B124" s="4" t="s">
        <v>2616</v>
      </c>
      <c r="C124" s="4" t="s">
        <v>5467</v>
      </c>
      <c r="D124" s="5" t="s">
        <v>2451</v>
      </c>
      <c r="E124" s="5"/>
      <c r="F124" s="34">
        <v>6762.56</v>
      </c>
      <c r="G124" s="183">
        <f t="shared" si="10"/>
        <v>4010.1980800000001</v>
      </c>
      <c r="H124" s="184">
        <f t="shared" si="11"/>
        <v>2205.6089440000001</v>
      </c>
      <c r="I124" s="59">
        <f t="shared" si="13"/>
        <v>6215.8070239999997</v>
      </c>
      <c r="J124" s="56">
        <f t="shared" si="17"/>
        <v>0</v>
      </c>
      <c r="K124" s="210">
        <f t="shared" si="12"/>
        <v>6215.8070239999997</v>
      </c>
      <c r="L124" s="2"/>
      <c r="M124" s="32"/>
    </row>
    <row r="125" spans="1:13" ht="14.25" x14ac:dyDescent="0.25">
      <c r="A125" s="5" t="s">
        <v>2617</v>
      </c>
      <c r="B125" s="4" t="s">
        <v>2618</v>
      </c>
      <c r="C125" s="4"/>
      <c r="D125" s="5" t="s">
        <v>2451</v>
      </c>
      <c r="E125" s="5"/>
      <c r="F125" s="34">
        <v>4151.54</v>
      </c>
      <c r="G125" s="183">
        <f t="shared" si="10"/>
        <v>2461.8632199999997</v>
      </c>
      <c r="H125" s="184">
        <f t="shared" si="11"/>
        <v>1354.0247709999999</v>
      </c>
      <c r="I125" s="59">
        <f t="shared" si="13"/>
        <v>3815.8879909999996</v>
      </c>
      <c r="J125" s="56">
        <f t="shared" si="17"/>
        <v>0</v>
      </c>
      <c r="K125" s="210">
        <f t="shared" si="12"/>
        <v>3815.8879909999996</v>
      </c>
      <c r="L125" s="2"/>
      <c r="M125" s="32"/>
    </row>
    <row r="126" spans="1:13" ht="14.25" x14ac:dyDescent="0.25">
      <c r="A126" s="5" t="s">
        <v>2619</v>
      </c>
      <c r="B126" s="4" t="s">
        <v>2620</v>
      </c>
      <c r="C126" s="4"/>
      <c r="D126" s="5" t="s">
        <v>2511</v>
      </c>
      <c r="E126" s="5"/>
      <c r="F126" s="34">
        <v>11804.73</v>
      </c>
      <c r="G126" s="183">
        <f t="shared" si="10"/>
        <v>7000.2048899999991</v>
      </c>
      <c r="H126" s="184">
        <f t="shared" si="11"/>
        <v>3850.1126894999993</v>
      </c>
      <c r="I126" s="59">
        <f t="shared" si="13"/>
        <v>10850.317579499999</v>
      </c>
      <c r="J126" s="56">
        <f t="shared" si="17"/>
        <v>0</v>
      </c>
      <c r="K126" s="210">
        <f t="shared" si="12"/>
        <v>10850.317579499999</v>
      </c>
      <c r="L126" s="2"/>
      <c r="M126" s="32"/>
    </row>
    <row r="127" spans="1:13" ht="14.25" x14ac:dyDescent="0.25">
      <c r="A127" s="5" t="s">
        <v>2621</v>
      </c>
      <c r="B127" s="4" t="s">
        <v>2622</v>
      </c>
      <c r="C127" s="4"/>
      <c r="D127" s="5" t="s">
        <v>2454</v>
      </c>
      <c r="E127" s="5"/>
      <c r="F127" s="34">
        <v>3022.95</v>
      </c>
      <c r="G127" s="183">
        <f t="shared" si="10"/>
        <v>1792.6093499999997</v>
      </c>
      <c r="H127" s="184">
        <f t="shared" si="11"/>
        <v>985.93514249999976</v>
      </c>
      <c r="I127" s="59">
        <f t="shared" si="13"/>
        <v>2778.5444924999993</v>
      </c>
      <c r="J127" s="56">
        <f t="shared" si="17"/>
        <v>0</v>
      </c>
      <c r="K127" s="210">
        <f t="shared" si="12"/>
        <v>2778.5444924999993</v>
      </c>
      <c r="L127" s="2"/>
      <c r="M127" s="32"/>
    </row>
    <row r="128" spans="1:13" ht="14.25" x14ac:dyDescent="0.25">
      <c r="A128" s="5" t="s">
        <v>2623</v>
      </c>
      <c r="B128" s="4" t="s">
        <v>2624</v>
      </c>
      <c r="C128" s="4"/>
      <c r="D128" s="5" t="s">
        <v>2451</v>
      </c>
      <c r="E128" s="5"/>
      <c r="F128" s="34">
        <v>6111.98</v>
      </c>
      <c r="G128" s="183">
        <f t="shared" si="10"/>
        <v>3624.4041399999996</v>
      </c>
      <c r="H128" s="184">
        <f t="shared" si="11"/>
        <v>1993.4222769999999</v>
      </c>
      <c r="I128" s="59">
        <f t="shared" si="13"/>
        <v>5617.8264169999993</v>
      </c>
      <c r="J128" s="56">
        <f t="shared" si="17"/>
        <v>0</v>
      </c>
      <c r="K128" s="210">
        <f t="shared" si="12"/>
        <v>5617.8264169999993</v>
      </c>
      <c r="L128" s="2"/>
      <c r="M128" s="32"/>
    </row>
    <row r="129" spans="1:13" ht="14.25" x14ac:dyDescent="0.25">
      <c r="A129" s="5" t="s">
        <v>2625</v>
      </c>
      <c r="B129" s="4" t="s">
        <v>2626</v>
      </c>
      <c r="C129" s="4"/>
      <c r="D129" s="5" t="s">
        <v>2451</v>
      </c>
      <c r="E129" s="5"/>
      <c r="F129" s="34">
        <v>4614.03</v>
      </c>
      <c r="G129" s="183">
        <f t="shared" si="10"/>
        <v>2736.1197899999997</v>
      </c>
      <c r="H129" s="184">
        <f t="shared" si="11"/>
        <v>1504.8658844999998</v>
      </c>
      <c r="I129" s="59">
        <f t="shared" si="13"/>
        <v>4240.9856744999997</v>
      </c>
      <c r="J129" s="56">
        <f t="shared" si="17"/>
        <v>0</v>
      </c>
      <c r="K129" s="210">
        <f t="shared" si="12"/>
        <v>4240.9856744999997</v>
      </c>
      <c r="L129" s="2"/>
      <c r="M129" s="32"/>
    </row>
    <row r="130" spans="1:13" ht="14.25" x14ac:dyDescent="0.25">
      <c r="A130" s="5" t="s">
        <v>2627</v>
      </c>
      <c r="B130" s="4" t="s">
        <v>2628</v>
      </c>
      <c r="C130" s="4"/>
      <c r="D130" s="5" t="s">
        <v>2451</v>
      </c>
      <c r="E130" s="5"/>
      <c r="F130" s="34">
        <v>4614.03</v>
      </c>
      <c r="G130" s="183">
        <f t="shared" si="10"/>
        <v>2736.1197899999997</v>
      </c>
      <c r="H130" s="184">
        <f t="shared" si="11"/>
        <v>1504.8658844999998</v>
      </c>
      <c r="I130" s="59">
        <f t="shared" si="13"/>
        <v>4240.9856744999997</v>
      </c>
      <c r="J130" s="56">
        <f t="shared" si="17"/>
        <v>0</v>
      </c>
      <c r="K130" s="210">
        <f t="shared" si="12"/>
        <v>4240.9856744999997</v>
      </c>
      <c r="L130" s="2"/>
      <c r="M130" s="32"/>
    </row>
    <row r="131" spans="1:13" ht="14.25" x14ac:dyDescent="0.25">
      <c r="A131" s="5" t="s">
        <v>2629</v>
      </c>
      <c r="B131" s="4" t="s">
        <v>2630</v>
      </c>
      <c r="C131" s="4"/>
      <c r="D131" s="5" t="s">
        <v>2472</v>
      </c>
      <c r="E131" s="5"/>
      <c r="F131" s="34">
        <v>415.71</v>
      </c>
      <c r="G131" s="183">
        <f t="shared" si="10"/>
        <v>246.51602999999997</v>
      </c>
      <c r="H131" s="184">
        <f t="shared" si="11"/>
        <v>135.58381649999998</v>
      </c>
      <c r="I131" s="59">
        <f t="shared" si="13"/>
        <v>382.09984649999996</v>
      </c>
      <c r="J131" s="56">
        <f t="shared" si="17"/>
        <v>0</v>
      </c>
      <c r="K131" s="210">
        <f t="shared" si="12"/>
        <v>382.09984649999996</v>
      </c>
      <c r="L131" s="2"/>
      <c r="M131" s="32"/>
    </row>
    <row r="132" spans="1:13" ht="24" x14ac:dyDescent="0.25">
      <c r="A132" s="5" t="s">
        <v>2631</v>
      </c>
      <c r="B132" s="4" t="s">
        <v>2632</v>
      </c>
      <c r="C132" s="4"/>
      <c r="D132" s="5" t="s">
        <v>2511</v>
      </c>
      <c r="E132" s="5"/>
      <c r="F132" s="34">
        <v>12259.42</v>
      </c>
      <c r="G132" s="183">
        <f t="shared" si="10"/>
        <v>7269.8360599999996</v>
      </c>
      <c r="H132" s="184">
        <f t="shared" si="11"/>
        <v>3998.4098329999997</v>
      </c>
      <c r="I132" s="59">
        <f t="shared" si="13"/>
        <v>11268.245892999999</v>
      </c>
      <c r="J132" s="56">
        <f t="shared" si="17"/>
        <v>0</v>
      </c>
      <c r="K132" s="210">
        <f t="shared" si="12"/>
        <v>11268.245892999999</v>
      </c>
      <c r="L132" s="2"/>
      <c r="M132" s="32"/>
    </row>
    <row r="133" spans="1:13" ht="14.25" x14ac:dyDescent="0.25">
      <c r="A133" s="5" t="s">
        <v>2633</v>
      </c>
      <c r="B133" s="4" t="s">
        <v>2634</v>
      </c>
      <c r="C133" s="4" t="s">
        <v>5467</v>
      </c>
      <c r="D133" s="5" t="s">
        <v>2454</v>
      </c>
      <c r="E133" s="5"/>
      <c r="F133" s="34">
        <v>3446.17</v>
      </c>
      <c r="G133" s="183">
        <f t="shared" ref="G133:G196" si="18">F133*0.593</f>
        <v>2043.57881</v>
      </c>
      <c r="H133" s="184">
        <f t="shared" ref="H133:H196" si="19">G133*55/100</f>
        <v>1123.9683454999999</v>
      </c>
      <c r="I133" s="59">
        <f t="shared" si="13"/>
        <v>3167.5471554999999</v>
      </c>
      <c r="J133" s="56">
        <f t="shared" si="17"/>
        <v>0</v>
      </c>
      <c r="K133" s="210">
        <f t="shared" ref="K133:K196" si="20">I133+J133</f>
        <v>3167.5471554999999</v>
      </c>
      <c r="L133" s="2"/>
      <c r="M133" s="32"/>
    </row>
    <row r="134" spans="1:13" ht="14.25" x14ac:dyDescent="0.25">
      <c r="A134" s="5" t="s">
        <v>2635</v>
      </c>
      <c r="B134" s="4" t="s">
        <v>2636</v>
      </c>
      <c r="C134" s="4"/>
      <c r="D134" s="5" t="s">
        <v>2457</v>
      </c>
      <c r="E134" s="5"/>
      <c r="F134" s="34">
        <v>2125.1</v>
      </c>
      <c r="G134" s="183">
        <f t="shared" si="18"/>
        <v>1260.1842999999999</v>
      </c>
      <c r="H134" s="184">
        <f t="shared" si="19"/>
        <v>693.10136499999999</v>
      </c>
      <c r="I134" s="59">
        <f t="shared" ref="I134:I197" si="21">G134+H134</f>
        <v>1953.2856649999999</v>
      </c>
      <c r="J134" s="56">
        <f t="shared" si="17"/>
        <v>0</v>
      </c>
      <c r="K134" s="210">
        <f t="shared" si="20"/>
        <v>1953.2856649999999</v>
      </c>
      <c r="L134" s="2"/>
      <c r="M134" s="32"/>
    </row>
    <row r="135" spans="1:13" ht="24" x14ac:dyDescent="0.25">
      <c r="A135" s="5" t="s">
        <v>5239</v>
      </c>
      <c r="B135" s="3" t="s">
        <v>2637</v>
      </c>
      <c r="C135" s="3" t="s">
        <v>2638</v>
      </c>
      <c r="D135" s="5"/>
      <c r="E135" s="5"/>
      <c r="F135" s="34"/>
      <c r="G135" s="183">
        <f t="shared" si="18"/>
        <v>0</v>
      </c>
      <c r="H135" s="184">
        <f t="shared" si="19"/>
        <v>0</v>
      </c>
      <c r="I135" s="59">
        <f t="shared" si="21"/>
        <v>0</v>
      </c>
      <c r="J135" s="56">
        <f t="shared" si="17"/>
        <v>0</v>
      </c>
      <c r="K135" s="210">
        <f t="shared" si="20"/>
        <v>0</v>
      </c>
      <c r="L135" s="2"/>
      <c r="M135" s="32"/>
    </row>
    <row r="136" spans="1:13" ht="36" x14ac:dyDescent="0.25">
      <c r="A136" s="5" t="s">
        <v>2639</v>
      </c>
      <c r="B136" s="4" t="s">
        <v>2640</v>
      </c>
      <c r="C136" s="4" t="s">
        <v>2641</v>
      </c>
      <c r="D136" s="5" t="s">
        <v>2451</v>
      </c>
      <c r="E136" s="5"/>
      <c r="F136" s="34">
        <v>6723.23</v>
      </c>
      <c r="G136" s="183">
        <f t="shared" si="18"/>
        <v>3986.8753899999997</v>
      </c>
      <c r="H136" s="184">
        <f t="shared" si="19"/>
        <v>2192.7814644999999</v>
      </c>
      <c r="I136" s="59">
        <f t="shared" si="21"/>
        <v>6179.6568544999991</v>
      </c>
      <c r="J136" s="56">
        <f t="shared" si="17"/>
        <v>0</v>
      </c>
      <c r="K136" s="210">
        <f t="shared" si="20"/>
        <v>6179.6568544999991</v>
      </c>
      <c r="L136" s="2"/>
      <c r="M136" s="32"/>
    </row>
    <row r="137" spans="1:13" ht="14.25" x14ac:dyDescent="0.25">
      <c r="A137" s="5" t="s">
        <v>2642</v>
      </c>
      <c r="B137" s="4" t="s">
        <v>2643</v>
      </c>
      <c r="C137" s="4"/>
      <c r="D137" s="5" t="s">
        <v>2454</v>
      </c>
      <c r="E137" s="5"/>
      <c r="F137" s="34">
        <v>2743.76</v>
      </c>
      <c r="G137" s="183">
        <f t="shared" si="18"/>
        <v>1627.0496800000001</v>
      </c>
      <c r="H137" s="184">
        <f t="shared" si="19"/>
        <v>894.87732400000004</v>
      </c>
      <c r="I137" s="59">
        <f t="shared" si="21"/>
        <v>2521.9270040000001</v>
      </c>
      <c r="J137" s="56">
        <f t="shared" si="17"/>
        <v>0</v>
      </c>
      <c r="K137" s="210">
        <f t="shared" si="20"/>
        <v>2521.9270040000001</v>
      </c>
      <c r="L137" s="2"/>
      <c r="M137" s="32"/>
    </row>
    <row r="138" spans="1:13" ht="24" x14ac:dyDescent="0.25">
      <c r="A138" s="5" t="s">
        <v>2644</v>
      </c>
      <c r="B138" s="4" t="s">
        <v>2645</v>
      </c>
      <c r="C138" s="4" t="s">
        <v>2646</v>
      </c>
      <c r="D138" s="5" t="s">
        <v>2454</v>
      </c>
      <c r="E138" s="5"/>
      <c r="F138" s="34">
        <v>2267.21</v>
      </c>
      <c r="G138" s="183">
        <f t="shared" si="18"/>
        <v>1344.45553</v>
      </c>
      <c r="H138" s="184">
        <f t="shared" si="19"/>
        <v>739.45054149999999</v>
      </c>
      <c r="I138" s="59">
        <f t="shared" si="21"/>
        <v>2083.9060715000001</v>
      </c>
      <c r="J138" s="56">
        <f t="shared" si="17"/>
        <v>0</v>
      </c>
      <c r="K138" s="210">
        <f t="shared" si="20"/>
        <v>2083.9060715000001</v>
      </c>
      <c r="L138" s="2"/>
      <c r="M138" s="32"/>
    </row>
    <row r="139" spans="1:13" ht="24" x14ac:dyDescent="0.25">
      <c r="A139" s="5" t="s">
        <v>2647</v>
      </c>
      <c r="B139" s="4" t="s">
        <v>2648</v>
      </c>
      <c r="C139" s="4" t="s">
        <v>2646</v>
      </c>
      <c r="D139" s="5" t="s">
        <v>2457</v>
      </c>
      <c r="E139" s="5"/>
      <c r="F139" s="34">
        <v>1398.09</v>
      </c>
      <c r="G139" s="183">
        <f t="shared" si="18"/>
        <v>829.06736999999987</v>
      </c>
      <c r="H139" s="184">
        <f t="shared" si="19"/>
        <v>455.98705349999989</v>
      </c>
      <c r="I139" s="59">
        <f t="shared" si="21"/>
        <v>1285.0544234999998</v>
      </c>
      <c r="J139" s="56">
        <f t="shared" si="17"/>
        <v>0</v>
      </c>
      <c r="K139" s="210">
        <f t="shared" si="20"/>
        <v>1285.0544234999998</v>
      </c>
      <c r="L139" s="2"/>
      <c r="M139" s="32"/>
    </row>
    <row r="140" spans="1:13" ht="24" x14ac:dyDescent="0.25">
      <c r="A140" s="5" t="s">
        <v>2649</v>
      </c>
      <c r="B140" s="4" t="s">
        <v>2650</v>
      </c>
      <c r="C140" s="4" t="s">
        <v>5481</v>
      </c>
      <c r="D140" s="5" t="s">
        <v>2457</v>
      </c>
      <c r="E140" s="5"/>
      <c r="F140" s="34">
        <v>531.45000000000005</v>
      </c>
      <c r="G140" s="183">
        <f t="shared" si="18"/>
        <v>315.14985000000001</v>
      </c>
      <c r="H140" s="184">
        <f t="shared" si="19"/>
        <v>173.33241750000002</v>
      </c>
      <c r="I140" s="59">
        <f t="shared" si="21"/>
        <v>488.48226750000003</v>
      </c>
      <c r="J140" s="56">
        <f t="shared" si="17"/>
        <v>0</v>
      </c>
      <c r="K140" s="210">
        <f t="shared" si="20"/>
        <v>488.48226750000003</v>
      </c>
      <c r="L140" s="2"/>
      <c r="M140" s="32"/>
    </row>
    <row r="141" spans="1:13" ht="24" x14ac:dyDescent="0.25">
      <c r="A141" s="5" t="s">
        <v>5036</v>
      </c>
      <c r="B141" s="27" t="s">
        <v>5033</v>
      </c>
      <c r="C141" s="27" t="s">
        <v>5553</v>
      </c>
      <c r="D141" s="5" t="s">
        <v>2457</v>
      </c>
      <c r="E141" s="2"/>
      <c r="F141" s="34">
        <v>420.21</v>
      </c>
      <c r="G141" s="183">
        <f t="shared" si="18"/>
        <v>249.18452999999997</v>
      </c>
      <c r="H141" s="184">
        <f t="shared" si="19"/>
        <v>137.05149149999997</v>
      </c>
      <c r="I141" s="59">
        <f t="shared" si="21"/>
        <v>386.23602149999994</v>
      </c>
      <c r="J141" s="56">
        <f t="shared" si="17"/>
        <v>0</v>
      </c>
      <c r="K141" s="210">
        <f t="shared" si="20"/>
        <v>386.23602149999994</v>
      </c>
      <c r="L141" s="2"/>
      <c r="M141" s="32"/>
    </row>
    <row r="142" spans="1:13" ht="14.25" x14ac:dyDescent="0.25">
      <c r="A142" s="5" t="s">
        <v>2651</v>
      </c>
      <c r="B142" s="4" t="s">
        <v>2652</v>
      </c>
      <c r="C142" s="4" t="s">
        <v>2653</v>
      </c>
      <c r="D142" s="5" t="s">
        <v>2454</v>
      </c>
      <c r="E142" s="5"/>
      <c r="F142" s="34">
        <v>3446.17</v>
      </c>
      <c r="G142" s="183">
        <f t="shared" si="18"/>
        <v>2043.57881</v>
      </c>
      <c r="H142" s="184">
        <f t="shared" si="19"/>
        <v>1123.9683454999999</v>
      </c>
      <c r="I142" s="59">
        <f t="shared" si="21"/>
        <v>3167.5471554999999</v>
      </c>
      <c r="J142" s="56">
        <f t="shared" si="17"/>
        <v>0</v>
      </c>
      <c r="K142" s="210">
        <f t="shared" si="20"/>
        <v>3167.5471554999999</v>
      </c>
      <c r="L142" s="2"/>
      <c r="M142" s="32"/>
    </row>
    <row r="143" spans="1:13" ht="14.25" x14ac:dyDescent="0.25">
      <c r="A143" s="5" t="s">
        <v>2654</v>
      </c>
      <c r="B143" s="4" t="s">
        <v>2655</v>
      </c>
      <c r="C143" s="4" t="s">
        <v>2653</v>
      </c>
      <c r="D143" s="5" t="s">
        <v>2451</v>
      </c>
      <c r="E143" s="5"/>
      <c r="F143" s="34">
        <v>7785.33</v>
      </c>
      <c r="G143" s="183">
        <f t="shared" si="18"/>
        <v>4616.7006899999997</v>
      </c>
      <c r="H143" s="184">
        <f t="shared" si="19"/>
        <v>2539.1853794999997</v>
      </c>
      <c r="I143" s="59">
        <f t="shared" si="21"/>
        <v>7155.8860694999994</v>
      </c>
      <c r="J143" s="56">
        <f t="shared" si="17"/>
        <v>0</v>
      </c>
      <c r="K143" s="210">
        <f t="shared" si="20"/>
        <v>7155.8860694999994</v>
      </c>
      <c r="L143" s="2"/>
      <c r="M143" s="32"/>
    </row>
    <row r="144" spans="1:13" ht="14.25" x14ac:dyDescent="0.25">
      <c r="A144" s="5" t="s">
        <v>2656</v>
      </c>
      <c r="B144" s="4" t="s">
        <v>2657</v>
      </c>
      <c r="C144" s="4"/>
      <c r="D144" s="5" t="s">
        <v>2457</v>
      </c>
      <c r="E144" s="5"/>
      <c r="F144" s="34">
        <v>708.61</v>
      </c>
      <c r="G144" s="183">
        <f t="shared" si="18"/>
        <v>420.20572999999996</v>
      </c>
      <c r="H144" s="184">
        <f t="shared" si="19"/>
        <v>231.11315149999999</v>
      </c>
      <c r="I144" s="59">
        <f t="shared" si="21"/>
        <v>651.31888149999997</v>
      </c>
      <c r="J144" s="56">
        <f t="shared" si="17"/>
        <v>0</v>
      </c>
      <c r="K144" s="210">
        <f t="shared" si="20"/>
        <v>651.31888149999997</v>
      </c>
      <c r="L144" s="2"/>
      <c r="M144" s="32"/>
    </row>
    <row r="145" spans="1:13" ht="36" x14ac:dyDescent="0.25">
      <c r="A145" s="5" t="s">
        <v>2658</v>
      </c>
      <c r="B145" s="4" t="s">
        <v>2659</v>
      </c>
      <c r="C145" s="4" t="s">
        <v>5482</v>
      </c>
      <c r="D145" s="5" t="s">
        <v>2451</v>
      </c>
      <c r="E145" s="5"/>
      <c r="F145" s="34">
        <v>7076.72</v>
      </c>
      <c r="G145" s="183">
        <f t="shared" si="18"/>
        <v>4196.49496</v>
      </c>
      <c r="H145" s="184">
        <f t="shared" si="19"/>
        <v>2308.072228</v>
      </c>
      <c r="I145" s="59">
        <f t="shared" si="21"/>
        <v>6504.567188</v>
      </c>
      <c r="J145" s="56">
        <f t="shared" si="17"/>
        <v>0</v>
      </c>
      <c r="K145" s="210">
        <f t="shared" si="20"/>
        <v>6504.567188</v>
      </c>
      <c r="L145" s="2"/>
      <c r="M145" s="32"/>
    </row>
    <row r="146" spans="1:13" ht="14.25" x14ac:dyDescent="0.25">
      <c r="A146" s="5" t="s">
        <v>2660</v>
      </c>
      <c r="B146" s="4" t="s">
        <v>2661</v>
      </c>
      <c r="C146" s="4"/>
      <c r="D146" s="5" t="s">
        <v>2454</v>
      </c>
      <c r="E146" s="5"/>
      <c r="F146" s="34">
        <v>3022.95</v>
      </c>
      <c r="G146" s="183">
        <f t="shared" si="18"/>
        <v>1792.6093499999997</v>
      </c>
      <c r="H146" s="184">
        <f t="shared" si="19"/>
        <v>985.93514249999976</v>
      </c>
      <c r="I146" s="59">
        <f t="shared" si="21"/>
        <v>2778.5444924999993</v>
      </c>
      <c r="J146" s="56">
        <f t="shared" si="17"/>
        <v>0</v>
      </c>
      <c r="K146" s="210">
        <f t="shared" si="20"/>
        <v>2778.5444924999993</v>
      </c>
      <c r="L146" s="2"/>
      <c r="M146" s="32"/>
    </row>
    <row r="147" spans="1:13" ht="14.25" x14ac:dyDescent="0.25">
      <c r="A147" s="5" t="s">
        <v>2662</v>
      </c>
      <c r="B147" s="4" t="s">
        <v>2663</v>
      </c>
      <c r="C147" s="4" t="s">
        <v>5273</v>
      </c>
      <c r="D147" s="5" t="s">
        <v>2472</v>
      </c>
      <c r="E147" s="5"/>
      <c r="F147" s="34">
        <v>185.65</v>
      </c>
      <c r="G147" s="183">
        <f t="shared" si="18"/>
        <v>110.09045</v>
      </c>
      <c r="H147" s="184">
        <f t="shared" si="19"/>
        <v>60.549747500000002</v>
      </c>
      <c r="I147" s="59">
        <f t="shared" si="21"/>
        <v>170.6401975</v>
      </c>
      <c r="J147" s="56">
        <f t="shared" si="17"/>
        <v>0</v>
      </c>
      <c r="K147" s="210">
        <f t="shared" si="20"/>
        <v>170.6401975</v>
      </c>
      <c r="L147" s="2"/>
      <c r="M147" s="32"/>
    </row>
    <row r="148" spans="1:13" ht="18.75" x14ac:dyDescent="0.25">
      <c r="A148" s="5" t="s">
        <v>2664</v>
      </c>
      <c r="B148" s="4" t="s">
        <v>2665</v>
      </c>
      <c r="C148" s="4" t="s">
        <v>5274</v>
      </c>
      <c r="D148" s="5" t="s">
        <v>2454</v>
      </c>
      <c r="E148" s="62" t="s">
        <v>2431</v>
      </c>
      <c r="F148" s="34">
        <v>708.61</v>
      </c>
      <c r="G148" s="183">
        <f t="shared" si="18"/>
        <v>420.20572999999996</v>
      </c>
      <c r="H148" s="184">
        <f t="shared" si="19"/>
        <v>231.11315149999999</v>
      </c>
      <c r="I148" s="59">
        <f t="shared" si="21"/>
        <v>651.31888149999997</v>
      </c>
      <c r="J148" s="54">
        <f>I148*0.3</f>
        <v>195.39566445</v>
      </c>
      <c r="K148" s="210">
        <f t="shared" si="20"/>
        <v>846.71454595</v>
      </c>
      <c r="L148" s="53">
        <v>0.3</v>
      </c>
      <c r="M148" s="32"/>
    </row>
    <row r="149" spans="1:13" ht="24" x14ac:dyDescent="0.25">
      <c r="A149" s="5" t="s">
        <v>2666</v>
      </c>
      <c r="B149" s="4" t="s">
        <v>2667</v>
      </c>
      <c r="C149" s="4" t="s">
        <v>5483</v>
      </c>
      <c r="D149" s="5" t="s">
        <v>2457</v>
      </c>
      <c r="E149" s="5"/>
      <c r="F149" s="34">
        <v>531.45000000000005</v>
      </c>
      <c r="G149" s="183">
        <f t="shared" si="18"/>
        <v>315.14985000000001</v>
      </c>
      <c r="H149" s="184">
        <f t="shared" si="19"/>
        <v>173.33241750000002</v>
      </c>
      <c r="I149" s="59">
        <f t="shared" si="21"/>
        <v>488.48226750000003</v>
      </c>
      <c r="J149" s="56">
        <f t="shared" ref="J149:J161" si="22">G149*0</f>
        <v>0</v>
      </c>
      <c r="K149" s="210">
        <f t="shared" si="20"/>
        <v>488.48226750000003</v>
      </c>
      <c r="L149" s="2"/>
      <c r="M149" s="32"/>
    </row>
    <row r="150" spans="1:13" ht="14.25" x14ac:dyDescent="0.25">
      <c r="A150" s="5" t="s">
        <v>2668</v>
      </c>
      <c r="B150" s="4" t="s">
        <v>2669</v>
      </c>
      <c r="C150" s="4" t="s">
        <v>2670</v>
      </c>
      <c r="D150" s="5" t="s">
        <v>2454</v>
      </c>
      <c r="E150" s="5"/>
      <c r="F150" s="34">
        <v>2243.94</v>
      </c>
      <c r="G150" s="183">
        <f t="shared" si="18"/>
        <v>1330.65642</v>
      </c>
      <c r="H150" s="184">
        <f t="shared" si="19"/>
        <v>731.86103100000003</v>
      </c>
      <c r="I150" s="59">
        <f t="shared" si="21"/>
        <v>2062.5174510000002</v>
      </c>
      <c r="J150" s="56">
        <f t="shared" si="22"/>
        <v>0</v>
      </c>
      <c r="K150" s="210">
        <f t="shared" si="20"/>
        <v>2062.5174510000002</v>
      </c>
      <c r="L150" s="2"/>
      <c r="M150" s="32"/>
    </row>
    <row r="151" spans="1:13" ht="14.25" x14ac:dyDescent="0.25">
      <c r="A151" s="5" t="s">
        <v>2671</v>
      </c>
      <c r="B151" s="4" t="s">
        <v>4279</v>
      </c>
      <c r="C151" s="4"/>
      <c r="D151" s="5" t="s">
        <v>2451</v>
      </c>
      <c r="E151" s="5"/>
      <c r="F151" s="34">
        <v>8846.3700000000008</v>
      </c>
      <c r="G151" s="183">
        <f t="shared" si="18"/>
        <v>5245.8974100000005</v>
      </c>
      <c r="H151" s="184">
        <f t="shared" si="19"/>
        <v>2885.2435755000001</v>
      </c>
      <c r="I151" s="59">
        <f t="shared" si="21"/>
        <v>8131.1409855000002</v>
      </c>
      <c r="J151" s="56">
        <f t="shared" si="22"/>
        <v>0</v>
      </c>
      <c r="K151" s="210">
        <f t="shared" si="20"/>
        <v>8131.1409855000002</v>
      </c>
      <c r="L151" s="2"/>
      <c r="M151" s="32"/>
    </row>
    <row r="152" spans="1:13" ht="14.25" x14ac:dyDescent="0.25">
      <c r="A152" s="5" t="s">
        <v>4280</v>
      </c>
      <c r="B152" s="4" t="s">
        <v>4281</v>
      </c>
      <c r="C152" s="4"/>
      <c r="D152" s="5" t="s">
        <v>2472</v>
      </c>
      <c r="E152" s="5"/>
      <c r="F152" s="34">
        <v>185.65</v>
      </c>
      <c r="G152" s="183">
        <f t="shared" si="18"/>
        <v>110.09045</v>
      </c>
      <c r="H152" s="184">
        <f t="shared" si="19"/>
        <v>60.549747500000002</v>
      </c>
      <c r="I152" s="59">
        <f t="shared" si="21"/>
        <v>170.6401975</v>
      </c>
      <c r="J152" s="56">
        <f t="shared" si="22"/>
        <v>0</v>
      </c>
      <c r="K152" s="210">
        <f t="shared" si="20"/>
        <v>170.6401975</v>
      </c>
      <c r="L152" s="2"/>
      <c r="M152" s="32"/>
    </row>
    <row r="153" spans="1:13" ht="48" x14ac:dyDescent="0.25">
      <c r="A153" s="5" t="s">
        <v>4282</v>
      </c>
      <c r="B153" s="4" t="s">
        <v>4283</v>
      </c>
      <c r="C153" s="4" t="s">
        <v>5275</v>
      </c>
      <c r="D153" s="5" t="s">
        <v>2457</v>
      </c>
      <c r="E153" s="5"/>
      <c r="F153" s="34">
        <v>1398.09</v>
      </c>
      <c r="G153" s="183">
        <f t="shared" si="18"/>
        <v>829.06736999999987</v>
      </c>
      <c r="H153" s="184">
        <f t="shared" si="19"/>
        <v>455.98705349999989</v>
      </c>
      <c r="I153" s="59">
        <f t="shared" si="21"/>
        <v>1285.0544234999998</v>
      </c>
      <c r="J153" s="56">
        <f t="shared" si="22"/>
        <v>0</v>
      </c>
      <c r="K153" s="210">
        <f t="shared" si="20"/>
        <v>1285.0544234999998</v>
      </c>
      <c r="L153" s="2"/>
      <c r="M153" s="32"/>
    </row>
    <row r="154" spans="1:13" ht="14.25" x14ac:dyDescent="0.25">
      <c r="A154" s="5" t="s">
        <v>4284</v>
      </c>
      <c r="B154" s="4" t="s">
        <v>4285</v>
      </c>
      <c r="C154" s="4"/>
      <c r="D154" s="5" t="s">
        <v>2454</v>
      </c>
      <c r="E154" s="5"/>
      <c r="F154" s="34">
        <v>3022.95</v>
      </c>
      <c r="G154" s="183">
        <f t="shared" si="18"/>
        <v>1792.6093499999997</v>
      </c>
      <c r="H154" s="184">
        <f t="shared" si="19"/>
        <v>985.93514249999976</v>
      </c>
      <c r="I154" s="59">
        <f t="shared" si="21"/>
        <v>2778.5444924999993</v>
      </c>
      <c r="J154" s="56">
        <f t="shared" si="22"/>
        <v>0</v>
      </c>
      <c r="K154" s="210">
        <f t="shared" si="20"/>
        <v>2778.5444924999993</v>
      </c>
      <c r="L154" s="2"/>
      <c r="M154" s="32"/>
    </row>
    <row r="155" spans="1:13" ht="14.25" x14ac:dyDescent="0.25">
      <c r="A155" s="5" t="s">
        <v>4286</v>
      </c>
      <c r="B155" s="4" t="s">
        <v>4685</v>
      </c>
      <c r="C155" s="4"/>
      <c r="D155" s="5" t="s">
        <v>2454</v>
      </c>
      <c r="E155" s="5"/>
      <c r="F155" s="34">
        <v>1700.67</v>
      </c>
      <c r="G155" s="183">
        <f t="shared" si="18"/>
        <v>1008.49731</v>
      </c>
      <c r="H155" s="184">
        <f t="shared" si="19"/>
        <v>554.6735205</v>
      </c>
      <c r="I155" s="59">
        <f t="shared" si="21"/>
        <v>1563.1708305</v>
      </c>
      <c r="J155" s="56">
        <f t="shared" si="22"/>
        <v>0</v>
      </c>
      <c r="K155" s="210">
        <f t="shared" si="20"/>
        <v>1563.1708305</v>
      </c>
      <c r="L155" s="2"/>
      <c r="M155" s="32"/>
    </row>
    <row r="156" spans="1:13" ht="14.25" x14ac:dyDescent="0.25">
      <c r="A156" s="5" t="s">
        <v>4287</v>
      </c>
      <c r="B156" s="4" t="s">
        <v>4288</v>
      </c>
      <c r="C156" s="4" t="s">
        <v>5484</v>
      </c>
      <c r="D156" s="5" t="s">
        <v>2457</v>
      </c>
      <c r="E156" s="5"/>
      <c r="F156" s="34">
        <v>1048.74</v>
      </c>
      <c r="G156" s="183">
        <f t="shared" si="18"/>
        <v>621.90282000000002</v>
      </c>
      <c r="H156" s="184">
        <f t="shared" si="19"/>
        <v>342.04655100000002</v>
      </c>
      <c r="I156" s="59">
        <f t="shared" si="21"/>
        <v>963.94937100000004</v>
      </c>
      <c r="J156" s="56">
        <f t="shared" si="22"/>
        <v>0</v>
      </c>
      <c r="K156" s="210">
        <f t="shared" si="20"/>
        <v>963.94937100000004</v>
      </c>
      <c r="L156" s="2"/>
      <c r="M156" s="32"/>
    </row>
    <row r="157" spans="1:13" ht="14.25" x14ac:dyDescent="0.25">
      <c r="A157" s="5" t="s">
        <v>4289</v>
      </c>
      <c r="B157" s="4" t="s">
        <v>4290</v>
      </c>
      <c r="C157" s="4"/>
      <c r="D157" s="5" t="s">
        <v>2454</v>
      </c>
      <c r="E157" s="5"/>
      <c r="F157" s="34">
        <v>3877</v>
      </c>
      <c r="G157" s="183">
        <f t="shared" si="18"/>
        <v>2299.0609999999997</v>
      </c>
      <c r="H157" s="184">
        <f t="shared" si="19"/>
        <v>1264.4835499999999</v>
      </c>
      <c r="I157" s="59">
        <f t="shared" si="21"/>
        <v>3563.5445499999996</v>
      </c>
      <c r="J157" s="56">
        <f t="shared" si="22"/>
        <v>0</v>
      </c>
      <c r="K157" s="210">
        <f t="shared" si="20"/>
        <v>3563.5445499999996</v>
      </c>
      <c r="L157" s="2"/>
      <c r="M157" s="32"/>
    </row>
    <row r="158" spans="1:13" ht="14.25" x14ac:dyDescent="0.25">
      <c r="A158" s="5" t="s">
        <v>4291</v>
      </c>
      <c r="B158" s="4" t="s">
        <v>4292</v>
      </c>
      <c r="C158" s="4"/>
      <c r="D158" s="5" t="s">
        <v>2457</v>
      </c>
      <c r="E158" s="5"/>
      <c r="F158" s="34">
        <v>1594.09</v>
      </c>
      <c r="G158" s="183">
        <f t="shared" si="18"/>
        <v>945.29536999999993</v>
      </c>
      <c r="H158" s="184">
        <f t="shared" si="19"/>
        <v>519.91245349999997</v>
      </c>
      <c r="I158" s="59">
        <f t="shared" si="21"/>
        <v>1465.2078234999999</v>
      </c>
      <c r="J158" s="56">
        <f t="shared" si="22"/>
        <v>0</v>
      </c>
      <c r="K158" s="210">
        <f t="shared" si="20"/>
        <v>1465.2078234999999</v>
      </c>
      <c r="L158" s="2"/>
      <c r="M158" s="32"/>
    </row>
    <row r="159" spans="1:13" ht="14.25" x14ac:dyDescent="0.25">
      <c r="A159" s="5" t="s">
        <v>4293</v>
      </c>
      <c r="B159" s="4" t="s">
        <v>4294</v>
      </c>
      <c r="C159" s="4"/>
      <c r="D159" s="5" t="s">
        <v>2454</v>
      </c>
      <c r="E159" s="5"/>
      <c r="F159" s="34">
        <v>3015.33</v>
      </c>
      <c r="G159" s="183">
        <f t="shared" si="18"/>
        <v>1788.0906899999998</v>
      </c>
      <c r="H159" s="184">
        <f t="shared" si="19"/>
        <v>983.44987949999984</v>
      </c>
      <c r="I159" s="59">
        <f t="shared" si="21"/>
        <v>2771.5405694999995</v>
      </c>
      <c r="J159" s="56">
        <f t="shared" si="22"/>
        <v>0</v>
      </c>
      <c r="K159" s="210">
        <f t="shared" si="20"/>
        <v>2771.5405694999995</v>
      </c>
      <c r="L159" s="2"/>
      <c r="M159" s="32"/>
    </row>
    <row r="160" spans="1:13" ht="14.25" x14ac:dyDescent="0.25">
      <c r="A160" s="5" t="s">
        <v>4295</v>
      </c>
      <c r="B160" s="4" t="s">
        <v>4296</v>
      </c>
      <c r="C160" s="4"/>
      <c r="D160" s="5" t="s">
        <v>2457</v>
      </c>
      <c r="E160" s="5"/>
      <c r="F160" s="34">
        <v>1864.12</v>
      </c>
      <c r="G160" s="183">
        <f t="shared" si="18"/>
        <v>1105.4231599999998</v>
      </c>
      <c r="H160" s="184">
        <f t="shared" si="19"/>
        <v>607.98273799999993</v>
      </c>
      <c r="I160" s="59">
        <f t="shared" si="21"/>
        <v>1713.4058979999998</v>
      </c>
      <c r="J160" s="56">
        <f t="shared" si="22"/>
        <v>0</v>
      </c>
      <c r="K160" s="210">
        <f t="shared" si="20"/>
        <v>1713.4058979999998</v>
      </c>
      <c r="L160" s="2"/>
      <c r="M160" s="32"/>
    </row>
    <row r="161" spans="1:13" ht="14.25" x14ac:dyDescent="0.25">
      <c r="A161" s="5" t="s">
        <v>4297</v>
      </c>
      <c r="B161" s="4" t="s">
        <v>4298</v>
      </c>
      <c r="C161" s="4" t="s">
        <v>2653</v>
      </c>
      <c r="D161" s="5" t="s">
        <v>2454</v>
      </c>
      <c r="E161" s="5"/>
      <c r="F161" s="34">
        <v>3022.95</v>
      </c>
      <c r="G161" s="183">
        <f t="shared" si="18"/>
        <v>1792.6093499999997</v>
      </c>
      <c r="H161" s="184">
        <f t="shared" si="19"/>
        <v>985.93514249999976</v>
      </c>
      <c r="I161" s="59">
        <f t="shared" si="21"/>
        <v>2778.5444924999993</v>
      </c>
      <c r="J161" s="56">
        <f t="shared" si="22"/>
        <v>0</v>
      </c>
      <c r="K161" s="210">
        <f t="shared" si="20"/>
        <v>2778.5444924999993</v>
      </c>
      <c r="L161" s="2"/>
      <c r="M161" s="32"/>
    </row>
    <row r="162" spans="1:13" ht="18.75" x14ac:dyDescent="0.25">
      <c r="A162" s="5" t="s">
        <v>4299</v>
      </c>
      <c r="B162" s="4" t="s">
        <v>4300</v>
      </c>
      <c r="C162" s="4" t="s">
        <v>2653</v>
      </c>
      <c r="D162" s="5" t="s">
        <v>2451</v>
      </c>
      <c r="E162" s="62" t="s">
        <v>2431</v>
      </c>
      <c r="F162" s="34">
        <v>5224.87</v>
      </c>
      <c r="G162" s="183">
        <f t="shared" si="18"/>
        <v>3098.34791</v>
      </c>
      <c r="H162" s="184">
        <f t="shared" si="19"/>
        <v>1704.0913505000001</v>
      </c>
      <c r="I162" s="59">
        <f t="shared" si="21"/>
        <v>4802.4392605000003</v>
      </c>
      <c r="J162" s="54">
        <f t="shared" ref="J162:J163" si="23">I162*0.3</f>
        <v>1440.7317781500001</v>
      </c>
      <c r="K162" s="210">
        <f t="shared" si="20"/>
        <v>6243.1710386499999</v>
      </c>
      <c r="L162" s="53">
        <v>0.3</v>
      </c>
      <c r="M162" s="32"/>
    </row>
    <row r="163" spans="1:13" ht="24" x14ac:dyDescent="0.25">
      <c r="A163" s="5" t="s">
        <v>4301</v>
      </c>
      <c r="B163" s="27" t="s">
        <v>5212</v>
      </c>
      <c r="C163" s="27" t="s">
        <v>5213</v>
      </c>
      <c r="D163" s="5" t="s">
        <v>2454</v>
      </c>
      <c r="E163" s="62" t="s">
        <v>2431</v>
      </c>
      <c r="F163" s="34">
        <v>1981.75</v>
      </c>
      <c r="G163" s="183">
        <f t="shared" si="18"/>
        <v>1175.1777499999998</v>
      </c>
      <c r="H163" s="184">
        <f t="shared" si="19"/>
        <v>646.34776249999993</v>
      </c>
      <c r="I163" s="59">
        <f t="shared" si="21"/>
        <v>1821.5255124999999</v>
      </c>
      <c r="J163" s="54">
        <f t="shared" si="23"/>
        <v>546.45765374999996</v>
      </c>
      <c r="K163" s="210">
        <f t="shared" si="20"/>
        <v>2367.9831662500001</v>
      </c>
      <c r="L163" s="53">
        <v>0.3</v>
      </c>
      <c r="M163" s="32"/>
    </row>
    <row r="164" spans="1:13" ht="14.25" x14ac:dyDescent="0.25">
      <c r="A164" s="5" t="s">
        <v>4302</v>
      </c>
      <c r="B164" s="4" t="s">
        <v>4303</v>
      </c>
      <c r="C164" s="4" t="s">
        <v>2653</v>
      </c>
      <c r="D164" s="5" t="s">
        <v>2451</v>
      </c>
      <c r="E164" s="5"/>
      <c r="F164" s="34">
        <v>3877.55</v>
      </c>
      <c r="G164" s="183">
        <f t="shared" si="18"/>
        <v>2299.38715</v>
      </c>
      <c r="H164" s="184">
        <f t="shared" si="19"/>
        <v>1264.6629325000001</v>
      </c>
      <c r="I164" s="59">
        <f t="shared" si="21"/>
        <v>3564.0500824999999</v>
      </c>
      <c r="J164" s="56">
        <f t="shared" ref="J164:J171" si="24">G164*0</f>
        <v>0</v>
      </c>
      <c r="K164" s="210">
        <f t="shared" si="20"/>
        <v>3564.0500824999999</v>
      </c>
      <c r="L164" s="2"/>
      <c r="M164" s="32"/>
    </row>
    <row r="165" spans="1:13" ht="14.25" x14ac:dyDescent="0.25">
      <c r="A165" s="5" t="s">
        <v>4304</v>
      </c>
      <c r="B165" s="4" t="s">
        <v>4305</v>
      </c>
      <c r="C165" s="4"/>
      <c r="D165" s="5" t="s">
        <v>2454</v>
      </c>
      <c r="E165" s="5"/>
      <c r="F165" s="34">
        <v>259.82</v>
      </c>
      <c r="G165" s="183">
        <f t="shared" si="18"/>
        <v>154.07325999999998</v>
      </c>
      <c r="H165" s="184">
        <f t="shared" si="19"/>
        <v>84.74029299999998</v>
      </c>
      <c r="I165" s="59">
        <f t="shared" si="21"/>
        <v>238.81355299999996</v>
      </c>
      <c r="J165" s="56">
        <f t="shared" si="24"/>
        <v>0</v>
      </c>
      <c r="K165" s="210">
        <f t="shared" si="20"/>
        <v>238.81355299999996</v>
      </c>
      <c r="L165" s="2"/>
      <c r="M165" s="32"/>
    </row>
    <row r="166" spans="1:13" ht="24" x14ac:dyDescent="0.25">
      <c r="A166" s="5" t="s">
        <v>4306</v>
      </c>
      <c r="B166" s="4" t="s">
        <v>4307</v>
      </c>
      <c r="C166" s="4"/>
      <c r="D166" s="5" t="s">
        <v>2451</v>
      </c>
      <c r="E166" s="5"/>
      <c r="F166" s="34">
        <v>9435.94</v>
      </c>
      <c r="G166" s="183">
        <f t="shared" si="18"/>
        <v>5595.51242</v>
      </c>
      <c r="H166" s="184">
        <f t="shared" si="19"/>
        <v>3077.5318310000002</v>
      </c>
      <c r="I166" s="59">
        <f t="shared" si="21"/>
        <v>8673.0442509999993</v>
      </c>
      <c r="J166" s="56">
        <f t="shared" si="24"/>
        <v>0</v>
      </c>
      <c r="K166" s="210">
        <f t="shared" si="20"/>
        <v>8673.0442509999993</v>
      </c>
      <c r="L166" s="2"/>
      <c r="M166" s="32"/>
    </row>
    <row r="167" spans="1:13" ht="36" x14ac:dyDescent="0.25">
      <c r="A167" s="5" t="s">
        <v>4308</v>
      </c>
      <c r="B167" s="4" t="s">
        <v>5485</v>
      </c>
      <c r="C167" s="4" t="s">
        <v>5276</v>
      </c>
      <c r="D167" s="5" t="s">
        <v>2454</v>
      </c>
      <c r="E167" s="5"/>
      <c r="F167" s="34">
        <v>3446.17</v>
      </c>
      <c r="G167" s="183">
        <f t="shared" si="18"/>
        <v>2043.57881</v>
      </c>
      <c r="H167" s="184">
        <f t="shared" si="19"/>
        <v>1123.9683454999999</v>
      </c>
      <c r="I167" s="59">
        <f t="shared" si="21"/>
        <v>3167.5471554999999</v>
      </c>
      <c r="J167" s="56">
        <f t="shared" si="24"/>
        <v>0</v>
      </c>
      <c r="K167" s="210">
        <f t="shared" si="20"/>
        <v>3167.5471554999999</v>
      </c>
      <c r="L167" s="2"/>
      <c r="M167" s="32"/>
    </row>
    <row r="168" spans="1:13" ht="14.25" x14ac:dyDescent="0.25">
      <c r="A168" s="5" t="s">
        <v>5239</v>
      </c>
      <c r="B168" s="3" t="s">
        <v>4309</v>
      </c>
      <c r="C168" s="4"/>
      <c r="D168" s="5"/>
      <c r="E168" s="5"/>
      <c r="F168" s="34"/>
      <c r="G168" s="183">
        <f t="shared" si="18"/>
        <v>0</v>
      </c>
      <c r="H168" s="184">
        <f t="shared" si="19"/>
        <v>0</v>
      </c>
      <c r="I168" s="59">
        <f t="shared" si="21"/>
        <v>0</v>
      </c>
      <c r="J168" s="56">
        <f t="shared" si="24"/>
        <v>0</v>
      </c>
      <c r="K168" s="210">
        <f t="shared" si="20"/>
        <v>0</v>
      </c>
      <c r="L168" s="2"/>
      <c r="M168" s="32"/>
    </row>
    <row r="169" spans="1:13" ht="14.25" x14ac:dyDescent="0.25">
      <c r="A169" s="5" t="s">
        <v>4310</v>
      </c>
      <c r="B169" s="4" t="s">
        <v>4311</v>
      </c>
      <c r="C169" s="4"/>
      <c r="D169" s="5" t="s">
        <v>2454</v>
      </c>
      <c r="E169" s="5"/>
      <c r="F169" s="34">
        <v>3022.95</v>
      </c>
      <c r="G169" s="183">
        <f t="shared" si="18"/>
        <v>1792.6093499999997</v>
      </c>
      <c r="H169" s="184">
        <f t="shared" si="19"/>
        <v>985.93514249999976</v>
      </c>
      <c r="I169" s="59">
        <f t="shared" si="21"/>
        <v>2778.5444924999993</v>
      </c>
      <c r="J169" s="56">
        <f t="shared" si="24"/>
        <v>0</v>
      </c>
      <c r="K169" s="210">
        <f t="shared" si="20"/>
        <v>2778.5444924999993</v>
      </c>
      <c r="L169" s="2"/>
      <c r="M169" s="32"/>
    </row>
    <row r="170" spans="1:13" ht="14.25" x14ac:dyDescent="0.25">
      <c r="A170" s="5" t="s">
        <v>4312</v>
      </c>
      <c r="B170" s="4" t="s">
        <v>4313</v>
      </c>
      <c r="C170" s="4"/>
      <c r="D170" s="5" t="s">
        <v>2451</v>
      </c>
      <c r="E170" s="5"/>
      <c r="F170" s="34">
        <v>8628.08</v>
      </c>
      <c r="G170" s="183">
        <f t="shared" si="18"/>
        <v>5116.4514399999998</v>
      </c>
      <c r="H170" s="184">
        <f t="shared" si="19"/>
        <v>2814.0482919999999</v>
      </c>
      <c r="I170" s="59">
        <f t="shared" si="21"/>
        <v>7930.4997320000002</v>
      </c>
      <c r="J170" s="56">
        <f t="shared" si="24"/>
        <v>0</v>
      </c>
      <c r="K170" s="210">
        <f t="shared" si="20"/>
        <v>7930.4997320000002</v>
      </c>
      <c r="L170" s="2"/>
      <c r="M170" s="32"/>
    </row>
    <row r="171" spans="1:13" ht="14.25" x14ac:dyDescent="0.25">
      <c r="A171" s="5" t="s">
        <v>5020</v>
      </c>
      <c r="B171" s="27" t="s">
        <v>5021</v>
      </c>
      <c r="C171" s="27"/>
      <c r="D171" s="5" t="s">
        <v>2451</v>
      </c>
      <c r="E171" s="2"/>
      <c r="F171" s="34">
        <v>6387.19</v>
      </c>
      <c r="G171" s="183">
        <f t="shared" si="18"/>
        <v>3787.6036699999995</v>
      </c>
      <c r="H171" s="184">
        <f t="shared" si="19"/>
        <v>2083.1820184999997</v>
      </c>
      <c r="I171" s="59">
        <f t="shared" si="21"/>
        <v>5870.7856884999992</v>
      </c>
      <c r="J171" s="56">
        <f t="shared" si="24"/>
        <v>0</v>
      </c>
      <c r="K171" s="210">
        <f t="shared" si="20"/>
        <v>5870.7856884999992</v>
      </c>
      <c r="L171" s="2"/>
      <c r="M171" s="32"/>
    </row>
    <row r="172" spans="1:13" ht="24" x14ac:dyDescent="0.25">
      <c r="A172" s="5" t="s">
        <v>4314</v>
      </c>
      <c r="B172" s="4" t="s">
        <v>4315</v>
      </c>
      <c r="C172" s="4"/>
      <c r="D172" s="5" t="s">
        <v>2451</v>
      </c>
      <c r="E172" s="62" t="s">
        <v>2431</v>
      </c>
      <c r="F172" s="34">
        <v>19817.650000000001</v>
      </c>
      <c r="G172" s="183">
        <f t="shared" si="18"/>
        <v>11751.86645</v>
      </c>
      <c r="H172" s="184">
        <f t="shared" si="19"/>
        <v>6463.5265474999997</v>
      </c>
      <c r="I172" s="59">
        <f t="shared" si="21"/>
        <v>18215.392997499999</v>
      </c>
      <c r="J172" s="54">
        <f>I172*0.3</f>
        <v>5464.6178992499999</v>
      </c>
      <c r="K172" s="210">
        <f t="shared" si="20"/>
        <v>23680.010896749998</v>
      </c>
      <c r="L172" s="53">
        <v>0.3</v>
      </c>
      <c r="M172" s="141" t="s">
        <v>15168</v>
      </c>
    </row>
    <row r="173" spans="1:13" ht="14.25" x14ac:dyDescent="0.25">
      <c r="A173" s="5" t="s">
        <v>4316</v>
      </c>
      <c r="B173" s="4" t="s">
        <v>4317</v>
      </c>
      <c r="C173" s="4"/>
      <c r="D173" s="5" t="s">
        <v>2454</v>
      </c>
      <c r="E173" s="5"/>
      <c r="F173" s="34">
        <v>3446.17</v>
      </c>
      <c r="G173" s="183">
        <f t="shared" si="18"/>
        <v>2043.57881</v>
      </c>
      <c r="H173" s="184">
        <f t="shared" si="19"/>
        <v>1123.9683454999999</v>
      </c>
      <c r="I173" s="59">
        <f t="shared" si="21"/>
        <v>3167.5471554999999</v>
      </c>
      <c r="J173" s="56">
        <f t="shared" ref="J173:J176" si="25">G173*0</f>
        <v>0</v>
      </c>
      <c r="K173" s="210">
        <f t="shared" si="20"/>
        <v>3167.5471554999999</v>
      </c>
      <c r="L173" s="2"/>
      <c r="M173" s="32"/>
    </row>
    <row r="174" spans="1:13" ht="14.25" x14ac:dyDescent="0.25">
      <c r="A174" s="5" t="s">
        <v>4318</v>
      </c>
      <c r="B174" s="4" t="s">
        <v>4319</v>
      </c>
      <c r="C174" s="4"/>
      <c r="D174" s="5" t="s">
        <v>2451</v>
      </c>
      <c r="E174" s="5"/>
      <c r="F174" s="34">
        <v>8067.45</v>
      </c>
      <c r="G174" s="183">
        <f t="shared" si="18"/>
        <v>4783.9978499999997</v>
      </c>
      <c r="H174" s="184">
        <f t="shared" si="19"/>
        <v>2631.1988175000001</v>
      </c>
      <c r="I174" s="59">
        <f t="shared" si="21"/>
        <v>7415.1966675000003</v>
      </c>
      <c r="J174" s="56">
        <f t="shared" si="25"/>
        <v>0</v>
      </c>
      <c r="K174" s="210">
        <f t="shared" si="20"/>
        <v>7415.1966675000003</v>
      </c>
      <c r="L174" s="2"/>
      <c r="M174" s="32"/>
    </row>
    <row r="175" spans="1:13" ht="14.25" x14ac:dyDescent="0.25">
      <c r="A175" s="5" t="s">
        <v>4320</v>
      </c>
      <c r="B175" s="4" t="s">
        <v>4321</v>
      </c>
      <c r="C175" s="4"/>
      <c r="D175" s="5" t="s">
        <v>2454</v>
      </c>
      <c r="E175" s="5"/>
      <c r="F175" s="34">
        <v>3015.33</v>
      </c>
      <c r="G175" s="183">
        <f t="shared" si="18"/>
        <v>1788.0906899999998</v>
      </c>
      <c r="H175" s="184">
        <f t="shared" si="19"/>
        <v>983.44987949999984</v>
      </c>
      <c r="I175" s="59">
        <f t="shared" si="21"/>
        <v>2771.5405694999995</v>
      </c>
      <c r="J175" s="56">
        <f t="shared" si="25"/>
        <v>0</v>
      </c>
      <c r="K175" s="210">
        <f t="shared" si="20"/>
        <v>2771.5405694999995</v>
      </c>
      <c r="L175" s="2"/>
      <c r="M175" s="32"/>
    </row>
    <row r="176" spans="1:13" ht="14.25" x14ac:dyDescent="0.25">
      <c r="A176" s="5" t="s">
        <v>4322</v>
      </c>
      <c r="B176" s="4" t="s">
        <v>4323</v>
      </c>
      <c r="C176" s="4"/>
      <c r="D176" s="5" t="s">
        <v>2454</v>
      </c>
      <c r="E176" s="5"/>
      <c r="F176" s="34">
        <v>2267.56</v>
      </c>
      <c r="G176" s="183">
        <f t="shared" si="18"/>
        <v>1344.6630799999998</v>
      </c>
      <c r="H176" s="184">
        <f t="shared" si="19"/>
        <v>739.56469399999992</v>
      </c>
      <c r="I176" s="59">
        <f t="shared" si="21"/>
        <v>2084.227774</v>
      </c>
      <c r="J176" s="56">
        <f t="shared" si="25"/>
        <v>0</v>
      </c>
      <c r="K176" s="210">
        <f t="shared" si="20"/>
        <v>2084.227774</v>
      </c>
      <c r="L176" s="2"/>
      <c r="M176" s="32"/>
    </row>
    <row r="177" spans="1:13" ht="24" x14ac:dyDescent="0.25">
      <c r="A177" s="5" t="s">
        <v>4324</v>
      </c>
      <c r="B177" s="27" t="s">
        <v>4325</v>
      </c>
      <c r="C177" s="27" t="s">
        <v>5440</v>
      </c>
      <c r="D177" s="5" t="s">
        <v>2451</v>
      </c>
      <c r="E177" s="19"/>
      <c r="F177" s="34">
        <v>6634.76</v>
      </c>
      <c r="G177" s="183">
        <f t="shared" si="18"/>
        <v>3934.4126799999999</v>
      </c>
      <c r="H177" s="184">
        <f t="shared" si="19"/>
        <v>2163.926974</v>
      </c>
      <c r="I177" s="59">
        <f t="shared" si="21"/>
        <v>6098.3396539999994</v>
      </c>
      <c r="J177" s="56">
        <f>I177*0.4</f>
        <v>2439.3358616</v>
      </c>
      <c r="K177" s="210">
        <f t="shared" si="20"/>
        <v>8537.6755155999999</v>
      </c>
      <c r="L177" s="57">
        <v>0.4</v>
      </c>
      <c r="M177" s="32"/>
    </row>
    <row r="178" spans="1:13" ht="36" x14ac:dyDescent="0.25">
      <c r="A178" s="5" t="s">
        <v>4326</v>
      </c>
      <c r="B178" s="4" t="s">
        <v>4799</v>
      </c>
      <c r="C178" s="4" t="s">
        <v>5441</v>
      </c>
      <c r="D178" s="5" t="s">
        <v>2454</v>
      </c>
      <c r="E178" s="62" t="s">
        <v>2431</v>
      </c>
      <c r="F178" s="34">
        <v>2259.1999999999998</v>
      </c>
      <c r="G178" s="183">
        <f t="shared" si="18"/>
        <v>1339.7055999999998</v>
      </c>
      <c r="H178" s="184">
        <f t="shared" si="19"/>
        <v>736.83807999999988</v>
      </c>
      <c r="I178" s="59">
        <f t="shared" si="21"/>
        <v>2076.5436799999998</v>
      </c>
      <c r="J178" s="54">
        <f>I178*0.3</f>
        <v>622.96310399999993</v>
      </c>
      <c r="K178" s="210">
        <f t="shared" si="20"/>
        <v>2699.5067839999997</v>
      </c>
      <c r="L178" s="53">
        <v>0.3</v>
      </c>
      <c r="M178" s="32"/>
    </row>
    <row r="179" spans="1:13" ht="14.25" x14ac:dyDescent="0.25">
      <c r="A179" s="5" t="s">
        <v>4327</v>
      </c>
      <c r="B179" s="4" t="s">
        <v>4328</v>
      </c>
      <c r="C179" s="4" t="s">
        <v>4329</v>
      </c>
      <c r="D179" s="5" t="s">
        <v>2511</v>
      </c>
      <c r="E179" s="5"/>
      <c r="F179" s="34">
        <v>17628.14</v>
      </c>
      <c r="G179" s="183">
        <f t="shared" si="18"/>
        <v>10453.487019999999</v>
      </c>
      <c r="H179" s="184">
        <f t="shared" si="19"/>
        <v>5749.417860999999</v>
      </c>
      <c r="I179" s="59">
        <f t="shared" si="21"/>
        <v>16202.904880999999</v>
      </c>
      <c r="J179" s="56">
        <f t="shared" ref="J179:J180" si="26">I179*0.4</f>
        <v>6481.1619523999998</v>
      </c>
      <c r="K179" s="210">
        <f t="shared" si="20"/>
        <v>22684.0668334</v>
      </c>
      <c r="L179" s="57">
        <v>0.4</v>
      </c>
      <c r="M179" s="32"/>
    </row>
    <row r="180" spans="1:13" ht="14.25" x14ac:dyDescent="0.25">
      <c r="A180" s="5" t="s">
        <v>4330</v>
      </c>
      <c r="B180" s="4" t="s">
        <v>4331</v>
      </c>
      <c r="C180" s="4" t="s">
        <v>4329</v>
      </c>
      <c r="D180" s="5" t="s">
        <v>2511</v>
      </c>
      <c r="E180" s="5"/>
      <c r="F180" s="34">
        <v>28540.84</v>
      </c>
      <c r="G180" s="183">
        <f t="shared" si="18"/>
        <v>16924.718119999998</v>
      </c>
      <c r="H180" s="184">
        <f t="shared" si="19"/>
        <v>9308.5949659999987</v>
      </c>
      <c r="I180" s="59">
        <f t="shared" si="21"/>
        <v>26233.313085999995</v>
      </c>
      <c r="J180" s="56">
        <f t="shared" si="26"/>
        <v>10493.325234399999</v>
      </c>
      <c r="K180" s="210">
        <f t="shared" si="20"/>
        <v>36726.638320399994</v>
      </c>
      <c r="L180" s="57">
        <v>0.4</v>
      </c>
      <c r="M180" s="32"/>
    </row>
    <row r="181" spans="1:13" ht="14.25" x14ac:dyDescent="0.25">
      <c r="A181" s="5" t="s">
        <v>4332</v>
      </c>
      <c r="B181" s="4" t="s">
        <v>4333</v>
      </c>
      <c r="C181" s="4"/>
      <c r="D181" s="5" t="s">
        <v>2451</v>
      </c>
      <c r="E181" s="5"/>
      <c r="F181" s="34">
        <v>8067.45</v>
      </c>
      <c r="G181" s="183">
        <f t="shared" si="18"/>
        <v>4783.9978499999997</v>
      </c>
      <c r="H181" s="184">
        <f t="shared" si="19"/>
        <v>2631.1988175000001</v>
      </c>
      <c r="I181" s="59">
        <f t="shared" si="21"/>
        <v>7415.1966675000003</v>
      </c>
      <c r="J181" s="56">
        <f t="shared" ref="J181:J191" si="27">G181*0</f>
        <v>0</v>
      </c>
      <c r="K181" s="210">
        <f t="shared" si="20"/>
        <v>7415.1966675000003</v>
      </c>
      <c r="L181" s="2"/>
      <c r="M181" s="32"/>
    </row>
    <row r="182" spans="1:13" ht="14.25" x14ac:dyDescent="0.25">
      <c r="A182" s="5" t="s">
        <v>4334</v>
      </c>
      <c r="B182" s="4" t="s">
        <v>3099</v>
      </c>
      <c r="C182" s="4"/>
      <c r="D182" s="5" t="s">
        <v>2454</v>
      </c>
      <c r="E182" s="5"/>
      <c r="F182" s="34">
        <v>3446.17</v>
      </c>
      <c r="G182" s="183">
        <f t="shared" si="18"/>
        <v>2043.57881</v>
      </c>
      <c r="H182" s="184">
        <f t="shared" si="19"/>
        <v>1123.9683454999999</v>
      </c>
      <c r="I182" s="59">
        <f t="shared" si="21"/>
        <v>3167.5471554999999</v>
      </c>
      <c r="J182" s="56">
        <f t="shared" si="27"/>
        <v>0</v>
      </c>
      <c r="K182" s="210">
        <f t="shared" si="20"/>
        <v>3167.5471554999999</v>
      </c>
      <c r="L182" s="2"/>
      <c r="M182" s="32"/>
    </row>
    <row r="183" spans="1:13" ht="14.25" x14ac:dyDescent="0.25">
      <c r="A183" s="5" t="s">
        <v>3100</v>
      </c>
      <c r="B183" s="4" t="s">
        <v>3101</v>
      </c>
      <c r="C183" s="4"/>
      <c r="D183" s="5" t="s">
        <v>2454</v>
      </c>
      <c r="E183" s="5"/>
      <c r="F183" s="34">
        <v>3446.17</v>
      </c>
      <c r="G183" s="183">
        <f t="shared" si="18"/>
        <v>2043.57881</v>
      </c>
      <c r="H183" s="184">
        <f t="shared" si="19"/>
        <v>1123.9683454999999</v>
      </c>
      <c r="I183" s="59">
        <f t="shared" si="21"/>
        <v>3167.5471554999999</v>
      </c>
      <c r="J183" s="56">
        <f t="shared" si="27"/>
        <v>0</v>
      </c>
      <c r="K183" s="210">
        <f t="shared" si="20"/>
        <v>3167.5471554999999</v>
      </c>
      <c r="L183" s="2"/>
      <c r="M183" s="32"/>
    </row>
    <row r="184" spans="1:13" ht="14.25" x14ac:dyDescent="0.25">
      <c r="A184" s="5" t="s">
        <v>3102</v>
      </c>
      <c r="B184" s="4" t="s">
        <v>3103</v>
      </c>
      <c r="C184" s="4"/>
      <c r="D184" s="5" t="s">
        <v>2457</v>
      </c>
      <c r="E184" s="5"/>
      <c r="F184" s="34">
        <v>2125.1</v>
      </c>
      <c r="G184" s="183">
        <f t="shared" si="18"/>
        <v>1260.1842999999999</v>
      </c>
      <c r="H184" s="184">
        <f t="shared" si="19"/>
        <v>693.10136499999999</v>
      </c>
      <c r="I184" s="59">
        <f t="shared" si="21"/>
        <v>1953.2856649999999</v>
      </c>
      <c r="J184" s="56">
        <f t="shared" si="27"/>
        <v>0</v>
      </c>
      <c r="K184" s="210">
        <f t="shared" si="20"/>
        <v>1953.2856649999999</v>
      </c>
      <c r="L184" s="2"/>
      <c r="M184" s="32"/>
    </row>
    <row r="185" spans="1:13" ht="14.25" x14ac:dyDescent="0.25">
      <c r="A185" s="5" t="s">
        <v>3104</v>
      </c>
      <c r="B185" s="4" t="s">
        <v>3105</v>
      </c>
      <c r="C185" s="4"/>
      <c r="D185" s="5" t="s">
        <v>2451</v>
      </c>
      <c r="E185" s="5"/>
      <c r="F185" s="34">
        <v>8067.45</v>
      </c>
      <c r="G185" s="183">
        <f t="shared" si="18"/>
        <v>4783.9978499999997</v>
      </c>
      <c r="H185" s="184">
        <f t="shared" si="19"/>
        <v>2631.1988175000001</v>
      </c>
      <c r="I185" s="59">
        <f t="shared" si="21"/>
        <v>7415.1966675000003</v>
      </c>
      <c r="J185" s="56">
        <f t="shared" si="27"/>
        <v>0</v>
      </c>
      <c r="K185" s="210">
        <f t="shared" si="20"/>
        <v>7415.1966675000003</v>
      </c>
      <c r="L185" s="2"/>
      <c r="M185" s="32"/>
    </row>
    <row r="186" spans="1:13" ht="14.25" x14ac:dyDescent="0.25">
      <c r="A186" s="5" t="s">
        <v>3106</v>
      </c>
      <c r="B186" s="4" t="s">
        <v>3107</v>
      </c>
      <c r="C186" s="4"/>
      <c r="D186" s="5" t="s">
        <v>2457</v>
      </c>
      <c r="E186" s="5"/>
      <c r="F186" s="34">
        <v>2125.1</v>
      </c>
      <c r="G186" s="183">
        <f t="shared" si="18"/>
        <v>1260.1842999999999</v>
      </c>
      <c r="H186" s="184">
        <f t="shared" si="19"/>
        <v>693.10136499999999</v>
      </c>
      <c r="I186" s="59">
        <f t="shared" si="21"/>
        <v>1953.2856649999999</v>
      </c>
      <c r="J186" s="56">
        <f t="shared" si="27"/>
        <v>0</v>
      </c>
      <c r="K186" s="210">
        <f t="shared" si="20"/>
        <v>1953.2856649999999</v>
      </c>
      <c r="L186" s="2"/>
      <c r="M186" s="32"/>
    </row>
    <row r="187" spans="1:13" ht="14.25" x14ac:dyDescent="0.25">
      <c r="A187" s="5" t="s">
        <v>3108</v>
      </c>
      <c r="B187" s="4" t="s">
        <v>3109</v>
      </c>
      <c r="C187" s="4"/>
      <c r="D187" s="5" t="s">
        <v>2451</v>
      </c>
      <c r="E187" s="5"/>
      <c r="F187" s="34">
        <v>10981.01</v>
      </c>
      <c r="G187" s="183">
        <f t="shared" si="18"/>
        <v>6511.7389299999995</v>
      </c>
      <c r="H187" s="184">
        <f t="shared" si="19"/>
        <v>3581.4564114999998</v>
      </c>
      <c r="I187" s="59">
        <f t="shared" si="21"/>
        <v>10093.195341499999</v>
      </c>
      <c r="J187" s="56">
        <f t="shared" si="27"/>
        <v>0</v>
      </c>
      <c r="K187" s="210">
        <f t="shared" si="20"/>
        <v>10093.195341499999</v>
      </c>
      <c r="L187" s="2"/>
      <c r="M187" s="32"/>
    </row>
    <row r="188" spans="1:13" ht="24" x14ac:dyDescent="0.25">
      <c r="A188" s="5" t="s">
        <v>3110</v>
      </c>
      <c r="B188" s="4" t="s">
        <v>3111</v>
      </c>
      <c r="C188" s="4" t="s">
        <v>5277</v>
      </c>
      <c r="D188" s="5" t="s">
        <v>2451</v>
      </c>
      <c r="E188" s="5"/>
      <c r="F188" s="34">
        <v>5897.58</v>
      </c>
      <c r="G188" s="183">
        <f t="shared" si="18"/>
        <v>3497.2649399999996</v>
      </c>
      <c r="H188" s="184">
        <f t="shared" si="19"/>
        <v>1923.4957169999998</v>
      </c>
      <c r="I188" s="59">
        <f t="shared" si="21"/>
        <v>5420.7606569999989</v>
      </c>
      <c r="J188" s="56">
        <f t="shared" si="27"/>
        <v>0</v>
      </c>
      <c r="K188" s="210">
        <f t="shared" si="20"/>
        <v>5420.7606569999989</v>
      </c>
      <c r="L188" s="2"/>
      <c r="M188" s="32"/>
    </row>
    <row r="189" spans="1:13" ht="14.25" x14ac:dyDescent="0.25">
      <c r="A189" s="5" t="s">
        <v>3112</v>
      </c>
      <c r="B189" s="4" t="s">
        <v>4654</v>
      </c>
      <c r="C189" s="4"/>
      <c r="D189" s="5" t="s">
        <v>2454</v>
      </c>
      <c r="E189" s="5"/>
      <c r="F189" s="34">
        <v>3400.88</v>
      </c>
      <c r="G189" s="183">
        <f t="shared" si="18"/>
        <v>2016.7218399999999</v>
      </c>
      <c r="H189" s="184">
        <f t="shared" si="19"/>
        <v>1109.1970119999999</v>
      </c>
      <c r="I189" s="59">
        <f t="shared" si="21"/>
        <v>3125.9188519999998</v>
      </c>
      <c r="J189" s="56">
        <f t="shared" si="27"/>
        <v>0</v>
      </c>
      <c r="K189" s="210">
        <f t="shared" si="20"/>
        <v>3125.9188519999998</v>
      </c>
      <c r="L189" s="2"/>
      <c r="M189" s="32"/>
    </row>
    <row r="190" spans="1:13" ht="14.25" x14ac:dyDescent="0.25">
      <c r="A190" s="5" t="s">
        <v>3113</v>
      </c>
      <c r="B190" s="4" t="s">
        <v>4655</v>
      </c>
      <c r="C190" s="4"/>
      <c r="D190" s="5" t="s">
        <v>2451</v>
      </c>
      <c r="E190" s="5"/>
      <c r="F190" s="34">
        <v>7076.72</v>
      </c>
      <c r="G190" s="183">
        <f t="shared" si="18"/>
        <v>4196.49496</v>
      </c>
      <c r="H190" s="184">
        <f t="shared" si="19"/>
        <v>2308.072228</v>
      </c>
      <c r="I190" s="59">
        <f t="shared" si="21"/>
        <v>6504.567188</v>
      </c>
      <c r="J190" s="56">
        <f t="shared" si="27"/>
        <v>0</v>
      </c>
      <c r="K190" s="210">
        <f t="shared" si="20"/>
        <v>6504.567188</v>
      </c>
      <c r="L190" s="2"/>
      <c r="M190" s="32"/>
    </row>
    <row r="191" spans="1:13" ht="14.25" x14ac:dyDescent="0.25">
      <c r="A191" s="5" t="s">
        <v>3114</v>
      </c>
      <c r="B191" s="4" t="s">
        <v>4656</v>
      </c>
      <c r="C191" s="4"/>
      <c r="D191" s="5" t="s">
        <v>2451</v>
      </c>
      <c r="E191" s="5"/>
      <c r="F191" s="34">
        <v>7076.72</v>
      </c>
      <c r="G191" s="183">
        <f t="shared" si="18"/>
        <v>4196.49496</v>
      </c>
      <c r="H191" s="184">
        <f t="shared" si="19"/>
        <v>2308.072228</v>
      </c>
      <c r="I191" s="59">
        <f t="shared" si="21"/>
        <v>6504.567188</v>
      </c>
      <c r="J191" s="56">
        <f t="shared" si="27"/>
        <v>0</v>
      </c>
      <c r="K191" s="210">
        <f t="shared" si="20"/>
        <v>6504.567188</v>
      </c>
      <c r="L191" s="2"/>
      <c r="M191" s="32"/>
    </row>
    <row r="192" spans="1:13" ht="18.75" x14ac:dyDescent="0.25">
      <c r="A192" s="5" t="s">
        <v>3115</v>
      </c>
      <c r="B192" s="4" t="s">
        <v>3116</v>
      </c>
      <c r="C192" s="4"/>
      <c r="D192" s="5" t="s">
        <v>2451</v>
      </c>
      <c r="E192" s="62" t="s">
        <v>2431</v>
      </c>
      <c r="F192" s="34">
        <v>8067.01</v>
      </c>
      <c r="G192" s="183">
        <f t="shared" si="18"/>
        <v>4783.73693</v>
      </c>
      <c r="H192" s="184">
        <f t="shared" si="19"/>
        <v>2631.0553114999998</v>
      </c>
      <c r="I192" s="59">
        <f t="shared" si="21"/>
        <v>7414.7922414999994</v>
      </c>
      <c r="J192" s="54">
        <f>I192*0.5</f>
        <v>3707.3961207499997</v>
      </c>
      <c r="K192" s="210">
        <f t="shared" si="20"/>
        <v>11122.188362249999</v>
      </c>
      <c r="L192" s="53">
        <v>0.5</v>
      </c>
      <c r="M192" s="32"/>
    </row>
    <row r="193" spans="1:13" ht="14.25" x14ac:dyDescent="0.25">
      <c r="A193" s="5" t="s">
        <v>5022</v>
      </c>
      <c r="B193" s="27" t="s">
        <v>5035</v>
      </c>
      <c r="C193" s="27"/>
      <c r="D193" s="5" t="s">
        <v>2451</v>
      </c>
      <c r="E193" s="2"/>
      <c r="F193" s="34">
        <v>5429.1</v>
      </c>
      <c r="G193" s="183">
        <f t="shared" si="18"/>
        <v>3219.4563000000003</v>
      </c>
      <c r="H193" s="184">
        <f t="shared" si="19"/>
        <v>1770.7009650000002</v>
      </c>
      <c r="I193" s="59">
        <f t="shared" si="21"/>
        <v>4990.1572650000007</v>
      </c>
      <c r="J193" s="56">
        <f t="shared" ref="J193:J232" si="28">G193*0</f>
        <v>0</v>
      </c>
      <c r="K193" s="210">
        <f t="shared" si="20"/>
        <v>4990.1572650000007</v>
      </c>
      <c r="L193" s="2"/>
      <c r="M193" s="32"/>
    </row>
    <row r="194" spans="1:13" ht="14.25" x14ac:dyDescent="0.25">
      <c r="A194" s="5" t="s">
        <v>3117</v>
      </c>
      <c r="B194" s="4" t="s">
        <v>3118</v>
      </c>
      <c r="C194" s="4"/>
      <c r="D194" s="5" t="s">
        <v>2451</v>
      </c>
      <c r="E194" s="5"/>
      <c r="F194" s="34">
        <v>7076.72</v>
      </c>
      <c r="G194" s="183">
        <f t="shared" si="18"/>
        <v>4196.49496</v>
      </c>
      <c r="H194" s="184">
        <f t="shared" si="19"/>
        <v>2308.072228</v>
      </c>
      <c r="I194" s="59">
        <f t="shared" si="21"/>
        <v>6504.567188</v>
      </c>
      <c r="J194" s="56">
        <f t="shared" si="28"/>
        <v>0</v>
      </c>
      <c r="K194" s="210">
        <f t="shared" si="20"/>
        <v>6504.567188</v>
      </c>
      <c r="L194" s="2"/>
      <c r="M194" s="32"/>
    </row>
    <row r="195" spans="1:13" ht="14.25" x14ac:dyDescent="0.25">
      <c r="A195" s="5" t="s">
        <v>3119</v>
      </c>
      <c r="B195" s="4" t="s">
        <v>3120</v>
      </c>
      <c r="C195" s="4" t="s">
        <v>3121</v>
      </c>
      <c r="D195" s="5" t="s">
        <v>2511</v>
      </c>
      <c r="E195" s="5"/>
      <c r="F195" s="34">
        <v>11831.91</v>
      </c>
      <c r="G195" s="183">
        <f t="shared" si="18"/>
        <v>7016.3226299999997</v>
      </c>
      <c r="H195" s="184">
        <f t="shared" si="19"/>
        <v>3858.9774465</v>
      </c>
      <c r="I195" s="59">
        <f t="shared" si="21"/>
        <v>10875.3000765</v>
      </c>
      <c r="J195" s="56">
        <f t="shared" si="28"/>
        <v>0</v>
      </c>
      <c r="K195" s="210">
        <f t="shared" si="20"/>
        <v>10875.3000765</v>
      </c>
      <c r="L195" s="2"/>
      <c r="M195" s="32"/>
    </row>
    <row r="196" spans="1:13" ht="14.25" x14ac:dyDescent="0.25">
      <c r="A196" s="5" t="s">
        <v>3122</v>
      </c>
      <c r="B196" s="4" t="s">
        <v>3123</v>
      </c>
      <c r="C196" s="4" t="s">
        <v>3124</v>
      </c>
      <c r="D196" s="5" t="s">
        <v>2451</v>
      </c>
      <c r="E196" s="5"/>
      <c r="F196" s="34">
        <v>11094.1</v>
      </c>
      <c r="G196" s="183">
        <f t="shared" si="18"/>
        <v>6578.8013000000001</v>
      </c>
      <c r="H196" s="184">
        <f t="shared" si="19"/>
        <v>3618.3407150000003</v>
      </c>
      <c r="I196" s="59">
        <f t="shared" si="21"/>
        <v>10197.142015000001</v>
      </c>
      <c r="J196" s="56">
        <f>I196*0.4</f>
        <v>4078.8568060000007</v>
      </c>
      <c r="K196" s="210">
        <f t="shared" si="20"/>
        <v>14275.998821000001</v>
      </c>
      <c r="L196" s="57">
        <v>0.4</v>
      </c>
      <c r="M196" s="32"/>
    </row>
    <row r="197" spans="1:13" ht="14.25" x14ac:dyDescent="0.25">
      <c r="A197" s="5" t="s">
        <v>3125</v>
      </c>
      <c r="B197" s="4" t="s">
        <v>3126</v>
      </c>
      <c r="C197" s="4"/>
      <c r="D197" s="5" t="s">
        <v>2472</v>
      </c>
      <c r="E197" s="5"/>
      <c r="F197" s="34">
        <v>241.4</v>
      </c>
      <c r="G197" s="183">
        <f t="shared" ref="G197:G260" si="29">F197*0.593</f>
        <v>143.15019999999998</v>
      </c>
      <c r="H197" s="184">
        <f t="shared" ref="H197:H260" si="30">G197*55/100</f>
        <v>78.732609999999994</v>
      </c>
      <c r="I197" s="59">
        <f t="shared" si="21"/>
        <v>221.88280999999998</v>
      </c>
      <c r="J197" s="56">
        <f t="shared" si="28"/>
        <v>0</v>
      </c>
      <c r="K197" s="210">
        <f t="shared" ref="K197:K260" si="31">I197+J197</f>
        <v>221.88280999999998</v>
      </c>
      <c r="L197" s="2"/>
      <c r="M197" s="32"/>
    </row>
    <row r="198" spans="1:13" ht="14.25" x14ac:dyDescent="0.25">
      <c r="A198" s="5" t="s">
        <v>3127</v>
      </c>
      <c r="B198" s="4" t="s">
        <v>3128</v>
      </c>
      <c r="C198" s="4"/>
      <c r="D198" s="5" t="s">
        <v>2454</v>
      </c>
      <c r="E198" s="5"/>
      <c r="F198" s="34">
        <v>2550.66</v>
      </c>
      <c r="G198" s="183">
        <f t="shared" si="29"/>
        <v>1512.5413799999999</v>
      </c>
      <c r="H198" s="184">
        <f t="shared" si="30"/>
        <v>831.89775899999995</v>
      </c>
      <c r="I198" s="59">
        <f t="shared" ref="I198:I261" si="32">G198+H198</f>
        <v>2344.4391390000001</v>
      </c>
      <c r="J198" s="56">
        <f t="shared" si="28"/>
        <v>0</v>
      </c>
      <c r="K198" s="210">
        <f t="shared" si="31"/>
        <v>2344.4391390000001</v>
      </c>
      <c r="L198" s="2"/>
      <c r="M198" s="32"/>
    </row>
    <row r="199" spans="1:13" ht="14.25" x14ac:dyDescent="0.25">
      <c r="A199" s="5" t="s">
        <v>3129</v>
      </c>
      <c r="B199" s="4" t="s">
        <v>3130</v>
      </c>
      <c r="C199" s="4"/>
      <c r="D199" s="5" t="s">
        <v>2457</v>
      </c>
      <c r="E199" s="5"/>
      <c r="F199" s="34">
        <v>708.61</v>
      </c>
      <c r="G199" s="183">
        <f t="shared" si="29"/>
        <v>420.20572999999996</v>
      </c>
      <c r="H199" s="184">
        <f t="shared" si="30"/>
        <v>231.11315149999999</v>
      </c>
      <c r="I199" s="59">
        <f t="shared" si="32"/>
        <v>651.31888149999997</v>
      </c>
      <c r="J199" s="56">
        <f t="shared" si="28"/>
        <v>0</v>
      </c>
      <c r="K199" s="210">
        <f t="shared" si="31"/>
        <v>651.31888149999997</v>
      </c>
      <c r="L199" s="2"/>
      <c r="M199" s="32"/>
    </row>
    <row r="200" spans="1:13" ht="14.25" x14ac:dyDescent="0.25">
      <c r="A200" s="5" t="s">
        <v>3131</v>
      </c>
      <c r="B200" s="4" t="s">
        <v>3132</v>
      </c>
      <c r="C200" s="4" t="s">
        <v>5278</v>
      </c>
      <c r="D200" s="5" t="s">
        <v>2454</v>
      </c>
      <c r="E200" s="5"/>
      <c r="F200" s="34">
        <v>3022.95</v>
      </c>
      <c r="G200" s="183">
        <f t="shared" si="29"/>
        <v>1792.6093499999997</v>
      </c>
      <c r="H200" s="184">
        <f t="shared" si="30"/>
        <v>985.93514249999976</v>
      </c>
      <c r="I200" s="59">
        <f t="shared" si="32"/>
        <v>2778.5444924999993</v>
      </c>
      <c r="J200" s="56">
        <f t="shared" si="28"/>
        <v>0</v>
      </c>
      <c r="K200" s="210">
        <f t="shared" si="31"/>
        <v>2778.5444924999993</v>
      </c>
      <c r="L200" s="2"/>
      <c r="M200" s="32"/>
    </row>
    <row r="201" spans="1:13" ht="14.25" x14ac:dyDescent="0.25">
      <c r="A201" s="5" t="s">
        <v>3133</v>
      </c>
      <c r="B201" s="4" t="s">
        <v>3134</v>
      </c>
      <c r="C201" s="4"/>
      <c r="D201" s="5" t="s">
        <v>2451</v>
      </c>
      <c r="E201" s="5"/>
      <c r="F201" s="34">
        <v>8067.45</v>
      </c>
      <c r="G201" s="183">
        <f t="shared" si="29"/>
        <v>4783.9978499999997</v>
      </c>
      <c r="H201" s="184">
        <f t="shared" si="30"/>
        <v>2631.1988175000001</v>
      </c>
      <c r="I201" s="59">
        <f t="shared" si="32"/>
        <v>7415.1966675000003</v>
      </c>
      <c r="J201" s="56">
        <f t="shared" si="28"/>
        <v>0</v>
      </c>
      <c r="K201" s="210">
        <f t="shared" si="31"/>
        <v>7415.1966675000003</v>
      </c>
      <c r="L201" s="2"/>
      <c r="M201" s="32"/>
    </row>
    <row r="202" spans="1:13" ht="14.25" x14ac:dyDescent="0.25">
      <c r="A202" s="5" t="s">
        <v>3135</v>
      </c>
      <c r="B202" s="4" t="s">
        <v>3136</v>
      </c>
      <c r="C202" s="4"/>
      <c r="D202" s="5" t="s">
        <v>2454</v>
      </c>
      <c r="E202" s="5"/>
      <c r="F202" s="34">
        <v>2585.0300000000002</v>
      </c>
      <c r="G202" s="183">
        <f t="shared" si="29"/>
        <v>1532.9227900000001</v>
      </c>
      <c r="H202" s="184">
        <f t="shared" si="30"/>
        <v>843.10753450000004</v>
      </c>
      <c r="I202" s="59">
        <f t="shared" si="32"/>
        <v>2376.0303245</v>
      </c>
      <c r="J202" s="56">
        <f>I202*0.4</f>
        <v>950.4121298</v>
      </c>
      <c r="K202" s="210">
        <f t="shared" si="31"/>
        <v>3326.4424543</v>
      </c>
      <c r="L202" s="57">
        <v>0.4</v>
      </c>
      <c r="M202" s="32"/>
    </row>
    <row r="203" spans="1:13" ht="14.25" x14ac:dyDescent="0.25">
      <c r="A203" s="5" t="s">
        <v>3137</v>
      </c>
      <c r="B203" s="4" t="s">
        <v>3138</v>
      </c>
      <c r="C203" s="4"/>
      <c r="D203" s="5" t="s">
        <v>2451</v>
      </c>
      <c r="E203" s="5"/>
      <c r="F203" s="34">
        <v>6723.23</v>
      </c>
      <c r="G203" s="183">
        <f t="shared" si="29"/>
        <v>3986.8753899999997</v>
      </c>
      <c r="H203" s="184">
        <f t="shared" si="30"/>
        <v>2192.7814644999999</v>
      </c>
      <c r="I203" s="59">
        <f t="shared" si="32"/>
        <v>6179.6568544999991</v>
      </c>
      <c r="J203" s="56">
        <f t="shared" si="28"/>
        <v>0</v>
      </c>
      <c r="K203" s="210">
        <f t="shared" si="31"/>
        <v>6179.6568544999991</v>
      </c>
      <c r="L203" s="2"/>
      <c r="M203" s="32"/>
    </row>
    <row r="204" spans="1:13" ht="14.25" x14ac:dyDescent="0.25">
      <c r="A204" s="5" t="s">
        <v>3139</v>
      </c>
      <c r="B204" s="4" t="s">
        <v>3140</v>
      </c>
      <c r="C204" s="4"/>
      <c r="D204" s="5" t="s">
        <v>2451</v>
      </c>
      <c r="E204" s="5"/>
      <c r="F204" s="34">
        <v>7395.34</v>
      </c>
      <c r="G204" s="183">
        <f t="shared" si="29"/>
        <v>4385.4366199999995</v>
      </c>
      <c r="H204" s="184">
        <f t="shared" si="30"/>
        <v>2411.9901409999998</v>
      </c>
      <c r="I204" s="59">
        <f t="shared" si="32"/>
        <v>6797.4267609999988</v>
      </c>
      <c r="J204" s="56">
        <f t="shared" si="28"/>
        <v>0</v>
      </c>
      <c r="K204" s="210">
        <f t="shared" si="31"/>
        <v>6797.4267609999988</v>
      </c>
      <c r="L204" s="2"/>
      <c r="M204" s="32"/>
    </row>
    <row r="205" spans="1:13" ht="14.25" x14ac:dyDescent="0.25">
      <c r="A205" s="5" t="s">
        <v>3141</v>
      </c>
      <c r="B205" s="4" t="s">
        <v>3142</v>
      </c>
      <c r="C205" s="4"/>
      <c r="D205" s="5" t="s">
        <v>2454</v>
      </c>
      <c r="E205" s="5"/>
      <c r="F205" s="34">
        <v>2942.08</v>
      </c>
      <c r="G205" s="183">
        <f t="shared" si="29"/>
        <v>1744.6534399999998</v>
      </c>
      <c r="H205" s="184">
        <f t="shared" si="30"/>
        <v>959.55939199999989</v>
      </c>
      <c r="I205" s="59">
        <f t="shared" si="32"/>
        <v>2704.2128319999997</v>
      </c>
      <c r="J205" s="56">
        <f t="shared" si="28"/>
        <v>0</v>
      </c>
      <c r="K205" s="210">
        <f t="shared" si="31"/>
        <v>2704.2128319999997</v>
      </c>
      <c r="L205" s="2"/>
      <c r="M205" s="32"/>
    </row>
    <row r="206" spans="1:13" ht="36" x14ac:dyDescent="0.25">
      <c r="A206" s="5" t="s">
        <v>5239</v>
      </c>
      <c r="B206" s="3" t="s">
        <v>3143</v>
      </c>
      <c r="C206" s="3" t="s">
        <v>3144</v>
      </c>
      <c r="D206" s="5"/>
      <c r="E206" s="5"/>
      <c r="F206" s="34"/>
      <c r="G206" s="183">
        <f t="shared" si="29"/>
        <v>0</v>
      </c>
      <c r="H206" s="184">
        <f t="shared" si="30"/>
        <v>0</v>
      </c>
      <c r="I206" s="59">
        <f t="shared" si="32"/>
        <v>0</v>
      </c>
      <c r="J206" s="56">
        <f t="shared" si="28"/>
        <v>0</v>
      </c>
      <c r="K206" s="210">
        <f t="shared" si="31"/>
        <v>0</v>
      </c>
      <c r="L206" s="2"/>
      <c r="M206" s="32"/>
    </row>
    <row r="207" spans="1:13" ht="14.25" x14ac:dyDescent="0.25">
      <c r="A207" s="5" t="s">
        <v>3145</v>
      </c>
      <c r="B207" s="4" t="s">
        <v>3146</v>
      </c>
      <c r="C207" s="4"/>
      <c r="D207" s="5" t="s">
        <v>2457</v>
      </c>
      <c r="E207" s="5"/>
      <c r="F207" s="34">
        <v>2125.1</v>
      </c>
      <c r="G207" s="183">
        <f t="shared" si="29"/>
        <v>1260.1842999999999</v>
      </c>
      <c r="H207" s="184">
        <f t="shared" si="30"/>
        <v>693.10136499999999</v>
      </c>
      <c r="I207" s="59">
        <f t="shared" si="32"/>
        <v>1953.2856649999999</v>
      </c>
      <c r="J207" s="56">
        <f t="shared" si="28"/>
        <v>0</v>
      </c>
      <c r="K207" s="210">
        <f t="shared" si="31"/>
        <v>1953.2856649999999</v>
      </c>
      <c r="L207" s="2"/>
      <c r="M207" s="32"/>
    </row>
    <row r="208" spans="1:13" ht="14.25" x14ac:dyDescent="0.25">
      <c r="A208" s="5" t="s">
        <v>3147</v>
      </c>
      <c r="B208" s="4" t="s">
        <v>3148</v>
      </c>
      <c r="C208" s="4"/>
      <c r="D208" s="5" t="s">
        <v>2451</v>
      </c>
      <c r="E208" s="5"/>
      <c r="F208" s="34">
        <v>5897.58</v>
      </c>
      <c r="G208" s="183">
        <f t="shared" si="29"/>
        <v>3497.2649399999996</v>
      </c>
      <c r="H208" s="184">
        <f t="shared" si="30"/>
        <v>1923.4957169999998</v>
      </c>
      <c r="I208" s="59">
        <f t="shared" si="32"/>
        <v>5420.7606569999989</v>
      </c>
      <c r="J208" s="56">
        <f t="shared" si="28"/>
        <v>0</v>
      </c>
      <c r="K208" s="210">
        <f t="shared" si="31"/>
        <v>5420.7606569999989</v>
      </c>
      <c r="L208" s="2"/>
      <c r="M208" s="32"/>
    </row>
    <row r="209" spans="1:13" ht="24" x14ac:dyDescent="0.25">
      <c r="A209" s="5" t="s">
        <v>3149</v>
      </c>
      <c r="B209" s="4" t="s">
        <v>3150</v>
      </c>
      <c r="C209" s="4" t="s">
        <v>5486</v>
      </c>
      <c r="D209" s="5" t="s">
        <v>2457</v>
      </c>
      <c r="E209" s="5"/>
      <c r="F209" s="34">
        <v>2657.2</v>
      </c>
      <c r="G209" s="183">
        <f t="shared" si="29"/>
        <v>1575.7195999999999</v>
      </c>
      <c r="H209" s="184">
        <f t="shared" si="30"/>
        <v>866.64577999999995</v>
      </c>
      <c r="I209" s="59">
        <f t="shared" si="32"/>
        <v>2442.3653799999997</v>
      </c>
      <c r="J209" s="56">
        <f t="shared" si="28"/>
        <v>0</v>
      </c>
      <c r="K209" s="210">
        <f t="shared" si="31"/>
        <v>2442.3653799999997</v>
      </c>
      <c r="L209" s="2"/>
      <c r="M209" s="32"/>
    </row>
    <row r="210" spans="1:13" ht="24" x14ac:dyDescent="0.25">
      <c r="A210" s="5" t="s">
        <v>3151</v>
      </c>
      <c r="B210" s="4" t="s">
        <v>4686</v>
      </c>
      <c r="C210" s="4" t="s">
        <v>3152</v>
      </c>
      <c r="D210" s="5" t="s">
        <v>2454</v>
      </c>
      <c r="E210" s="5"/>
      <c r="F210" s="34">
        <v>3015.33</v>
      </c>
      <c r="G210" s="183">
        <f t="shared" si="29"/>
        <v>1788.0906899999998</v>
      </c>
      <c r="H210" s="184">
        <f t="shared" si="30"/>
        <v>983.44987949999984</v>
      </c>
      <c r="I210" s="59">
        <f t="shared" si="32"/>
        <v>2771.5405694999995</v>
      </c>
      <c r="J210" s="56">
        <f t="shared" si="28"/>
        <v>0</v>
      </c>
      <c r="K210" s="210">
        <f t="shared" si="31"/>
        <v>2771.5405694999995</v>
      </c>
      <c r="L210" s="2"/>
      <c r="M210" s="32"/>
    </row>
    <row r="211" spans="1:13" ht="14.25" x14ac:dyDescent="0.25">
      <c r="A211" s="5" t="s">
        <v>3153</v>
      </c>
      <c r="B211" s="4" t="s">
        <v>3154</v>
      </c>
      <c r="C211" s="4"/>
      <c r="D211" s="5" t="s">
        <v>2454</v>
      </c>
      <c r="E211" s="5"/>
      <c r="F211" s="34">
        <v>2645.02</v>
      </c>
      <c r="G211" s="183">
        <f t="shared" si="29"/>
        <v>1568.49686</v>
      </c>
      <c r="H211" s="184">
        <f t="shared" si="30"/>
        <v>862.67327299999999</v>
      </c>
      <c r="I211" s="59">
        <f t="shared" si="32"/>
        <v>2431.1701330000001</v>
      </c>
      <c r="J211" s="56">
        <f t="shared" si="28"/>
        <v>0</v>
      </c>
      <c r="K211" s="210">
        <f t="shared" si="31"/>
        <v>2431.1701330000001</v>
      </c>
      <c r="L211" s="2"/>
      <c r="M211" s="32"/>
    </row>
    <row r="212" spans="1:13" ht="14.25" x14ac:dyDescent="0.25">
      <c r="A212" s="5" t="s">
        <v>3155</v>
      </c>
      <c r="B212" s="4" t="s">
        <v>3156</v>
      </c>
      <c r="C212" s="4"/>
      <c r="D212" s="5" t="s">
        <v>2457</v>
      </c>
      <c r="E212" s="5"/>
      <c r="F212" s="34">
        <v>2657.2</v>
      </c>
      <c r="G212" s="183">
        <f t="shared" si="29"/>
        <v>1575.7195999999999</v>
      </c>
      <c r="H212" s="184">
        <f t="shared" si="30"/>
        <v>866.64577999999995</v>
      </c>
      <c r="I212" s="59">
        <f t="shared" si="32"/>
        <v>2442.3653799999997</v>
      </c>
      <c r="J212" s="56">
        <f t="shared" si="28"/>
        <v>0</v>
      </c>
      <c r="K212" s="210">
        <f t="shared" si="31"/>
        <v>2442.3653799999997</v>
      </c>
      <c r="L212" s="2"/>
      <c r="M212" s="32"/>
    </row>
    <row r="213" spans="1:13" ht="14.25" x14ac:dyDescent="0.25">
      <c r="A213" s="5" t="s">
        <v>3157</v>
      </c>
      <c r="B213" s="4" t="s">
        <v>3158</v>
      </c>
      <c r="C213" s="4" t="s">
        <v>3159</v>
      </c>
      <c r="D213" s="5" t="s">
        <v>2451</v>
      </c>
      <c r="E213" s="5"/>
      <c r="F213" s="34">
        <v>7843.41</v>
      </c>
      <c r="G213" s="183">
        <f t="shared" si="29"/>
        <v>4651.1421299999993</v>
      </c>
      <c r="H213" s="184">
        <f t="shared" si="30"/>
        <v>2558.1281714999996</v>
      </c>
      <c r="I213" s="59">
        <f t="shared" si="32"/>
        <v>7209.2703014999988</v>
      </c>
      <c r="J213" s="56">
        <f t="shared" si="28"/>
        <v>0</v>
      </c>
      <c r="K213" s="210">
        <f t="shared" si="31"/>
        <v>7209.2703014999988</v>
      </c>
      <c r="L213" s="2"/>
      <c r="M213" s="32"/>
    </row>
    <row r="214" spans="1:13" ht="24" x14ac:dyDescent="0.25">
      <c r="A214" s="5" t="s">
        <v>3160</v>
      </c>
      <c r="B214" s="4" t="s">
        <v>3161</v>
      </c>
      <c r="C214" s="4" t="s">
        <v>5487</v>
      </c>
      <c r="D214" s="5" t="s">
        <v>2454</v>
      </c>
      <c r="E214" s="5"/>
      <c r="F214" s="34">
        <v>4134.97</v>
      </c>
      <c r="G214" s="183">
        <f t="shared" si="29"/>
        <v>2452.03721</v>
      </c>
      <c r="H214" s="184">
        <f t="shared" si="30"/>
        <v>1348.6204654999999</v>
      </c>
      <c r="I214" s="59">
        <f t="shared" si="32"/>
        <v>3800.6576754999996</v>
      </c>
      <c r="J214" s="56">
        <f t="shared" si="28"/>
        <v>0</v>
      </c>
      <c r="K214" s="210">
        <f t="shared" si="31"/>
        <v>3800.6576754999996</v>
      </c>
      <c r="L214" s="2"/>
      <c r="M214" s="32"/>
    </row>
    <row r="215" spans="1:13" ht="14.25" x14ac:dyDescent="0.25">
      <c r="A215" s="5" t="s">
        <v>3162</v>
      </c>
      <c r="B215" s="4" t="s">
        <v>3163</v>
      </c>
      <c r="C215" s="4"/>
      <c r="D215" s="5" t="s">
        <v>2454</v>
      </c>
      <c r="E215" s="5"/>
      <c r="F215" s="34">
        <v>2720.6</v>
      </c>
      <c r="G215" s="183">
        <f t="shared" si="29"/>
        <v>1613.3157999999999</v>
      </c>
      <c r="H215" s="184">
        <f t="shared" si="30"/>
        <v>887.32368999999994</v>
      </c>
      <c r="I215" s="59">
        <f t="shared" si="32"/>
        <v>2500.6394899999996</v>
      </c>
      <c r="J215" s="56">
        <f t="shared" si="28"/>
        <v>0</v>
      </c>
      <c r="K215" s="210">
        <f t="shared" si="31"/>
        <v>2500.6394899999996</v>
      </c>
      <c r="L215" s="2"/>
      <c r="M215" s="32"/>
    </row>
    <row r="216" spans="1:13" ht="14.25" x14ac:dyDescent="0.25">
      <c r="A216" s="5" t="s">
        <v>3164</v>
      </c>
      <c r="B216" s="4" t="s">
        <v>3165</v>
      </c>
      <c r="C216" s="4"/>
      <c r="D216" s="5" t="s">
        <v>2451</v>
      </c>
      <c r="E216" s="5"/>
      <c r="F216" s="34">
        <v>7843.41</v>
      </c>
      <c r="G216" s="183">
        <f t="shared" si="29"/>
        <v>4651.1421299999993</v>
      </c>
      <c r="H216" s="184">
        <f t="shared" si="30"/>
        <v>2558.1281714999996</v>
      </c>
      <c r="I216" s="59">
        <f t="shared" si="32"/>
        <v>7209.2703014999988</v>
      </c>
      <c r="J216" s="56">
        <f t="shared" si="28"/>
        <v>0</v>
      </c>
      <c r="K216" s="210">
        <f t="shared" si="31"/>
        <v>7209.2703014999988</v>
      </c>
      <c r="L216" s="2"/>
      <c r="M216" s="32"/>
    </row>
    <row r="217" spans="1:13" ht="14.25" x14ac:dyDescent="0.25">
      <c r="A217" s="5" t="s">
        <v>3166</v>
      </c>
      <c r="B217" s="4" t="s">
        <v>3167</v>
      </c>
      <c r="C217" s="4"/>
      <c r="D217" s="5" t="s">
        <v>2454</v>
      </c>
      <c r="E217" s="5"/>
      <c r="F217" s="34">
        <v>3618.51</v>
      </c>
      <c r="G217" s="183">
        <f t="shared" si="29"/>
        <v>2145.7764299999999</v>
      </c>
      <c r="H217" s="184">
        <f t="shared" si="30"/>
        <v>1180.1770365</v>
      </c>
      <c r="I217" s="59">
        <f t="shared" si="32"/>
        <v>3325.9534665000001</v>
      </c>
      <c r="J217" s="56">
        <f t="shared" si="28"/>
        <v>0</v>
      </c>
      <c r="K217" s="210">
        <f t="shared" si="31"/>
        <v>3325.9534665000001</v>
      </c>
      <c r="L217" s="2"/>
      <c r="M217" s="32"/>
    </row>
    <row r="218" spans="1:13" ht="14.25" x14ac:dyDescent="0.25">
      <c r="A218" s="5" t="s">
        <v>5239</v>
      </c>
      <c r="B218" s="3" t="s">
        <v>3168</v>
      </c>
      <c r="C218" s="4"/>
      <c r="D218" s="5"/>
      <c r="E218" s="5"/>
      <c r="F218" s="34"/>
      <c r="G218" s="183">
        <f t="shared" si="29"/>
        <v>0</v>
      </c>
      <c r="H218" s="184">
        <f t="shared" si="30"/>
        <v>0</v>
      </c>
      <c r="I218" s="59">
        <f t="shared" si="32"/>
        <v>0</v>
      </c>
      <c r="J218" s="56">
        <f t="shared" si="28"/>
        <v>0</v>
      </c>
      <c r="K218" s="210">
        <f t="shared" si="31"/>
        <v>0</v>
      </c>
      <c r="L218" s="2"/>
      <c r="M218" s="32"/>
    </row>
    <row r="219" spans="1:13" ht="24" x14ac:dyDescent="0.25">
      <c r="A219" s="5" t="s">
        <v>3169</v>
      </c>
      <c r="B219" s="4" t="s">
        <v>3170</v>
      </c>
      <c r="C219" s="4" t="s">
        <v>5124</v>
      </c>
      <c r="D219" s="5" t="s">
        <v>2451</v>
      </c>
      <c r="E219" s="5"/>
      <c r="F219" s="34">
        <v>5787.02</v>
      </c>
      <c r="G219" s="183">
        <f t="shared" si="29"/>
        <v>3431.7028599999999</v>
      </c>
      <c r="H219" s="184">
        <f t="shared" si="30"/>
        <v>1887.436573</v>
      </c>
      <c r="I219" s="59">
        <f t="shared" si="32"/>
        <v>5319.1394330000003</v>
      </c>
      <c r="J219" s="56">
        <f t="shared" si="28"/>
        <v>0</v>
      </c>
      <c r="K219" s="210">
        <f t="shared" si="31"/>
        <v>5319.1394330000003</v>
      </c>
      <c r="L219" s="2"/>
      <c r="M219" s="32"/>
    </row>
    <row r="220" spans="1:13" ht="24" x14ac:dyDescent="0.25">
      <c r="A220" s="5" t="s">
        <v>3172</v>
      </c>
      <c r="B220" s="4" t="s">
        <v>3173</v>
      </c>
      <c r="C220" s="4" t="s">
        <v>3171</v>
      </c>
      <c r="D220" s="5" t="s">
        <v>2451</v>
      </c>
      <c r="E220" s="5"/>
      <c r="F220" s="34">
        <v>18020.080000000002</v>
      </c>
      <c r="G220" s="183">
        <f t="shared" si="29"/>
        <v>10685.907440000001</v>
      </c>
      <c r="H220" s="184">
        <f t="shared" si="30"/>
        <v>5877.249092</v>
      </c>
      <c r="I220" s="59">
        <f t="shared" si="32"/>
        <v>16563.156532000001</v>
      </c>
      <c r="J220" s="56">
        <f t="shared" si="28"/>
        <v>0</v>
      </c>
      <c r="K220" s="210">
        <f t="shared" si="31"/>
        <v>16563.156532000001</v>
      </c>
      <c r="L220" s="2"/>
      <c r="M220" s="141" t="s">
        <v>15168</v>
      </c>
    </row>
    <row r="221" spans="1:13" ht="14.25" x14ac:dyDescent="0.25">
      <c r="A221" s="5" t="s">
        <v>3174</v>
      </c>
      <c r="B221" s="4" t="s">
        <v>3175</v>
      </c>
      <c r="C221" s="42"/>
      <c r="D221" s="5" t="s">
        <v>2454</v>
      </c>
      <c r="E221" s="42"/>
      <c r="F221" s="34">
        <v>2895.24</v>
      </c>
      <c r="G221" s="183">
        <f t="shared" si="29"/>
        <v>1716.8773199999998</v>
      </c>
      <c r="H221" s="184">
        <f t="shared" si="30"/>
        <v>944.28252599999996</v>
      </c>
      <c r="I221" s="59">
        <f t="shared" si="32"/>
        <v>2661.1598459999996</v>
      </c>
      <c r="J221" s="56">
        <f t="shared" si="28"/>
        <v>0</v>
      </c>
      <c r="K221" s="210">
        <f t="shared" si="31"/>
        <v>2661.1598459999996</v>
      </c>
      <c r="L221" s="2"/>
      <c r="M221" s="32"/>
    </row>
    <row r="222" spans="1:13" ht="24" x14ac:dyDescent="0.25">
      <c r="A222" s="5" t="s">
        <v>3176</v>
      </c>
      <c r="B222" s="4" t="s">
        <v>3177</v>
      </c>
      <c r="C222" s="4" t="s">
        <v>3178</v>
      </c>
      <c r="D222" s="5" t="s">
        <v>2451</v>
      </c>
      <c r="E222" s="5"/>
      <c r="F222" s="34">
        <v>4340.28</v>
      </c>
      <c r="G222" s="183">
        <f t="shared" si="29"/>
        <v>2573.7860399999995</v>
      </c>
      <c r="H222" s="184">
        <f t="shared" si="30"/>
        <v>1415.5823219999997</v>
      </c>
      <c r="I222" s="59">
        <f t="shared" si="32"/>
        <v>3989.3683619999993</v>
      </c>
      <c r="J222" s="56">
        <f t="shared" si="28"/>
        <v>0</v>
      </c>
      <c r="K222" s="210">
        <f t="shared" si="31"/>
        <v>3989.3683619999993</v>
      </c>
      <c r="L222" s="2"/>
      <c r="M222" s="32"/>
    </row>
    <row r="223" spans="1:13" ht="14.25" x14ac:dyDescent="0.25">
      <c r="A223" s="5" t="s">
        <v>3179</v>
      </c>
      <c r="B223" s="4" t="s">
        <v>3180</v>
      </c>
      <c r="C223" s="4"/>
      <c r="D223" s="5" t="s">
        <v>2454</v>
      </c>
      <c r="E223" s="5"/>
      <c r="F223" s="34">
        <v>3260.9</v>
      </c>
      <c r="G223" s="183">
        <f t="shared" si="29"/>
        <v>1933.7137</v>
      </c>
      <c r="H223" s="184">
        <f t="shared" si="30"/>
        <v>1063.542535</v>
      </c>
      <c r="I223" s="59">
        <f t="shared" si="32"/>
        <v>2997.2562349999998</v>
      </c>
      <c r="J223" s="56">
        <f t="shared" si="28"/>
        <v>0</v>
      </c>
      <c r="K223" s="210">
        <f t="shared" si="31"/>
        <v>2997.2562349999998</v>
      </c>
      <c r="L223" s="2"/>
      <c r="M223" s="32"/>
    </row>
    <row r="224" spans="1:13" ht="14.25" x14ac:dyDescent="0.25">
      <c r="A224" s="5" t="s">
        <v>3181</v>
      </c>
      <c r="B224" s="4" t="s">
        <v>3182</v>
      </c>
      <c r="C224" s="4"/>
      <c r="D224" s="5" t="s">
        <v>2454</v>
      </c>
      <c r="E224" s="5"/>
      <c r="F224" s="34">
        <v>1666.65</v>
      </c>
      <c r="G224" s="183">
        <f t="shared" si="29"/>
        <v>988.32344999999998</v>
      </c>
      <c r="H224" s="184">
        <f t="shared" si="30"/>
        <v>543.57789749999995</v>
      </c>
      <c r="I224" s="59">
        <f t="shared" si="32"/>
        <v>1531.9013474999999</v>
      </c>
      <c r="J224" s="56">
        <f t="shared" si="28"/>
        <v>0</v>
      </c>
      <c r="K224" s="210">
        <f t="shared" si="31"/>
        <v>1531.9013474999999</v>
      </c>
      <c r="L224" s="2"/>
      <c r="M224" s="32"/>
    </row>
    <row r="225" spans="1:13" ht="14.25" x14ac:dyDescent="0.25">
      <c r="A225" s="5" t="s">
        <v>3183</v>
      </c>
      <c r="B225" s="4" t="s">
        <v>3184</v>
      </c>
      <c r="C225" s="4"/>
      <c r="D225" s="5" t="s">
        <v>2454</v>
      </c>
      <c r="E225" s="5"/>
      <c r="F225" s="34">
        <v>1433.53</v>
      </c>
      <c r="G225" s="183">
        <f t="shared" si="29"/>
        <v>850.08328999999992</v>
      </c>
      <c r="H225" s="184">
        <f t="shared" si="30"/>
        <v>467.54580949999996</v>
      </c>
      <c r="I225" s="59">
        <f t="shared" si="32"/>
        <v>1317.6290994999999</v>
      </c>
      <c r="J225" s="56">
        <f t="shared" si="28"/>
        <v>0</v>
      </c>
      <c r="K225" s="210">
        <f t="shared" si="31"/>
        <v>1317.6290994999999</v>
      </c>
      <c r="L225" s="2"/>
      <c r="M225" s="32"/>
    </row>
    <row r="226" spans="1:13" ht="24" x14ac:dyDescent="0.25">
      <c r="A226" s="5" t="s">
        <v>3185</v>
      </c>
      <c r="B226" s="4" t="s">
        <v>3186</v>
      </c>
      <c r="C226" s="4" t="s">
        <v>3187</v>
      </c>
      <c r="D226" s="5" t="s">
        <v>2451</v>
      </c>
      <c r="E226" s="5"/>
      <c r="F226" s="34">
        <v>3616.06</v>
      </c>
      <c r="G226" s="183">
        <f t="shared" si="29"/>
        <v>2144.3235799999998</v>
      </c>
      <c r="H226" s="184">
        <f t="shared" si="30"/>
        <v>1179.3779689999999</v>
      </c>
      <c r="I226" s="59">
        <f t="shared" si="32"/>
        <v>3323.7015489999994</v>
      </c>
      <c r="J226" s="56">
        <f t="shared" si="28"/>
        <v>0</v>
      </c>
      <c r="K226" s="210">
        <f t="shared" si="31"/>
        <v>3323.7015489999994</v>
      </c>
      <c r="L226" s="2"/>
      <c r="M226" s="32"/>
    </row>
    <row r="227" spans="1:13" ht="24" x14ac:dyDescent="0.25">
      <c r="A227" s="5" t="s">
        <v>3188</v>
      </c>
      <c r="B227" s="4" t="s">
        <v>3189</v>
      </c>
      <c r="C227" s="4" t="s">
        <v>3171</v>
      </c>
      <c r="D227" s="5" t="s">
        <v>2451</v>
      </c>
      <c r="E227" s="5"/>
      <c r="F227" s="34">
        <v>3188.76</v>
      </c>
      <c r="G227" s="183">
        <f t="shared" si="29"/>
        <v>1890.9346800000001</v>
      </c>
      <c r="H227" s="184">
        <f t="shared" si="30"/>
        <v>1040.0140740000002</v>
      </c>
      <c r="I227" s="59">
        <f t="shared" si="32"/>
        <v>2930.948754</v>
      </c>
      <c r="J227" s="56">
        <f t="shared" si="28"/>
        <v>0</v>
      </c>
      <c r="K227" s="210">
        <f t="shared" si="31"/>
        <v>2930.948754</v>
      </c>
      <c r="L227" s="2"/>
      <c r="M227" s="32"/>
    </row>
    <row r="228" spans="1:13" ht="24" x14ac:dyDescent="0.25">
      <c r="A228" s="5" t="s">
        <v>3190</v>
      </c>
      <c r="B228" s="4" t="s">
        <v>3191</v>
      </c>
      <c r="C228" s="4" t="s">
        <v>3192</v>
      </c>
      <c r="D228" s="5" t="s">
        <v>2451</v>
      </c>
      <c r="E228" s="5"/>
      <c r="F228" s="34">
        <v>6746.02</v>
      </c>
      <c r="G228" s="183">
        <f t="shared" si="29"/>
        <v>4000.3898600000002</v>
      </c>
      <c r="H228" s="184">
        <f t="shared" si="30"/>
        <v>2200.2144230000004</v>
      </c>
      <c r="I228" s="59">
        <f t="shared" si="32"/>
        <v>6200.6042830000006</v>
      </c>
      <c r="J228" s="56">
        <f t="shared" si="28"/>
        <v>0</v>
      </c>
      <c r="K228" s="210">
        <f t="shared" si="31"/>
        <v>6200.6042830000006</v>
      </c>
      <c r="L228" s="2"/>
      <c r="M228" s="32"/>
    </row>
    <row r="229" spans="1:13" ht="14.25" x14ac:dyDescent="0.25">
      <c r="A229" s="5" t="s">
        <v>3193</v>
      </c>
      <c r="B229" s="4" t="s">
        <v>3194</v>
      </c>
      <c r="C229" s="4" t="s">
        <v>3195</v>
      </c>
      <c r="D229" s="5" t="s">
        <v>2451</v>
      </c>
      <c r="E229" s="5"/>
      <c r="F229" s="34">
        <v>6746.02</v>
      </c>
      <c r="G229" s="183">
        <f t="shared" si="29"/>
        <v>4000.3898600000002</v>
      </c>
      <c r="H229" s="184">
        <f t="shared" si="30"/>
        <v>2200.2144230000004</v>
      </c>
      <c r="I229" s="59">
        <f t="shared" si="32"/>
        <v>6200.6042830000006</v>
      </c>
      <c r="J229" s="56">
        <f t="shared" si="28"/>
        <v>0</v>
      </c>
      <c r="K229" s="210">
        <f t="shared" si="31"/>
        <v>6200.6042830000006</v>
      </c>
      <c r="L229" s="2"/>
      <c r="M229" s="32"/>
    </row>
    <row r="230" spans="1:13" ht="24" x14ac:dyDescent="0.25">
      <c r="A230" s="5" t="s">
        <v>3196</v>
      </c>
      <c r="B230" s="4" t="s">
        <v>3197</v>
      </c>
      <c r="C230" s="4" t="s">
        <v>5218</v>
      </c>
      <c r="D230" s="5" t="s">
        <v>2454</v>
      </c>
      <c r="E230" s="5"/>
      <c r="F230" s="34">
        <v>2222.1999999999998</v>
      </c>
      <c r="G230" s="183">
        <f t="shared" si="29"/>
        <v>1317.7645999999997</v>
      </c>
      <c r="H230" s="184">
        <f t="shared" si="30"/>
        <v>724.77052999999989</v>
      </c>
      <c r="I230" s="59">
        <f t="shared" si="32"/>
        <v>2042.5351299999998</v>
      </c>
      <c r="J230" s="56">
        <f t="shared" si="28"/>
        <v>0</v>
      </c>
      <c r="K230" s="210">
        <f t="shared" si="31"/>
        <v>2042.5351299999998</v>
      </c>
      <c r="L230" s="2"/>
      <c r="M230" s="32"/>
    </row>
    <row r="231" spans="1:13" ht="24" x14ac:dyDescent="0.25">
      <c r="A231" s="5" t="s">
        <v>3198</v>
      </c>
      <c r="B231" s="4" t="s">
        <v>3199</v>
      </c>
      <c r="C231" s="4" t="s">
        <v>3200</v>
      </c>
      <c r="D231" s="5" t="s">
        <v>2451</v>
      </c>
      <c r="E231" s="5"/>
      <c r="F231" s="34">
        <v>3616.06</v>
      </c>
      <c r="G231" s="183">
        <f t="shared" si="29"/>
        <v>2144.3235799999998</v>
      </c>
      <c r="H231" s="184">
        <f t="shared" si="30"/>
        <v>1179.3779689999999</v>
      </c>
      <c r="I231" s="59">
        <f t="shared" si="32"/>
        <v>3323.7015489999994</v>
      </c>
      <c r="J231" s="56">
        <f t="shared" si="28"/>
        <v>0</v>
      </c>
      <c r="K231" s="210">
        <f t="shared" si="31"/>
        <v>3323.7015489999994</v>
      </c>
      <c r="L231" s="2"/>
      <c r="M231" s="32"/>
    </row>
    <row r="232" spans="1:13" ht="14.25" x14ac:dyDescent="0.25">
      <c r="A232" s="5" t="s">
        <v>3201</v>
      </c>
      <c r="B232" s="4" t="s">
        <v>4657</v>
      </c>
      <c r="C232" s="4" t="s">
        <v>5279</v>
      </c>
      <c r="D232" s="5" t="s">
        <v>2457</v>
      </c>
      <c r="E232" s="5"/>
      <c r="F232" s="34">
        <v>70.849999999999994</v>
      </c>
      <c r="G232" s="183">
        <f t="shared" si="29"/>
        <v>42.014049999999997</v>
      </c>
      <c r="H232" s="184">
        <f t="shared" si="30"/>
        <v>23.107727499999999</v>
      </c>
      <c r="I232" s="59">
        <f t="shared" si="32"/>
        <v>65.121777499999993</v>
      </c>
      <c r="J232" s="56">
        <f t="shared" si="28"/>
        <v>0</v>
      </c>
      <c r="K232" s="210">
        <f t="shared" si="31"/>
        <v>65.121777499999993</v>
      </c>
      <c r="L232" s="2"/>
      <c r="M232" s="32"/>
    </row>
    <row r="233" spans="1:13" ht="36" x14ac:dyDescent="0.25">
      <c r="A233" s="5" t="s">
        <v>3202</v>
      </c>
      <c r="B233" s="4" t="s">
        <v>3203</v>
      </c>
      <c r="C233" s="4" t="s">
        <v>5248</v>
      </c>
      <c r="D233" s="5" t="s">
        <v>2451</v>
      </c>
      <c r="E233" s="62" t="s">
        <v>2431</v>
      </c>
      <c r="F233" s="34">
        <v>2368.54</v>
      </c>
      <c r="G233" s="183">
        <f t="shared" si="29"/>
        <v>1404.54422</v>
      </c>
      <c r="H233" s="184">
        <f t="shared" si="30"/>
        <v>772.49932100000001</v>
      </c>
      <c r="I233" s="59">
        <f t="shared" si="32"/>
        <v>2177.043541</v>
      </c>
      <c r="J233" s="54">
        <f>I233*0.3</f>
        <v>653.11306230000002</v>
      </c>
      <c r="K233" s="210">
        <f t="shared" si="31"/>
        <v>2830.1566032999999</v>
      </c>
      <c r="L233" s="53">
        <v>0.3</v>
      </c>
      <c r="M233" s="32"/>
    </row>
    <row r="234" spans="1:13" ht="36" x14ac:dyDescent="0.25">
      <c r="A234" s="5" t="s">
        <v>3204</v>
      </c>
      <c r="B234" s="4" t="s">
        <v>3205</v>
      </c>
      <c r="C234" s="4" t="s">
        <v>5280</v>
      </c>
      <c r="D234" s="5" t="s">
        <v>2454</v>
      </c>
      <c r="E234" s="5"/>
      <c r="F234" s="34">
        <v>1666.65</v>
      </c>
      <c r="G234" s="183">
        <f t="shared" si="29"/>
        <v>988.32344999999998</v>
      </c>
      <c r="H234" s="184">
        <f t="shared" si="30"/>
        <v>543.57789749999995</v>
      </c>
      <c r="I234" s="59">
        <f t="shared" si="32"/>
        <v>1531.9013474999999</v>
      </c>
      <c r="J234" s="56">
        <f t="shared" ref="J234:J240" si="33">G234*0</f>
        <v>0</v>
      </c>
      <c r="K234" s="210">
        <f t="shared" si="31"/>
        <v>1531.9013474999999</v>
      </c>
      <c r="L234" s="2"/>
      <c r="M234" s="32"/>
    </row>
    <row r="235" spans="1:13" ht="14.25" x14ac:dyDescent="0.25">
      <c r="A235" s="5" t="s">
        <v>3206</v>
      </c>
      <c r="B235" s="4" t="s">
        <v>3207</v>
      </c>
      <c r="C235" s="4"/>
      <c r="D235" s="5" t="s">
        <v>2454</v>
      </c>
      <c r="E235" s="5"/>
      <c r="F235" s="34">
        <v>1433.53</v>
      </c>
      <c r="G235" s="183">
        <f t="shared" si="29"/>
        <v>850.08328999999992</v>
      </c>
      <c r="H235" s="184">
        <f t="shared" si="30"/>
        <v>467.54580949999996</v>
      </c>
      <c r="I235" s="59">
        <f t="shared" si="32"/>
        <v>1317.6290994999999</v>
      </c>
      <c r="J235" s="56">
        <f t="shared" si="33"/>
        <v>0</v>
      </c>
      <c r="K235" s="210">
        <f t="shared" si="31"/>
        <v>1317.6290994999999</v>
      </c>
      <c r="L235" s="2"/>
      <c r="M235" s="32"/>
    </row>
    <row r="236" spans="1:13" ht="24" x14ac:dyDescent="0.25">
      <c r="A236" s="5" t="s">
        <v>3208</v>
      </c>
      <c r="B236" s="4" t="s">
        <v>3209</v>
      </c>
      <c r="C236" s="4" t="s">
        <v>3210</v>
      </c>
      <c r="D236" s="5" t="s">
        <v>2457</v>
      </c>
      <c r="E236" s="5"/>
      <c r="F236" s="34">
        <v>392.56</v>
      </c>
      <c r="G236" s="183">
        <f t="shared" si="29"/>
        <v>232.78807999999998</v>
      </c>
      <c r="H236" s="184">
        <f t="shared" si="30"/>
        <v>128.03344399999997</v>
      </c>
      <c r="I236" s="59">
        <f t="shared" si="32"/>
        <v>360.82152399999995</v>
      </c>
      <c r="J236" s="56">
        <f t="shared" si="33"/>
        <v>0</v>
      </c>
      <c r="K236" s="210">
        <f t="shared" si="31"/>
        <v>360.82152399999995</v>
      </c>
      <c r="L236" s="2"/>
      <c r="M236" s="32"/>
    </row>
    <row r="237" spans="1:13" ht="24" x14ac:dyDescent="0.25">
      <c r="A237" s="5" t="s">
        <v>3211</v>
      </c>
      <c r="B237" s="4" t="s">
        <v>3212</v>
      </c>
      <c r="C237" s="4" t="s">
        <v>3213</v>
      </c>
      <c r="D237" s="5" t="s">
        <v>2454</v>
      </c>
      <c r="E237" s="5"/>
      <c r="F237" s="34">
        <v>2533.3200000000002</v>
      </c>
      <c r="G237" s="183">
        <f t="shared" si="29"/>
        <v>1502.2587599999999</v>
      </c>
      <c r="H237" s="184">
        <f t="shared" si="30"/>
        <v>826.24231799999995</v>
      </c>
      <c r="I237" s="59">
        <f t="shared" si="32"/>
        <v>2328.5010779999998</v>
      </c>
      <c r="J237" s="56">
        <f t="shared" si="33"/>
        <v>0</v>
      </c>
      <c r="K237" s="210">
        <f t="shared" si="31"/>
        <v>2328.5010779999998</v>
      </c>
      <c r="L237" s="2"/>
      <c r="M237" s="32"/>
    </row>
    <row r="238" spans="1:13" ht="14.25" x14ac:dyDescent="0.25">
      <c r="A238" s="5" t="s">
        <v>5023</v>
      </c>
      <c r="B238" s="27" t="s">
        <v>5024</v>
      </c>
      <c r="C238" s="4"/>
      <c r="D238" s="5" t="s">
        <v>2451</v>
      </c>
      <c r="E238" s="5"/>
      <c r="F238" s="34">
        <v>4151.67</v>
      </c>
      <c r="G238" s="183">
        <f t="shared" si="29"/>
        <v>2461.94031</v>
      </c>
      <c r="H238" s="184">
        <f t="shared" si="30"/>
        <v>1354.0671705</v>
      </c>
      <c r="I238" s="59">
        <f t="shared" si="32"/>
        <v>3816.0074804999999</v>
      </c>
      <c r="J238" s="56">
        <f t="shared" si="33"/>
        <v>0</v>
      </c>
      <c r="K238" s="210">
        <f t="shared" si="31"/>
        <v>3816.0074804999999</v>
      </c>
      <c r="L238" s="2"/>
      <c r="M238" s="32"/>
    </row>
    <row r="239" spans="1:13" ht="24" x14ac:dyDescent="0.25">
      <c r="A239" s="5" t="s">
        <v>5034</v>
      </c>
      <c r="B239" s="27" t="s">
        <v>5019</v>
      </c>
      <c r="C239" s="8" t="s">
        <v>5271</v>
      </c>
      <c r="D239" s="5" t="s">
        <v>2454</v>
      </c>
      <c r="E239" s="5"/>
      <c r="F239" s="34">
        <v>2625.65</v>
      </c>
      <c r="G239" s="183">
        <f t="shared" si="29"/>
        <v>1557.01045</v>
      </c>
      <c r="H239" s="184">
        <f t="shared" si="30"/>
        <v>856.35574750000001</v>
      </c>
      <c r="I239" s="59">
        <f t="shared" si="32"/>
        <v>2413.3661975</v>
      </c>
      <c r="J239" s="56">
        <f t="shared" si="33"/>
        <v>0</v>
      </c>
      <c r="K239" s="210">
        <f t="shared" si="31"/>
        <v>2413.3661975</v>
      </c>
      <c r="L239" s="2"/>
      <c r="M239" s="32"/>
    </row>
    <row r="240" spans="1:13" ht="14.25" x14ac:dyDescent="0.25">
      <c r="A240" s="5" t="s">
        <v>5239</v>
      </c>
      <c r="B240" s="3" t="s">
        <v>3214</v>
      </c>
      <c r="C240" s="4"/>
      <c r="D240" s="5"/>
      <c r="E240" s="5"/>
      <c r="F240" s="34"/>
      <c r="G240" s="183">
        <f t="shared" si="29"/>
        <v>0</v>
      </c>
      <c r="H240" s="184">
        <f t="shared" si="30"/>
        <v>0</v>
      </c>
      <c r="I240" s="59">
        <f t="shared" si="32"/>
        <v>0</v>
      </c>
      <c r="J240" s="56">
        <f t="shared" si="33"/>
        <v>0</v>
      </c>
      <c r="K240" s="210">
        <f t="shared" si="31"/>
        <v>0</v>
      </c>
      <c r="L240" s="2"/>
      <c r="M240" s="32"/>
    </row>
    <row r="241" spans="1:13" ht="24" x14ac:dyDescent="0.25">
      <c r="A241" s="5" t="s">
        <v>3215</v>
      </c>
      <c r="B241" s="4" t="s">
        <v>3216</v>
      </c>
      <c r="C241" s="4" t="s">
        <v>3217</v>
      </c>
      <c r="D241" s="5" t="s">
        <v>2457</v>
      </c>
      <c r="E241" s="62" t="s">
        <v>2431</v>
      </c>
      <c r="F241" s="34">
        <v>1513.59</v>
      </c>
      <c r="G241" s="183">
        <f t="shared" si="29"/>
        <v>897.55886999999996</v>
      </c>
      <c r="H241" s="184">
        <f t="shared" si="30"/>
        <v>493.65737849999999</v>
      </c>
      <c r="I241" s="59">
        <f t="shared" si="32"/>
        <v>1391.2162484999999</v>
      </c>
      <c r="J241" s="54">
        <f t="shared" ref="J241:J242" si="34">I241*0.3</f>
        <v>417.36487454999997</v>
      </c>
      <c r="K241" s="210">
        <f t="shared" si="31"/>
        <v>1808.5811230499999</v>
      </c>
      <c r="L241" s="53">
        <v>0.3</v>
      </c>
      <c r="M241" s="32"/>
    </row>
    <row r="242" spans="1:13" ht="24" x14ac:dyDescent="0.25">
      <c r="A242" s="5" t="s">
        <v>3218</v>
      </c>
      <c r="B242" s="4" t="s">
        <v>3219</v>
      </c>
      <c r="C242" s="4" t="s">
        <v>5249</v>
      </c>
      <c r="D242" s="5" t="s">
        <v>2454</v>
      </c>
      <c r="E242" s="62" t="s">
        <v>2431</v>
      </c>
      <c r="F242" s="34">
        <v>1981.75</v>
      </c>
      <c r="G242" s="183">
        <f t="shared" si="29"/>
        <v>1175.1777499999998</v>
      </c>
      <c r="H242" s="184">
        <f t="shared" si="30"/>
        <v>646.34776249999993</v>
      </c>
      <c r="I242" s="59">
        <f t="shared" si="32"/>
        <v>1821.5255124999999</v>
      </c>
      <c r="J242" s="54">
        <f t="shared" si="34"/>
        <v>546.45765374999996</v>
      </c>
      <c r="K242" s="210">
        <f t="shared" si="31"/>
        <v>2367.9831662500001</v>
      </c>
      <c r="L242" s="53">
        <v>0.3</v>
      </c>
      <c r="M242" s="32"/>
    </row>
    <row r="243" spans="1:13" ht="14.25" x14ac:dyDescent="0.25">
      <c r="A243" s="5" t="s">
        <v>3220</v>
      </c>
      <c r="B243" s="4" t="s">
        <v>3221</v>
      </c>
      <c r="C243" s="4"/>
      <c r="D243" s="5" t="s">
        <v>2457</v>
      </c>
      <c r="E243" s="5"/>
      <c r="F243" s="34">
        <v>2097.4899999999998</v>
      </c>
      <c r="G243" s="183">
        <f t="shared" si="29"/>
        <v>1243.8115699999998</v>
      </c>
      <c r="H243" s="184">
        <f t="shared" si="30"/>
        <v>684.09636349999982</v>
      </c>
      <c r="I243" s="59">
        <f t="shared" si="32"/>
        <v>1927.9079334999997</v>
      </c>
      <c r="J243" s="56">
        <f t="shared" ref="J243:J249" si="35">G243*0</f>
        <v>0</v>
      </c>
      <c r="K243" s="210">
        <f t="shared" si="31"/>
        <v>1927.9079334999997</v>
      </c>
      <c r="L243" s="2"/>
      <c r="M243" s="32"/>
    </row>
    <row r="244" spans="1:13" ht="24" x14ac:dyDescent="0.25">
      <c r="A244" s="5" t="s">
        <v>3222</v>
      </c>
      <c r="B244" s="4" t="s">
        <v>3223</v>
      </c>
      <c r="C244" s="4"/>
      <c r="D244" s="5" t="s">
        <v>2454</v>
      </c>
      <c r="E244" s="5"/>
      <c r="F244" s="34">
        <v>9974.7199999999993</v>
      </c>
      <c r="G244" s="183">
        <f t="shared" si="29"/>
        <v>5915.0089599999992</v>
      </c>
      <c r="H244" s="184">
        <f t="shared" si="30"/>
        <v>3253.2549279999994</v>
      </c>
      <c r="I244" s="59">
        <f t="shared" si="32"/>
        <v>9168.2638879999977</v>
      </c>
      <c r="J244" s="56">
        <f t="shared" ref="J244:J245" si="36">I244*0.4</f>
        <v>3667.3055551999992</v>
      </c>
      <c r="K244" s="210">
        <f t="shared" si="31"/>
        <v>12835.569443199996</v>
      </c>
      <c r="L244" s="57">
        <v>0.4</v>
      </c>
      <c r="M244" s="141" t="s">
        <v>15168</v>
      </c>
    </row>
    <row r="245" spans="1:13" ht="24" x14ac:dyDescent="0.25">
      <c r="A245" s="5" t="s">
        <v>3224</v>
      </c>
      <c r="B245" s="4" t="s">
        <v>3225</v>
      </c>
      <c r="C245" s="4"/>
      <c r="D245" s="5" t="s">
        <v>2451</v>
      </c>
      <c r="E245" s="5"/>
      <c r="F245" s="34">
        <v>38014.94</v>
      </c>
      <c r="G245" s="183">
        <f t="shared" si="29"/>
        <v>22542.859420000001</v>
      </c>
      <c r="H245" s="184">
        <f t="shared" si="30"/>
        <v>12398.572681</v>
      </c>
      <c r="I245" s="59">
        <f t="shared" si="32"/>
        <v>34941.432100999999</v>
      </c>
      <c r="J245" s="56">
        <f t="shared" si="36"/>
        <v>13976.5728404</v>
      </c>
      <c r="K245" s="210">
        <f t="shared" si="31"/>
        <v>48918.004941399995</v>
      </c>
      <c r="L245" s="57">
        <v>0.4</v>
      </c>
      <c r="M245" s="141" t="s">
        <v>15168</v>
      </c>
    </row>
    <row r="246" spans="1:13" ht="24" x14ac:dyDescent="0.25">
      <c r="A246" s="5" t="s">
        <v>3226</v>
      </c>
      <c r="B246" s="4" t="s">
        <v>3227</v>
      </c>
      <c r="C246" s="4"/>
      <c r="D246" s="5" t="s">
        <v>2454</v>
      </c>
      <c r="E246" s="5"/>
      <c r="F246" s="34">
        <v>5441.22</v>
      </c>
      <c r="G246" s="183">
        <f t="shared" si="29"/>
        <v>3226.6434599999998</v>
      </c>
      <c r="H246" s="184">
        <f t="shared" si="30"/>
        <v>1774.6539029999999</v>
      </c>
      <c r="I246" s="59">
        <f t="shared" si="32"/>
        <v>5001.2973629999997</v>
      </c>
      <c r="J246" s="56">
        <f t="shared" si="35"/>
        <v>0</v>
      </c>
      <c r="K246" s="210">
        <f t="shared" si="31"/>
        <v>5001.2973629999997</v>
      </c>
      <c r="L246" s="2"/>
      <c r="M246" s="32"/>
    </row>
    <row r="247" spans="1:13" ht="24" x14ac:dyDescent="0.25">
      <c r="A247" s="5" t="s">
        <v>3228</v>
      </c>
      <c r="B247" s="4" t="s">
        <v>3229</v>
      </c>
      <c r="C247" s="4"/>
      <c r="D247" s="5" t="s">
        <v>2457</v>
      </c>
      <c r="E247" s="5"/>
      <c r="F247" s="34">
        <v>1258.5</v>
      </c>
      <c r="G247" s="183">
        <f t="shared" si="29"/>
        <v>746.29049999999995</v>
      </c>
      <c r="H247" s="184">
        <f t="shared" si="30"/>
        <v>410.45977500000004</v>
      </c>
      <c r="I247" s="59">
        <f t="shared" si="32"/>
        <v>1156.7502749999999</v>
      </c>
      <c r="J247" s="56">
        <f t="shared" si="35"/>
        <v>0</v>
      </c>
      <c r="K247" s="210">
        <f t="shared" si="31"/>
        <v>1156.7502749999999</v>
      </c>
      <c r="L247" s="2"/>
      <c r="M247" s="32"/>
    </row>
    <row r="248" spans="1:13" ht="24" x14ac:dyDescent="0.25">
      <c r="A248" s="5" t="s">
        <v>3230</v>
      </c>
      <c r="B248" s="4" t="s">
        <v>3231</v>
      </c>
      <c r="C248" s="4" t="s">
        <v>5488</v>
      </c>
      <c r="D248" s="5" t="s">
        <v>2454</v>
      </c>
      <c r="E248" s="5"/>
      <c r="F248" s="34">
        <v>6347.54</v>
      </c>
      <c r="G248" s="183">
        <f t="shared" si="29"/>
        <v>3764.0912199999998</v>
      </c>
      <c r="H248" s="184">
        <f t="shared" si="30"/>
        <v>2070.2501710000001</v>
      </c>
      <c r="I248" s="59">
        <f t="shared" si="32"/>
        <v>5834.3413909999999</v>
      </c>
      <c r="J248" s="56">
        <f t="shared" si="35"/>
        <v>0</v>
      </c>
      <c r="K248" s="210">
        <f t="shared" si="31"/>
        <v>5834.3413909999999</v>
      </c>
      <c r="L248" s="2"/>
      <c r="M248" s="32"/>
    </row>
    <row r="249" spans="1:13" ht="14.25" x14ac:dyDescent="0.25">
      <c r="A249" s="5" t="s">
        <v>3232</v>
      </c>
      <c r="B249" s="4" t="s">
        <v>3233</v>
      </c>
      <c r="C249" s="4"/>
      <c r="D249" s="5" t="s">
        <v>2454</v>
      </c>
      <c r="E249" s="5"/>
      <c r="F249" s="34">
        <v>6347.54</v>
      </c>
      <c r="G249" s="183">
        <f t="shared" si="29"/>
        <v>3764.0912199999998</v>
      </c>
      <c r="H249" s="184">
        <f t="shared" si="30"/>
        <v>2070.2501710000001</v>
      </c>
      <c r="I249" s="59">
        <f t="shared" si="32"/>
        <v>5834.3413909999999</v>
      </c>
      <c r="J249" s="56">
        <f t="shared" si="35"/>
        <v>0</v>
      </c>
      <c r="K249" s="210">
        <f t="shared" si="31"/>
        <v>5834.3413909999999</v>
      </c>
      <c r="L249" s="2"/>
      <c r="M249" s="32"/>
    </row>
    <row r="250" spans="1:13" ht="24" x14ac:dyDescent="0.25">
      <c r="A250" s="5" t="s">
        <v>3234</v>
      </c>
      <c r="B250" s="4" t="s">
        <v>3235</v>
      </c>
      <c r="C250" s="4" t="s">
        <v>5489</v>
      </c>
      <c r="D250" s="5" t="s">
        <v>2457</v>
      </c>
      <c r="E250" s="62" t="s">
        <v>2431</v>
      </c>
      <c r="F250" s="34">
        <v>944.81</v>
      </c>
      <c r="G250" s="183">
        <f t="shared" si="29"/>
        <v>560.2723299999999</v>
      </c>
      <c r="H250" s="184">
        <f t="shared" si="30"/>
        <v>308.14978149999996</v>
      </c>
      <c r="I250" s="59">
        <f t="shared" si="32"/>
        <v>868.4221114999998</v>
      </c>
      <c r="J250" s="54">
        <f>I250*0.3</f>
        <v>260.52663344999991</v>
      </c>
      <c r="K250" s="210">
        <f t="shared" si="31"/>
        <v>1128.9487449499998</v>
      </c>
      <c r="L250" s="53">
        <v>0.3</v>
      </c>
      <c r="M250" s="32"/>
    </row>
    <row r="251" spans="1:13" ht="14.25" x14ac:dyDescent="0.25">
      <c r="A251" s="5" t="s">
        <v>3236</v>
      </c>
      <c r="B251" s="4" t="s">
        <v>3237</v>
      </c>
      <c r="C251" s="4"/>
      <c r="D251" s="5" t="s">
        <v>2457</v>
      </c>
      <c r="E251" s="5"/>
      <c r="F251" s="34">
        <v>1238.6500000000001</v>
      </c>
      <c r="G251" s="183">
        <f t="shared" si="29"/>
        <v>734.51945000000001</v>
      </c>
      <c r="H251" s="184">
        <f t="shared" si="30"/>
        <v>403.98569750000001</v>
      </c>
      <c r="I251" s="59">
        <f t="shared" si="32"/>
        <v>1138.5051475</v>
      </c>
      <c r="J251" s="56">
        <f t="shared" ref="J251:J303" si="37">G251*0</f>
        <v>0</v>
      </c>
      <c r="K251" s="210">
        <f t="shared" si="31"/>
        <v>1138.5051475</v>
      </c>
      <c r="L251" s="2"/>
      <c r="M251" s="32"/>
    </row>
    <row r="252" spans="1:13" ht="14.25" x14ac:dyDescent="0.25">
      <c r="A252" s="5" t="s">
        <v>3238</v>
      </c>
      <c r="B252" s="4" t="s">
        <v>3239</v>
      </c>
      <c r="C252" s="4"/>
      <c r="D252" s="5" t="s">
        <v>2454</v>
      </c>
      <c r="E252" s="5"/>
      <c r="F252" s="34">
        <v>2720.6</v>
      </c>
      <c r="G252" s="183">
        <f t="shared" si="29"/>
        <v>1613.3157999999999</v>
      </c>
      <c r="H252" s="184">
        <f t="shared" si="30"/>
        <v>887.32368999999994</v>
      </c>
      <c r="I252" s="59">
        <f t="shared" si="32"/>
        <v>2500.6394899999996</v>
      </c>
      <c r="J252" s="56">
        <f t="shared" si="37"/>
        <v>0</v>
      </c>
      <c r="K252" s="210">
        <f t="shared" si="31"/>
        <v>2500.6394899999996</v>
      </c>
      <c r="L252" s="2"/>
      <c r="M252" s="32"/>
    </row>
    <row r="253" spans="1:13" ht="14.25" x14ac:dyDescent="0.25">
      <c r="A253" s="5" t="s">
        <v>3240</v>
      </c>
      <c r="B253" s="4" t="s">
        <v>3241</v>
      </c>
      <c r="C253" s="4"/>
      <c r="D253" s="5" t="s">
        <v>2451</v>
      </c>
      <c r="E253" s="5"/>
      <c r="F253" s="34">
        <v>14449.4</v>
      </c>
      <c r="G253" s="183">
        <f t="shared" si="29"/>
        <v>8568.4941999999992</v>
      </c>
      <c r="H253" s="184">
        <f t="shared" si="30"/>
        <v>4712.6718099999998</v>
      </c>
      <c r="I253" s="59">
        <f t="shared" si="32"/>
        <v>13281.166009999999</v>
      </c>
      <c r="J253" s="56">
        <f t="shared" si="37"/>
        <v>0</v>
      </c>
      <c r="K253" s="210">
        <f t="shared" si="31"/>
        <v>13281.166009999999</v>
      </c>
      <c r="L253" s="2"/>
      <c r="M253" s="32"/>
    </row>
    <row r="254" spans="1:13" ht="14.25" x14ac:dyDescent="0.25">
      <c r="A254" s="5" t="s">
        <v>3242</v>
      </c>
      <c r="B254" s="4" t="s">
        <v>3243</v>
      </c>
      <c r="C254" s="4"/>
      <c r="D254" s="5" t="s">
        <v>2454</v>
      </c>
      <c r="E254" s="5"/>
      <c r="F254" s="34">
        <v>5762.23</v>
      </c>
      <c r="G254" s="183">
        <f t="shared" si="29"/>
        <v>3417.0023899999997</v>
      </c>
      <c r="H254" s="184">
        <f t="shared" si="30"/>
        <v>1879.3513144999999</v>
      </c>
      <c r="I254" s="59">
        <f t="shared" si="32"/>
        <v>5296.3537044999994</v>
      </c>
      <c r="J254" s="56">
        <f t="shared" si="37"/>
        <v>0</v>
      </c>
      <c r="K254" s="210">
        <f t="shared" si="31"/>
        <v>5296.3537044999994</v>
      </c>
      <c r="L254" s="2"/>
      <c r="M254" s="32"/>
    </row>
    <row r="255" spans="1:13" ht="14.25" x14ac:dyDescent="0.25">
      <c r="A255" s="5" t="s">
        <v>3244</v>
      </c>
      <c r="B255" s="4" t="s">
        <v>3245</v>
      </c>
      <c r="C255" s="4"/>
      <c r="D255" s="5" t="s">
        <v>2454</v>
      </c>
      <c r="E255" s="5"/>
      <c r="F255" s="34">
        <v>6482.3</v>
      </c>
      <c r="G255" s="183">
        <f t="shared" si="29"/>
        <v>3844.0038999999997</v>
      </c>
      <c r="H255" s="184">
        <f t="shared" si="30"/>
        <v>2114.2021449999997</v>
      </c>
      <c r="I255" s="59">
        <f t="shared" si="32"/>
        <v>5958.206044999999</v>
      </c>
      <c r="J255" s="56">
        <f t="shared" si="37"/>
        <v>0</v>
      </c>
      <c r="K255" s="210">
        <f t="shared" si="31"/>
        <v>5958.206044999999</v>
      </c>
      <c r="L255" s="2"/>
      <c r="M255" s="32"/>
    </row>
    <row r="256" spans="1:13" ht="14.25" x14ac:dyDescent="0.25">
      <c r="A256" s="5" t="s">
        <v>3246</v>
      </c>
      <c r="B256" s="4" t="s">
        <v>3247</v>
      </c>
      <c r="C256" s="4"/>
      <c r="D256" s="5" t="s">
        <v>2454</v>
      </c>
      <c r="E256" s="5"/>
      <c r="F256" s="34">
        <v>2815.52</v>
      </c>
      <c r="G256" s="183">
        <f t="shared" si="29"/>
        <v>1669.6033599999998</v>
      </c>
      <c r="H256" s="184">
        <f t="shared" si="30"/>
        <v>918.28184799999985</v>
      </c>
      <c r="I256" s="59">
        <f t="shared" si="32"/>
        <v>2587.8852079999997</v>
      </c>
      <c r="J256" s="56">
        <f t="shared" si="37"/>
        <v>0</v>
      </c>
      <c r="K256" s="210">
        <f t="shared" si="31"/>
        <v>2587.8852079999997</v>
      </c>
      <c r="L256" s="2"/>
      <c r="M256" s="32"/>
    </row>
    <row r="257" spans="1:13" ht="24" x14ac:dyDescent="0.25">
      <c r="A257" s="5" t="s">
        <v>3248</v>
      </c>
      <c r="B257" s="4" t="s">
        <v>3249</v>
      </c>
      <c r="C257" s="4"/>
      <c r="D257" s="5" t="s">
        <v>2457</v>
      </c>
      <c r="E257" s="5"/>
      <c r="F257" s="34">
        <v>1724.29</v>
      </c>
      <c r="G257" s="183">
        <f t="shared" si="29"/>
        <v>1022.50397</v>
      </c>
      <c r="H257" s="184">
        <f t="shared" si="30"/>
        <v>562.3771835</v>
      </c>
      <c r="I257" s="59">
        <f t="shared" si="32"/>
        <v>1584.8811535</v>
      </c>
      <c r="J257" s="56">
        <f t="shared" si="37"/>
        <v>0</v>
      </c>
      <c r="K257" s="210">
        <f t="shared" si="31"/>
        <v>1584.8811535</v>
      </c>
      <c r="L257" s="2"/>
      <c r="M257" s="32"/>
    </row>
    <row r="258" spans="1:13" ht="14.25" x14ac:dyDescent="0.25">
      <c r="A258" s="5" t="s">
        <v>3250</v>
      </c>
      <c r="B258" s="4" t="s">
        <v>3251</v>
      </c>
      <c r="C258" s="4"/>
      <c r="D258" s="5" t="s">
        <v>2457</v>
      </c>
      <c r="E258" s="5"/>
      <c r="F258" s="34">
        <v>944.81</v>
      </c>
      <c r="G258" s="183">
        <f t="shared" si="29"/>
        <v>560.2723299999999</v>
      </c>
      <c r="H258" s="184">
        <f t="shared" si="30"/>
        <v>308.14978149999996</v>
      </c>
      <c r="I258" s="59">
        <f t="shared" si="32"/>
        <v>868.4221114999998</v>
      </c>
      <c r="J258" s="56">
        <f t="shared" si="37"/>
        <v>0</v>
      </c>
      <c r="K258" s="210">
        <f t="shared" si="31"/>
        <v>868.4221114999998</v>
      </c>
      <c r="L258" s="2"/>
      <c r="M258" s="32"/>
    </row>
    <row r="259" spans="1:13" ht="24" x14ac:dyDescent="0.25">
      <c r="A259" s="5" t="s">
        <v>3252</v>
      </c>
      <c r="B259" s="4" t="s">
        <v>3253</v>
      </c>
      <c r="C259" s="4"/>
      <c r="D259" s="5" t="s">
        <v>2454</v>
      </c>
      <c r="E259" s="5"/>
      <c r="F259" s="34">
        <v>3543.07</v>
      </c>
      <c r="G259" s="183">
        <f t="shared" si="29"/>
        <v>2101.0405099999998</v>
      </c>
      <c r="H259" s="184">
        <f t="shared" si="30"/>
        <v>1155.5722804999998</v>
      </c>
      <c r="I259" s="59">
        <f t="shared" si="32"/>
        <v>3256.6127904999994</v>
      </c>
      <c r="J259" s="56">
        <f t="shared" si="37"/>
        <v>0</v>
      </c>
      <c r="K259" s="210">
        <f t="shared" si="31"/>
        <v>3256.6127904999994</v>
      </c>
      <c r="L259" s="2"/>
      <c r="M259" s="32"/>
    </row>
    <row r="260" spans="1:13" ht="14.25" x14ac:dyDescent="0.25">
      <c r="A260" s="5" t="s">
        <v>3254</v>
      </c>
      <c r="B260" s="4" t="s">
        <v>3255</v>
      </c>
      <c r="C260" s="4"/>
      <c r="D260" s="5" t="s">
        <v>2457</v>
      </c>
      <c r="E260" s="5"/>
      <c r="F260" s="34">
        <v>1677.99</v>
      </c>
      <c r="G260" s="183">
        <f t="shared" si="29"/>
        <v>995.04806999999994</v>
      </c>
      <c r="H260" s="184">
        <f t="shared" si="30"/>
        <v>547.27643849999993</v>
      </c>
      <c r="I260" s="59">
        <f t="shared" si="32"/>
        <v>1542.3245084999999</v>
      </c>
      <c r="J260" s="56">
        <f t="shared" si="37"/>
        <v>0</v>
      </c>
      <c r="K260" s="210">
        <f t="shared" si="31"/>
        <v>1542.3245084999999</v>
      </c>
      <c r="L260" s="2"/>
      <c r="M260" s="32"/>
    </row>
    <row r="261" spans="1:13" ht="14.25" x14ac:dyDescent="0.25">
      <c r="A261" s="5" t="s">
        <v>3256</v>
      </c>
      <c r="B261" s="4" t="s">
        <v>3257</v>
      </c>
      <c r="C261" s="4"/>
      <c r="D261" s="5" t="s">
        <v>2454</v>
      </c>
      <c r="E261" s="5"/>
      <c r="F261" s="34">
        <v>2720.36</v>
      </c>
      <c r="G261" s="183">
        <f t="shared" ref="G261:G324" si="38">F261*0.593</f>
        <v>1613.1734799999999</v>
      </c>
      <c r="H261" s="184">
        <f t="shared" ref="H261:H324" si="39">G261*55/100</f>
        <v>887.24541399999998</v>
      </c>
      <c r="I261" s="59">
        <f t="shared" si="32"/>
        <v>2500.4188939999999</v>
      </c>
      <c r="J261" s="56">
        <f t="shared" si="37"/>
        <v>0</v>
      </c>
      <c r="K261" s="210">
        <f t="shared" ref="K261:K324" si="40">I261+J261</f>
        <v>2500.4188939999999</v>
      </c>
      <c r="L261" s="2"/>
      <c r="M261" s="32"/>
    </row>
    <row r="262" spans="1:13" ht="14.25" x14ac:dyDescent="0.25">
      <c r="A262" s="5" t="s">
        <v>3258</v>
      </c>
      <c r="B262" s="4" t="s">
        <v>3259</v>
      </c>
      <c r="C262" s="4"/>
      <c r="D262" s="5" t="s">
        <v>2457</v>
      </c>
      <c r="E262" s="5"/>
      <c r="F262" s="34">
        <v>3188.2</v>
      </c>
      <c r="G262" s="183">
        <f t="shared" si="38"/>
        <v>1890.6025999999997</v>
      </c>
      <c r="H262" s="184">
        <f t="shared" si="39"/>
        <v>1039.8314299999997</v>
      </c>
      <c r="I262" s="59">
        <f t="shared" ref="I262:I325" si="41">G262+H262</f>
        <v>2930.4340299999994</v>
      </c>
      <c r="J262" s="56">
        <f t="shared" si="37"/>
        <v>0</v>
      </c>
      <c r="K262" s="210">
        <f t="shared" si="40"/>
        <v>2930.4340299999994</v>
      </c>
      <c r="L262" s="2"/>
      <c r="M262" s="32"/>
    </row>
    <row r="263" spans="1:13" ht="24" x14ac:dyDescent="0.25">
      <c r="A263" s="5" t="s">
        <v>3260</v>
      </c>
      <c r="B263" s="4" t="s">
        <v>3261</v>
      </c>
      <c r="C263" s="4"/>
      <c r="D263" s="5" t="s">
        <v>2451</v>
      </c>
      <c r="E263" s="5"/>
      <c r="F263" s="34">
        <v>28380.81</v>
      </c>
      <c r="G263" s="183">
        <f t="shared" si="38"/>
        <v>16829.820329999999</v>
      </c>
      <c r="H263" s="184">
        <f t="shared" si="39"/>
        <v>9256.4011814999994</v>
      </c>
      <c r="I263" s="59">
        <f t="shared" si="41"/>
        <v>26086.2215115</v>
      </c>
      <c r="J263" s="56">
        <f>I263*0.4</f>
        <v>10434.488604600001</v>
      </c>
      <c r="K263" s="210">
        <f t="shared" si="40"/>
        <v>36520.710116100003</v>
      </c>
      <c r="L263" s="57">
        <v>0.4</v>
      </c>
      <c r="M263" s="141" t="s">
        <v>15168</v>
      </c>
    </row>
    <row r="264" spans="1:13" ht="24" x14ac:dyDescent="0.25">
      <c r="A264" s="5" t="s">
        <v>3262</v>
      </c>
      <c r="B264" s="4" t="s">
        <v>3263</v>
      </c>
      <c r="C264" s="4"/>
      <c r="D264" s="5" t="s">
        <v>2451</v>
      </c>
      <c r="E264" s="5"/>
      <c r="F264" s="34">
        <v>17839.66</v>
      </c>
      <c r="G264" s="183">
        <f t="shared" si="38"/>
        <v>10578.918379999999</v>
      </c>
      <c r="H264" s="184">
        <f t="shared" si="39"/>
        <v>5818.4051090000003</v>
      </c>
      <c r="I264" s="59">
        <f t="shared" si="41"/>
        <v>16397.323488999999</v>
      </c>
      <c r="J264" s="56">
        <f t="shared" si="37"/>
        <v>0</v>
      </c>
      <c r="K264" s="210">
        <f t="shared" si="40"/>
        <v>16397.323488999999</v>
      </c>
      <c r="L264" s="2"/>
      <c r="M264" s="141" t="s">
        <v>15168</v>
      </c>
    </row>
    <row r="265" spans="1:13" ht="24" x14ac:dyDescent="0.25">
      <c r="A265" s="5" t="s">
        <v>3264</v>
      </c>
      <c r="B265" s="4" t="s">
        <v>3265</v>
      </c>
      <c r="C265" s="4"/>
      <c r="D265" s="5" t="s">
        <v>2454</v>
      </c>
      <c r="E265" s="5"/>
      <c r="F265" s="34">
        <v>4628.79</v>
      </c>
      <c r="G265" s="183">
        <f t="shared" si="38"/>
        <v>2744.8724699999998</v>
      </c>
      <c r="H265" s="184">
        <f t="shared" si="39"/>
        <v>1509.6798584999999</v>
      </c>
      <c r="I265" s="59">
        <f t="shared" si="41"/>
        <v>4254.5523284999999</v>
      </c>
      <c r="J265" s="56">
        <f t="shared" si="37"/>
        <v>0</v>
      </c>
      <c r="K265" s="210">
        <f t="shared" si="40"/>
        <v>4254.5523284999999</v>
      </c>
      <c r="L265" s="2"/>
      <c r="M265" s="141" t="s">
        <v>15168</v>
      </c>
    </row>
    <row r="266" spans="1:13" ht="24" x14ac:dyDescent="0.25">
      <c r="A266" s="5" t="s">
        <v>3266</v>
      </c>
      <c r="B266" s="4" t="s">
        <v>3267</v>
      </c>
      <c r="C266" s="4"/>
      <c r="D266" s="5" t="s">
        <v>2454</v>
      </c>
      <c r="E266" s="5"/>
      <c r="F266" s="34">
        <v>1983.77</v>
      </c>
      <c r="G266" s="183">
        <f t="shared" si="38"/>
        <v>1176.3756099999998</v>
      </c>
      <c r="H266" s="184">
        <f t="shared" si="39"/>
        <v>647.00658549999991</v>
      </c>
      <c r="I266" s="59">
        <f t="shared" si="41"/>
        <v>1823.3821954999999</v>
      </c>
      <c r="J266" s="56">
        <f t="shared" si="37"/>
        <v>0</v>
      </c>
      <c r="K266" s="210">
        <f t="shared" si="40"/>
        <v>1823.3821954999999</v>
      </c>
      <c r="L266" s="2"/>
      <c r="M266" s="32"/>
    </row>
    <row r="267" spans="1:13" ht="14.25" x14ac:dyDescent="0.25">
      <c r="A267" s="5" t="s">
        <v>3268</v>
      </c>
      <c r="B267" s="4" t="s">
        <v>3269</v>
      </c>
      <c r="C267" s="4"/>
      <c r="D267" s="5" t="s">
        <v>2454</v>
      </c>
      <c r="E267" s="5"/>
      <c r="F267" s="34">
        <v>3001.57</v>
      </c>
      <c r="G267" s="183">
        <f t="shared" si="38"/>
        <v>1779.93101</v>
      </c>
      <c r="H267" s="184">
        <f t="shared" si="39"/>
        <v>978.96205550000002</v>
      </c>
      <c r="I267" s="59">
        <f t="shared" si="41"/>
        <v>2758.8930654999999</v>
      </c>
      <c r="J267" s="56">
        <f t="shared" si="37"/>
        <v>0</v>
      </c>
      <c r="K267" s="210">
        <f t="shared" si="40"/>
        <v>2758.8930654999999</v>
      </c>
      <c r="L267" s="2"/>
      <c r="M267" s="32"/>
    </row>
    <row r="268" spans="1:13" ht="14.25" x14ac:dyDescent="0.25">
      <c r="A268" s="5" t="s">
        <v>3270</v>
      </c>
      <c r="B268" s="4" t="s">
        <v>3271</v>
      </c>
      <c r="C268" s="4"/>
      <c r="D268" s="5" t="s">
        <v>2454</v>
      </c>
      <c r="E268" s="5"/>
      <c r="F268" s="34">
        <v>3429.7</v>
      </c>
      <c r="G268" s="183">
        <f t="shared" si="38"/>
        <v>2033.8120999999999</v>
      </c>
      <c r="H268" s="184">
        <f t="shared" si="39"/>
        <v>1118.5966549999998</v>
      </c>
      <c r="I268" s="59">
        <f t="shared" si="41"/>
        <v>3152.4087549999995</v>
      </c>
      <c r="J268" s="56">
        <f t="shared" si="37"/>
        <v>0</v>
      </c>
      <c r="K268" s="210">
        <f t="shared" si="40"/>
        <v>3152.4087549999995</v>
      </c>
      <c r="L268" s="2"/>
      <c r="M268" s="32"/>
    </row>
    <row r="269" spans="1:13" ht="14.25" x14ac:dyDescent="0.25">
      <c r="A269" s="5" t="s">
        <v>3272</v>
      </c>
      <c r="B269" s="4" t="s">
        <v>3273</v>
      </c>
      <c r="C269" s="4"/>
      <c r="D269" s="5" t="s">
        <v>2451</v>
      </c>
      <c r="E269" s="5"/>
      <c r="F269" s="34">
        <v>4943.7700000000004</v>
      </c>
      <c r="G269" s="183">
        <f t="shared" si="38"/>
        <v>2931.6556100000003</v>
      </c>
      <c r="H269" s="184">
        <f t="shared" si="39"/>
        <v>1612.4105855000003</v>
      </c>
      <c r="I269" s="59">
        <f t="shared" si="41"/>
        <v>4544.0661955000005</v>
      </c>
      <c r="J269" s="56">
        <f t="shared" si="37"/>
        <v>0</v>
      </c>
      <c r="K269" s="210">
        <f t="shared" si="40"/>
        <v>4544.0661955000005</v>
      </c>
      <c r="L269" s="2"/>
      <c r="M269" s="32"/>
    </row>
    <row r="270" spans="1:13" ht="14.25" x14ac:dyDescent="0.25">
      <c r="A270" s="5" t="s">
        <v>3274</v>
      </c>
      <c r="B270" s="4" t="s">
        <v>3275</v>
      </c>
      <c r="C270" s="4"/>
      <c r="D270" s="5" t="s">
        <v>2454</v>
      </c>
      <c r="E270" s="5"/>
      <c r="F270" s="34">
        <v>3001.57</v>
      </c>
      <c r="G270" s="183">
        <f t="shared" si="38"/>
        <v>1779.93101</v>
      </c>
      <c r="H270" s="184">
        <f t="shared" si="39"/>
        <v>978.96205550000002</v>
      </c>
      <c r="I270" s="59">
        <f t="shared" si="41"/>
        <v>2758.8930654999999</v>
      </c>
      <c r="J270" s="56">
        <f t="shared" si="37"/>
        <v>0</v>
      </c>
      <c r="K270" s="210">
        <f t="shared" si="40"/>
        <v>2758.8930654999999</v>
      </c>
      <c r="L270" s="2"/>
      <c r="M270" s="32"/>
    </row>
    <row r="271" spans="1:13" ht="24" x14ac:dyDescent="0.25">
      <c r="A271" s="5" t="s">
        <v>3276</v>
      </c>
      <c r="B271" s="4" t="s">
        <v>3277</v>
      </c>
      <c r="C271" s="4"/>
      <c r="D271" s="5" t="s">
        <v>2451</v>
      </c>
      <c r="E271" s="5"/>
      <c r="F271" s="34">
        <v>11963.7</v>
      </c>
      <c r="G271" s="183">
        <f t="shared" si="38"/>
        <v>7094.4741000000004</v>
      </c>
      <c r="H271" s="184">
        <f t="shared" si="39"/>
        <v>3901.9607550000005</v>
      </c>
      <c r="I271" s="59">
        <f t="shared" si="41"/>
        <v>10996.434855000001</v>
      </c>
      <c r="J271" s="56">
        <f t="shared" ref="J271:J272" si="42">I271*0.4</f>
        <v>4398.5739420000009</v>
      </c>
      <c r="K271" s="210">
        <f t="shared" si="40"/>
        <v>15395.008797000002</v>
      </c>
      <c r="L271" s="57">
        <v>0.4</v>
      </c>
      <c r="M271" s="141" t="s">
        <v>15168</v>
      </c>
    </row>
    <row r="272" spans="1:13" ht="24" x14ac:dyDescent="0.25">
      <c r="A272" s="5" t="s">
        <v>3278</v>
      </c>
      <c r="B272" s="4" t="s">
        <v>3279</v>
      </c>
      <c r="C272" s="4"/>
      <c r="D272" s="5" t="s">
        <v>2451</v>
      </c>
      <c r="E272" s="5"/>
      <c r="F272" s="34">
        <v>13049.76</v>
      </c>
      <c r="G272" s="183">
        <f t="shared" si="38"/>
        <v>7738.5076799999997</v>
      </c>
      <c r="H272" s="184">
        <f t="shared" si="39"/>
        <v>4256.1792239999995</v>
      </c>
      <c r="I272" s="59">
        <f t="shared" si="41"/>
        <v>11994.686903999998</v>
      </c>
      <c r="J272" s="56">
        <f t="shared" si="42"/>
        <v>4797.8747615999991</v>
      </c>
      <c r="K272" s="210">
        <f t="shared" si="40"/>
        <v>16792.561665599998</v>
      </c>
      <c r="L272" s="57">
        <v>0.4</v>
      </c>
      <c r="M272" s="141" t="s">
        <v>15168</v>
      </c>
    </row>
    <row r="273" spans="1:13" ht="14.25" x14ac:dyDescent="0.25">
      <c r="A273" s="5" t="s">
        <v>3280</v>
      </c>
      <c r="B273" s="4" t="s">
        <v>3281</v>
      </c>
      <c r="C273" s="4"/>
      <c r="D273" s="5" t="s">
        <v>2454</v>
      </c>
      <c r="E273" s="5"/>
      <c r="F273" s="34">
        <v>3127.88</v>
      </c>
      <c r="G273" s="183">
        <f t="shared" si="38"/>
        <v>1854.83284</v>
      </c>
      <c r="H273" s="184">
        <f t="shared" si="39"/>
        <v>1020.1580620000001</v>
      </c>
      <c r="I273" s="59">
        <f t="shared" si="41"/>
        <v>2874.990902</v>
      </c>
      <c r="J273" s="56">
        <f t="shared" si="37"/>
        <v>0</v>
      </c>
      <c r="K273" s="210">
        <f t="shared" si="40"/>
        <v>2874.990902</v>
      </c>
      <c r="L273" s="2"/>
      <c r="M273" s="32"/>
    </row>
    <row r="274" spans="1:13" ht="24" x14ac:dyDescent="0.25">
      <c r="A274" s="5" t="s">
        <v>3282</v>
      </c>
      <c r="B274" s="4" t="s">
        <v>3283</v>
      </c>
      <c r="C274" s="4"/>
      <c r="D274" s="5" t="s">
        <v>2511</v>
      </c>
      <c r="E274" s="5"/>
      <c r="F274" s="34">
        <v>18187.830000000002</v>
      </c>
      <c r="G274" s="183">
        <f t="shared" si="38"/>
        <v>10785.38319</v>
      </c>
      <c r="H274" s="184">
        <f t="shared" si="39"/>
        <v>5931.9607544999999</v>
      </c>
      <c r="I274" s="59">
        <f t="shared" si="41"/>
        <v>16717.3439445</v>
      </c>
      <c r="J274" s="56">
        <f>I274*0.4</f>
        <v>6686.9375778000003</v>
      </c>
      <c r="K274" s="210">
        <f t="shared" si="40"/>
        <v>23404.2815223</v>
      </c>
      <c r="L274" s="57">
        <v>0.4</v>
      </c>
      <c r="M274" s="32"/>
    </row>
    <row r="275" spans="1:13" ht="14.25" x14ac:dyDescent="0.25">
      <c r="A275" s="5" t="s">
        <v>3284</v>
      </c>
      <c r="B275" s="4" t="s">
        <v>3285</v>
      </c>
      <c r="C275" s="4"/>
      <c r="D275" s="5" t="s">
        <v>2454</v>
      </c>
      <c r="E275" s="5"/>
      <c r="F275" s="34">
        <v>3022.95</v>
      </c>
      <c r="G275" s="183">
        <f t="shared" si="38"/>
        <v>1792.6093499999997</v>
      </c>
      <c r="H275" s="184">
        <f t="shared" si="39"/>
        <v>985.93514249999976</v>
      </c>
      <c r="I275" s="59">
        <f t="shared" si="41"/>
        <v>2778.5444924999993</v>
      </c>
      <c r="J275" s="56">
        <f t="shared" si="37"/>
        <v>0</v>
      </c>
      <c r="K275" s="210">
        <f t="shared" si="40"/>
        <v>2778.5444924999993</v>
      </c>
      <c r="L275" s="2"/>
      <c r="M275" s="32"/>
    </row>
    <row r="276" spans="1:13" ht="14.25" x14ac:dyDescent="0.25">
      <c r="A276" s="5" t="s">
        <v>3286</v>
      </c>
      <c r="B276" s="4" t="s">
        <v>3287</v>
      </c>
      <c r="C276" s="4"/>
      <c r="D276" s="5" t="s">
        <v>2454</v>
      </c>
      <c r="E276" s="5"/>
      <c r="F276" s="34">
        <v>2645.02</v>
      </c>
      <c r="G276" s="183">
        <f t="shared" si="38"/>
        <v>1568.49686</v>
      </c>
      <c r="H276" s="184">
        <f t="shared" si="39"/>
        <v>862.67327299999999</v>
      </c>
      <c r="I276" s="59">
        <f t="shared" si="41"/>
        <v>2431.1701330000001</v>
      </c>
      <c r="J276" s="56">
        <f t="shared" si="37"/>
        <v>0</v>
      </c>
      <c r="K276" s="210">
        <f t="shared" si="40"/>
        <v>2431.1701330000001</v>
      </c>
      <c r="L276" s="2"/>
      <c r="M276" s="32"/>
    </row>
    <row r="277" spans="1:13" ht="14.25" x14ac:dyDescent="0.25">
      <c r="A277" s="5" t="s">
        <v>3288</v>
      </c>
      <c r="B277" s="4" t="s">
        <v>3289</v>
      </c>
      <c r="C277" s="4"/>
      <c r="D277" s="5" t="s">
        <v>2454</v>
      </c>
      <c r="E277" s="5"/>
      <c r="F277" s="34">
        <v>3022.95</v>
      </c>
      <c r="G277" s="183">
        <f t="shared" si="38"/>
        <v>1792.6093499999997</v>
      </c>
      <c r="H277" s="184">
        <f t="shared" si="39"/>
        <v>985.93514249999976</v>
      </c>
      <c r="I277" s="59">
        <f t="shared" si="41"/>
        <v>2778.5444924999993</v>
      </c>
      <c r="J277" s="56">
        <f t="shared" si="37"/>
        <v>0</v>
      </c>
      <c r="K277" s="210">
        <f t="shared" si="40"/>
        <v>2778.5444924999993</v>
      </c>
      <c r="L277" s="2"/>
      <c r="M277" s="32"/>
    </row>
    <row r="278" spans="1:13" ht="14.25" x14ac:dyDescent="0.25">
      <c r="A278" s="5" t="s">
        <v>3290</v>
      </c>
      <c r="B278" s="4" t="s">
        <v>3291</v>
      </c>
      <c r="C278" s="4" t="s">
        <v>4329</v>
      </c>
      <c r="D278" s="5" t="s">
        <v>2454</v>
      </c>
      <c r="E278" s="5"/>
      <c r="F278" s="34">
        <v>2645.02</v>
      </c>
      <c r="G278" s="183">
        <f t="shared" si="38"/>
        <v>1568.49686</v>
      </c>
      <c r="H278" s="184">
        <f t="shared" si="39"/>
        <v>862.67327299999999</v>
      </c>
      <c r="I278" s="59">
        <f t="shared" si="41"/>
        <v>2431.1701330000001</v>
      </c>
      <c r="J278" s="56">
        <f t="shared" si="37"/>
        <v>0</v>
      </c>
      <c r="K278" s="210">
        <f t="shared" si="40"/>
        <v>2431.1701330000001</v>
      </c>
      <c r="L278" s="2"/>
      <c r="M278" s="32"/>
    </row>
    <row r="279" spans="1:13" ht="14.25" x14ac:dyDescent="0.25">
      <c r="A279" s="5" t="s">
        <v>3292</v>
      </c>
      <c r="B279" s="4" t="s">
        <v>3293</v>
      </c>
      <c r="C279" s="4" t="s">
        <v>4329</v>
      </c>
      <c r="D279" s="5" t="s">
        <v>2451</v>
      </c>
      <c r="E279" s="5"/>
      <c r="F279" s="34">
        <v>11429.61</v>
      </c>
      <c r="G279" s="183">
        <f t="shared" si="38"/>
        <v>6777.7587300000005</v>
      </c>
      <c r="H279" s="184">
        <f t="shared" si="39"/>
        <v>3727.7673015</v>
      </c>
      <c r="I279" s="59">
        <f t="shared" si="41"/>
        <v>10505.526031500001</v>
      </c>
      <c r="J279" s="56">
        <f t="shared" si="37"/>
        <v>0</v>
      </c>
      <c r="K279" s="210">
        <f t="shared" si="40"/>
        <v>10505.526031500001</v>
      </c>
      <c r="L279" s="2"/>
      <c r="M279" s="32"/>
    </row>
    <row r="280" spans="1:13" ht="14.25" x14ac:dyDescent="0.25">
      <c r="A280" s="5" t="s">
        <v>3294</v>
      </c>
      <c r="B280" s="4" t="s">
        <v>3295</v>
      </c>
      <c r="C280" s="4" t="s">
        <v>4329</v>
      </c>
      <c r="D280" s="5" t="s">
        <v>2451</v>
      </c>
      <c r="E280" s="5"/>
      <c r="F280" s="34">
        <v>5897.58</v>
      </c>
      <c r="G280" s="183">
        <f t="shared" si="38"/>
        <v>3497.2649399999996</v>
      </c>
      <c r="H280" s="184">
        <f t="shared" si="39"/>
        <v>1923.4957169999998</v>
      </c>
      <c r="I280" s="59">
        <f t="shared" si="41"/>
        <v>5420.7606569999989</v>
      </c>
      <c r="J280" s="56">
        <f t="shared" si="37"/>
        <v>0</v>
      </c>
      <c r="K280" s="210">
        <f t="shared" si="40"/>
        <v>5420.7606569999989</v>
      </c>
      <c r="L280" s="2"/>
      <c r="M280" s="32"/>
    </row>
    <row r="281" spans="1:13" ht="14.25" x14ac:dyDescent="0.25">
      <c r="A281" s="5" t="s">
        <v>3296</v>
      </c>
      <c r="B281" s="4" t="s">
        <v>3297</v>
      </c>
      <c r="C281" s="4"/>
      <c r="D281" s="5" t="s">
        <v>2457</v>
      </c>
      <c r="E281" s="5"/>
      <c r="F281" s="34">
        <v>1240.07</v>
      </c>
      <c r="G281" s="183">
        <f t="shared" si="38"/>
        <v>735.36150999999995</v>
      </c>
      <c r="H281" s="184">
        <f t="shared" si="39"/>
        <v>404.44883049999999</v>
      </c>
      <c r="I281" s="59">
        <f t="shared" si="41"/>
        <v>1139.8103404999999</v>
      </c>
      <c r="J281" s="56">
        <f t="shared" si="37"/>
        <v>0</v>
      </c>
      <c r="K281" s="210">
        <f t="shared" si="40"/>
        <v>1139.8103404999999</v>
      </c>
      <c r="L281" s="2"/>
      <c r="M281" s="32"/>
    </row>
    <row r="282" spans="1:13" ht="14.25" x14ac:dyDescent="0.25">
      <c r="A282" s="5" t="s">
        <v>3298</v>
      </c>
      <c r="B282" s="4" t="s">
        <v>3299</v>
      </c>
      <c r="C282" s="4"/>
      <c r="D282" s="5" t="s">
        <v>2454</v>
      </c>
      <c r="E282" s="5"/>
      <c r="F282" s="34">
        <v>2585.0300000000002</v>
      </c>
      <c r="G282" s="183">
        <f t="shared" si="38"/>
        <v>1532.9227900000001</v>
      </c>
      <c r="H282" s="184">
        <f t="shared" si="39"/>
        <v>843.10753450000004</v>
      </c>
      <c r="I282" s="59">
        <f t="shared" si="41"/>
        <v>2376.0303245</v>
      </c>
      <c r="J282" s="56">
        <f t="shared" si="37"/>
        <v>0</v>
      </c>
      <c r="K282" s="210">
        <f t="shared" si="40"/>
        <v>2376.0303245</v>
      </c>
      <c r="L282" s="2"/>
      <c r="M282" s="32"/>
    </row>
    <row r="283" spans="1:13" ht="14.25" x14ac:dyDescent="0.25">
      <c r="A283" s="5" t="s">
        <v>3300</v>
      </c>
      <c r="B283" s="4" t="s">
        <v>3301</v>
      </c>
      <c r="C283" s="4"/>
      <c r="D283" s="5" t="s">
        <v>2454</v>
      </c>
      <c r="E283" s="5"/>
      <c r="F283" s="34">
        <v>1543.36</v>
      </c>
      <c r="G283" s="183">
        <f t="shared" si="38"/>
        <v>915.21247999999991</v>
      </c>
      <c r="H283" s="184">
        <f t="shared" si="39"/>
        <v>503.36686399999996</v>
      </c>
      <c r="I283" s="59">
        <f t="shared" si="41"/>
        <v>1418.5793439999998</v>
      </c>
      <c r="J283" s="56">
        <f t="shared" si="37"/>
        <v>0</v>
      </c>
      <c r="K283" s="210">
        <f t="shared" si="40"/>
        <v>1418.5793439999998</v>
      </c>
      <c r="L283" s="2"/>
      <c r="M283" s="32"/>
    </row>
    <row r="284" spans="1:13" ht="24" x14ac:dyDescent="0.25">
      <c r="A284" s="5" t="s">
        <v>3302</v>
      </c>
      <c r="B284" s="4" t="s">
        <v>4242</v>
      </c>
      <c r="C284" s="4" t="s">
        <v>3303</v>
      </c>
      <c r="D284" s="5" t="s">
        <v>2451</v>
      </c>
      <c r="E284" s="5"/>
      <c r="F284" s="34">
        <v>32584.45</v>
      </c>
      <c r="G284" s="183">
        <f t="shared" si="38"/>
        <v>19322.578849999998</v>
      </c>
      <c r="H284" s="184">
        <f t="shared" si="39"/>
        <v>10627.418367499999</v>
      </c>
      <c r="I284" s="59">
        <f t="shared" si="41"/>
        <v>29949.997217499997</v>
      </c>
      <c r="J284" s="56">
        <f>I284*0.4</f>
        <v>11979.998887</v>
      </c>
      <c r="K284" s="210">
        <f t="shared" si="40"/>
        <v>41929.996104499995</v>
      </c>
      <c r="L284" s="57">
        <v>0.4</v>
      </c>
      <c r="M284" s="141" t="s">
        <v>15168</v>
      </c>
    </row>
    <row r="285" spans="1:13" ht="14.25" x14ac:dyDescent="0.25">
      <c r="A285" s="5" t="s">
        <v>3304</v>
      </c>
      <c r="B285" s="4" t="s">
        <v>3305</v>
      </c>
      <c r="C285" s="4"/>
      <c r="D285" s="5" t="s">
        <v>2511</v>
      </c>
      <c r="E285" s="5"/>
      <c r="F285" s="34">
        <v>17278.43</v>
      </c>
      <c r="G285" s="183">
        <f t="shared" si="38"/>
        <v>10246.108989999999</v>
      </c>
      <c r="H285" s="184">
        <f t="shared" si="39"/>
        <v>5635.3599444999991</v>
      </c>
      <c r="I285" s="59">
        <f t="shared" si="41"/>
        <v>15881.468934499997</v>
      </c>
      <c r="J285" s="56">
        <f t="shared" si="37"/>
        <v>0</v>
      </c>
      <c r="K285" s="210">
        <f t="shared" si="40"/>
        <v>15881.468934499997</v>
      </c>
      <c r="L285" s="2"/>
      <c r="M285" s="32"/>
    </row>
    <row r="286" spans="1:13" ht="14.25" x14ac:dyDescent="0.25">
      <c r="A286" s="5" t="s">
        <v>3306</v>
      </c>
      <c r="B286" s="4" t="s">
        <v>3307</v>
      </c>
      <c r="C286" s="4"/>
      <c r="D286" s="5" t="s">
        <v>2454</v>
      </c>
      <c r="E286" s="5"/>
      <c r="F286" s="34">
        <v>1700.67</v>
      </c>
      <c r="G286" s="183">
        <f t="shared" si="38"/>
        <v>1008.49731</v>
      </c>
      <c r="H286" s="184">
        <f t="shared" si="39"/>
        <v>554.6735205</v>
      </c>
      <c r="I286" s="59">
        <f t="shared" si="41"/>
        <v>1563.1708305</v>
      </c>
      <c r="J286" s="56">
        <f t="shared" si="37"/>
        <v>0</v>
      </c>
      <c r="K286" s="210">
        <f t="shared" si="40"/>
        <v>1563.1708305</v>
      </c>
      <c r="L286" s="2"/>
      <c r="M286" s="32"/>
    </row>
    <row r="287" spans="1:13" ht="14.25" x14ac:dyDescent="0.25">
      <c r="A287" s="5" t="s">
        <v>3308</v>
      </c>
      <c r="B287" s="4" t="s">
        <v>3309</v>
      </c>
      <c r="C287" s="4"/>
      <c r="D287" s="5" t="s">
        <v>2454</v>
      </c>
      <c r="E287" s="5"/>
      <c r="F287" s="34">
        <v>2267.21</v>
      </c>
      <c r="G287" s="183">
        <f t="shared" si="38"/>
        <v>1344.45553</v>
      </c>
      <c r="H287" s="184">
        <f t="shared" si="39"/>
        <v>739.45054149999999</v>
      </c>
      <c r="I287" s="59">
        <f t="shared" si="41"/>
        <v>2083.9060715000001</v>
      </c>
      <c r="J287" s="56">
        <f t="shared" si="37"/>
        <v>0</v>
      </c>
      <c r="K287" s="210">
        <f t="shared" si="40"/>
        <v>2083.9060715000001</v>
      </c>
      <c r="L287" s="2"/>
      <c r="M287" s="32"/>
    </row>
    <row r="288" spans="1:13" ht="14.25" x14ac:dyDescent="0.25">
      <c r="A288" s="5" t="s">
        <v>3310</v>
      </c>
      <c r="B288" s="4" t="s">
        <v>3311</v>
      </c>
      <c r="C288" s="4"/>
      <c r="D288" s="5" t="s">
        <v>2457</v>
      </c>
      <c r="E288" s="5"/>
      <c r="F288" s="34">
        <v>2517</v>
      </c>
      <c r="G288" s="183">
        <f t="shared" si="38"/>
        <v>1492.5809999999999</v>
      </c>
      <c r="H288" s="184">
        <f t="shared" si="39"/>
        <v>820.91955000000007</v>
      </c>
      <c r="I288" s="59">
        <f t="shared" si="41"/>
        <v>2313.5005499999997</v>
      </c>
      <c r="J288" s="56">
        <f t="shared" si="37"/>
        <v>0</v>
      </c>
      <c r="K288" s="210">
        <f t="shared" si="40"/>
        <v>2313.5005499999997</v>
      </c>
      <c r="L288" s="2"/>
      <c r="M288" s="32"/>
    </row>
    <row r="289" spans="1:13" ht="14.25" x14ac:dyDescent="0.25">
      <c r="A289" s="5" t="s">
        <v>3312</v>
      </c>
      <c r="B289" s="4" t="s">
        <v>3313</v>
      </c>
      <c r="C289" s="4" t="s">
        <v>3471</v>
      </c>
      <c r="D289" s="5" t="s">
        <v>2451</v>
      </c>
      <c r="E289" s="5"/>
      <c r="F289" s="34">
        <v>8256.7900000000009</v>
      </c>
      <c r="G289" s="183">
        <f t="shared" si="38"/>
        <v>4896.2764700000007</v>
      </c>
      <c r="H289" s="184">
        <f t="shared" si="39"/>
        <v>2692.9520585000005</v>
      </c>
      <c r="I289" s="59">
        <f t="shared" si="41"/>
        <v>7589.2285285000016</v>
      </c>
      <c r="J289" s="56">
        <f t="shared" si="37"/>
        <v>0</v>
      </c>
      <c r="K289" s="210">
        <f t="shared" si="40"/>
        <v>7589.2285285000016</v>
      </c>
      <c r="L289" s="2"/>
      <c r="M289" s="32"/>
    </row>
    <row r="290" spans="1:13" ht="14.25" x14ac:dyDescent="0.25">
      <c r="A290" s="5" t="s">
        <v>3314</v>
      </c>
      <c r="B290" s="4" t="s">
        <v>3315</v>
      </c>
      <c r="C290" s="4"/>
      <c r="D290" s="5" t="s">
        <v>2451</v>
      </c>
      <c r="E290" s="5"/>
      <c r="F290" s="34">
        <v>8845.9</v>
      </c>
      <c r="G290" s="183">
        <f t="shared" si="38"/>
        <v>5245.6186999999991</v>
      </c>
      <c r="H290" s="184">
        <f t="shared" si="39"/>
        <v>2885.0902849999998</v>
      </c>
      <c r="I290" s="59">
        <f t="shared" si="41"/>
        <v>8130.7089849999993</v>
      </c>
      <c r="J290" s="56">
        <f t="shared" si="37"/>
        <v>0</v>
      </c>
      <c r="K290" s="210">
        <f t="shared" si="40"/>
        <v>8130.7089849999993</v>
      </c>
      <c r="L290" s="2"/>
      <c r="M290" s="32"/>
    </row>
    <row r="291" spans="1:13" ht="24" x14ac:dyDescent="0.25">
      <c r="A291" s="5" t="s">
        <v>3316</v>
      </c>
      <c r="B291" s="4" t="s">
        <v>3317</v>
      </c>
      <c r="C291" s="4"/>
      <c r="D291" s="5" t="s">
        <v>2511</v>
      </c>
      <c r="E291" s="5"/>
      <c r="F291" s="34">
        <v>19486.96</v>
      </c>
      <c r="G291" s="183">
        <f t="shared" si="38"/>
        <v>11555.767279999998</v>
      </c>
      <c r="H291" s="184">
        <f t="shared" si="39"/>
        <v>6355.6720039999982</v>
      </c>
      <c r="I291" s="59">
        <f t="shared" si="41"/>
        <v>17911.439283999996</v>
      </c>
      <c r="J291" s="56">
        <f t="shared" si="37"/>
        <v>0</v>
      </c>
      <c r="K291" s="210">
        <f t="shared" si="40"/>
        <v>17911.439283999996</v>
      </c>
      <c r="L291" s="2"/>
      <c r="M291" s="32"/>
    </row>
    <row r="292" spans="1:13" ht="14.25" x14ac:dyDescent="0.25">
      <c r="A292" s="5" t="s">
        <v>3318</v>
      </c>
      <c r="B292" s="4" t="s">
        <v>3319</v>
      </c>
      <c r="C292" s="4"/>
      <c r="D292" s="5" t="s">
        <v>2454</v>
      </c>
      <c r="E292" s="5"/>
      <c r="F292" s="34">
        <v>3778.69</v>
      </c>
      <c r="G292" s="183">
        <f t="shared" si="38"/>
        <v>2240.7631699999997</v>
      </c>
      <c r="H292" s="184">
        <f t="shared" si="39"/>
        <v>1232.4197434999999</v>
      </c>
      <c r="I292" s="59">
        <f t="shared" si="41"/>
        <v>3473.1829134999998</v>
      </c>
      <c r="J292" s="56">
        <f t="shared" si="37"/>
        <v>0</v>
      </c>
      <c r="K292" s="210">
        <f t="shared" si="40"/>
        <v>3473.1829134999998</v>
      </c>
      <c r="L292" s="2"/>
      <c r="M292" s="32"/>
    </row>
    <row r="293" spans="1:13" ht="14.25" x14ac:dyDescent="0.25">
      <c r="A293" s="5" t="s">
        <v>3320</v>
      </c>
      <c r="B293" s="4" t="s">
        <v>3321</v>
      </c>
      <c r="C293" s="4"/>
      <c r="D293" s="5" t="s">
        <v>2454</v>
      </c>
      <c r="E293" s="5"/>
      <c r="F293" s="34">
        <v>2585.0300000000002</v>
      </c>
      <c r="G293" s="183">
        <f t="shared" si="38"/>
        <v>1532.9227900000001</v>
      </c>
      <c r="H293" s="184">
        <f t="shared" si="39"/>
        <v>843.10753450000004</v>
      </c>
      <c r="I293" s="59">
        <f t="shared" si="41"/>
        <v>2376.0303245</v>
      </c>
      <c r="J293" s="56">
        <f t="shared" si="37"/>
        <v>0</v>
      </c>
      <c r="K293" s="210">
        <f t="shared" si="40"/>
        <v>2376.0303245</v>
      </c>
      <c r="L293" s="2"/>
      <c r="M293" s="32"/>
    </row>
    <row r="294" spans="1:13" ht="14.25" x14ac:dyDescent="0.25">
      <c r="A294" s="5" t="s">
        <v>3322</v>
      </c>
      <c r="B294" s="4" t="s">
        <v>3323</v>
      </c>
      <c r="C294" s="4"/>
      <c r="D294" s="5" t="s">
        <v>2454</v>
      </c>
      <c r="E294" s="5"/>
      <c r="F294" s="34">
        <v>3015.33</v>
      </c>
      <c r="G294" s="183">
        <f t="shared" si="38"/>
        <v>1788.0906899999998</v>
      </c>
      <c r="H294" s="184">
        <f t="shared" si="39"/>
        <v>983.44987949999984</v>
      </c>
      <c r="I294" s="59">
        <f t="shared" si="41"/>
        <v>2771.5405694999995</v>
      </c>
      <c r="J294" s="56">
        <f t="shared" si="37"/>
        <v>0</v>
      </c>
      <c r="K294" s="210">
        <f t="shared" si="40"/>
        <v>2771.5405694999995</v>
      </c>
      <c r="L294" s="2"/>
      <c r="M294" s="32"/>
    </row>
    <row r="295" spans="1:13" ht="14.25" x14ac:dyDescent="0.25">
      <c r="A295" s="5" t="s">
        <v>3324</v>
      </c>
      <c r="B295" s="4" t="s">
        <v>3325</v>
      </c>
      <c r="C295" s="4"/>
      <c r="D295" s="5" t="s">
        <v>2454</v>
      </c>
      <c r="E295" s="5"/>
      <c r="F295" s="34">
        <v>2645.02</v>
      </c>
      <c r="G295" s="183">
        <f t="shared" si="38"/>
        <v>1568.49686</v>
      </c>
      <c r="H295" s="184">
        <f t="shared" si="39"/>
        <v>862.67327299999999</v>
      </c>
      <c r="I295" s="59">
        <f t="shared" si="41"/>
        <v>2431.1701330000001</v>
      </c>
      <c r="J295" s="56">
        <f t="shared" si="37"/>
        <v>0</v>
      </c>
      <c r="K295" s="210">
        <f t="shared" si="40"/>
        <v>2431.1701330000001</v>
      </c>
      <c r="L295" s="2"/>
      <c r="M295" s="32"/>
    </row>
    <row r="296" spans="1:13" ht="24" x14ac:dyDescent="0.25">
      <c r="A296" s="5" t="s">
        <v>3326</v>
      </c>
      <c r="B296" s="4" t="s">
        <v>3327</v>
      </c>
      <c r="C296" s="4"/>
      <c r="D296" s="5" t="s">
        <v>2457</v>
      </c>
      <c r="E296" s="5"/>
      <c r="F296" s="34">
        <v>1864.12</v>
      </c>
      <c r="G296" s="183">
        <f t="shared" si="38"/>
        <v>1105.4231599999998</v>
      </c>
      <c r="H296" s="184">
        <f t="shared" si="39"/>
        <v>607.98273799999993</v>
      </c>
      <c r="I296" s="59">
        <f t="shared" si="41"/>
        <v>1713.4058979999998</v>
      </c>
      <c r="J296" s="56">
        <f t="shared" si="37"/>
        <v>0</v>
      </c>
      <c r="K296" s="210">
        <f t="shared" si="40"/>
        <v>1713.4058979999998</v>
      </c>
      <c r="L296" s="2"/>
      <c r="M296" s="32"/>
    </row>
    <row r="297" spans="1:13" ht="14.25" x14ac:dyDescent="0.25">
      <c r="A297" s="5" t="s">
        <v>3328</v>
      </c>
      <c r="B297" s="4" t="s">
        <v>3329</v>
      </c>
      <c r="C297" s="4"/>
      <c r="D297" s="5" t="s">
        <v>2454</v>
      </c>
      <c r="E297" s="5"/>
      <c r="F297" s="34">
        <v>2585.0300000000002</v>
      </c>
      <c r="G297" s="183">
        <f t="shared" si="38"/>
        <v>1532.9227900000001</v>
      </c>
      <c r="H297" s="184">
        <f t="shared" si="39"/>
        <v>843.10753450000004</v>
      </c>
      <c r="I297" s="59">
        <f t="shared" si="41"/>
        <v>2376.0303245</v>
      </c>
      <c r="J297" s="56">
        <f t="shared" si="37"/>
        <v>0</v>
      </c>
      <c r="K297" s="210">
        <f t="shared" si="40"/>
        <v>2376.0303245</v>
      </c>
      <c r="L297" s="2"/>
      <c r="M297" s="32"/>
    </row>
    <row r="298" spans="1:13" ht="14.25" x14ac:dyDescent="0.25">
      <c r="A298" s="5" t="s">
        <v>3330</v>
      </c>
      <c r="B298" s="4" t="s">
        <v>3331</v>
      </c>
      <c r="C298" s="4"/>
      <c r="D298" s="5" t="s">
        <v>2454</v>
      </c>
      <c r="E298" s="5"/>
      <c r="F298" s="34">
        <v>3778.69</v>
      </c>
      <c r="G298" s="183">
        <f t="shared" si="38"/>
        <v>2240.7631699999997</v>
      </c>
      <c r="H298" s="184">
        <f t="shared" si="39"/>
        <v>1232.4197434999999</v>
      </c>
      <c r="I298" s="59">
        <f t="shared" si="41"/>
        <v>3473.1829134999998</v>
      </c>
      <c r="J298" s="56">
        <f t="shared" si="37"/>
        <v>0</v>
      </c>
      <c r="K298" s="210">
        <f t="shared" si="40"/>
        <v>3473.1829134999998</v>
      </c>
      <c r="L298" s="2"/>
      <c r="M298" s="32"/>
    </row>
    <row r="299" spans="1:13" ht="14.25" x14ac:dyDescent="0.25">
      <c r="A299" s="5" t="s">
        <v>3332</v>
      </c>
      <c r="B299" s="4" t="s">
        <v>3333</v>
      </c>
      <c r="C299" s="4"/>
      <c r="D299" s="5" t="s">
        <v>2454</v>
      </c>
      <c r="E299" s="5"/>
      <c r="F299" s="34">
        <v>2585.0300000000002</v>
      </c>
      <c r="G299" s="183">
        <f t="shared" si="38"/>
        <v>1532.9227900000001</v>
      </c>
      <c r="H299" s="184">
        <f t="shared" si="39"/>
        <v>843.10753450000004</v>
      </c>
      <c r="I299" s="59">
        <f t="shared" si="41"/>
        <v>2376.0303245</v>
      </c>
      <c r="J299" s="56">
        <f t="shared" si="37"/>
        <v>0</v>
      </c>
      <c r="K299" s="210">
        <f t="shared" si="40"/>
        <v>2376.0303245</v>
      </c>
      <c r="L299" s="2"/>
      <c r="M299" s="32"/>
    </row>
    <row r="300" spans="1:13" ht="14.25" x14ac:dyDescent="0.25">
      <c r="A300" s="5" t="s">
        <v>3334</v>
      </c>
      <c r="B300" s="4" t="s">
        <v>3335</v>
      </c>
      <c r="C300" s="4"/>
      <c r="D300" s="5" t="s">
        <v>2457</v>
      </c>
      <c r="E300" s="5"/>
      <c r="F300" s="34">
        <v>1864.12</v>
      </c>
      <c r="G300" s="183">
        <f t="shared" si="38"/>
        <v>1105.4231599999998</v>
      </c>
      <c r="H300" s="184">
        <f t="shared" si="39"/>
        <v>607.98273799999993</v>
      </c>
      <c r="I300" s="59">
        <f t="shared" si="41"/>
        <v>1713.4058979999998</v>
      </c>
      <c r="J300" s="56">
        <f t="shared" si="37"/>
        <v>0</v>
      </c>
      <c r="K300" s="210">
        <f t="shared" si="40"/>
        <v>1713.4058979999998</v>
      </c>
      <c r="L300" s="2"/>
      <c r="M300" s="32"/>
    </row>
    <row r="301" spans="1:13" ht="24" x14ac:dyDescent="0.25">
      <c r="A301" s="5" t="s">
        <v>3336</v>
      </c>
      <c r="B301" s="4" t="s">
        <v>3337</v>
      </c>
      <c r="C301" s="4"/>
      <c r="D301" s="5" t="s">
        <v>2451</v>
      </c>
      <c r="E301" s="5"/>
      <c r="F301" s="34">
        <v>23589.86</v>
      </c>
      <c r="G301" s="183">
        <f t="shared" si="38"/>
        <v>13988.786979999999</v>
      </c>
      <c r="H301" s="184">
        <f t="shared" si="39"/>
        <v>7693.8328389999988</v>
      </c>
      <c r="I301" s="59">
        <f t="shared" si="41"/>
        <v>21682.619819</v>
      </c>
      <c r="J301" s="56">
        <f t="shared" ref="J301:J302" si="43">I301*0.4</f>
        <v>8673.0479276000005</v>
      </c>
      <c r="K301" s="210">
        <f t="shared" si="40"/>
        <v>30355.6677466</v>
      </c>
      <c r="L301" s="57">
        <v>0.4</v>
      </c>
      <c r="M301" s="141" t="s">
        <v>15168</v>
      </c>
    </row>
    <row r="302" spans="1:13" ht="24" x14ac:dyDescent="0.25">
      <c r="A302" s="5" t="s">
        <v>3338</v>
      </c>
      <c r="B302" s="4" t="s">
        <v>3339</v>
      </c>
      <c r="C302" s="4"/>
      <c r="D302" s="5" t="s">
        <v>2451</v>
      </c>
      <c r="E302" s="5"/>
      <c r="F302" s="34">
        <v>17691.8</v>
      </c>
      <c r="G302" s="183">
        <f t="shared" si="38"/>
        <v>10491.237399999998</v>
      </c>
      <c r="H302" s="184">
        <f t="shared" si="39"/>
        <v>5770.1805699999995</v>
      </c>
      <c r="I302" s="59">
        <f t="shared" si="41"/>
        <v>16261.417969999999</v>
      </c>
      <c r="J302" s="56">
        <f t="shared" si="43"/>
        <v>6504.567188</v>
      </c>
      <c r="K302" s="210">
        <f t="shared" si="40"/>
        <v>22765.985158</v>
      </c>
      <c r="L302" s="57">
        <v>0.4</v>
      </c>
      <c r="M302" s="141" t="s">
        <v>15168</v>
      </c>
    </row>
    <row r="303" spans="1:13" ht="14.25" x14ac:dyDescent="0.25">
      <c r="A303" s="5" t="s">
        <v>3340</v>
      </c>
      <c r="B303" s="4" t="s">
        <v>3341</v>
      </c>
      <c r="C303" s="4"/>
      <c r="D303" s="5" t="s">
        <v>2454</v>
      </c>
      <c r="E303" s="5"/>
      <c r="F303" s="34">
        <v>3618.51</v>
      </c>
      <c r="G303" s="183">
        <f t="shared" si="38"/>
        <v>2145.7764299999999</v>
      </c>
      <c r="H303" s="184">
        <f t="shared" si="39"/>
        <v>1180.1770365</v>
      </c>
      <c r="I303" s="59">
        <f t="shared" si="41"/>
        <v>3325.9534665000001</v>
      </c>
      <c r="J303" s="56">
        <f t="shared" si="37"/>
        <v>0</v>
      </c>
      <c r="K303" s="210">
        <f t="shared" si="40"/>
        <v>3325.9534665000001</v>
      </c>
      <c r="L303" s="2"/>
      <c r="M303" s="32"/>
    </row>
    <row r="304" spans="1:13" ht="24" x14ac:dyDescent="0.25">
      <c r="A304" s="5" t="s">
        <v>3342</v>
      </c>
      <c r="B304" s="4" t="s">
        <v>3343</v>
      </c>
      <c r="C304" s="4"/>
      <c r="D304" s="5" t="s">
        <v>2451</v>
      </c>
      <c r="E304" s="5"/>
      <c r="F304" s="34">
        <v>9878.1200000000008</v>
      </c>
      <c r="G304" s="183">
        <f t="shared" si="38"/>
        <v>5857.72516</v>
      </c>
      <c r="H304" s="184">
        <f t="shared" si="39"/>
        <v>3221.748838</v>
      </c>
      <c r="I304" s="59">
        <f t="shared" si="41"/>
        <v>9079.4739979999995</v>
      </c>
      <c r="J304" s="56">
        <f>I304*0.4</f>
        <v>3631.7895991999999</v>
      </c>
      <c r="K304" s="210">
        <f t="shared" si="40"/>
        <v>12711.263597199999</v>
      </c>
      <c r="L304" s="57">
        <v>0.4</v>
      </c>
      <c r="M304" s="32"/>
    </row>
    <row r="305" spans="1:13" ht="24" x14ac:dyDescent="0.25">
      <c r="A305" s="5" t="s">
        <v>3344</v>
      </c>
      <c r="B305" s="4" t="s">
        <v>3345</v>
      </c>
      <c r="C305" s="4" t="s">
        <v>4238</v>
      </c>
      <c r="D305" s="5" t="s">
        <v>2454</v>
      </c>
      <c r="E305" s="62" t="s">
        <v>2431</v>
      </c>
      <c r="F305" s="34">
        <v>2702.65</v>
      </c>
      <c r="G305" s="183">
        <f t="shared" si="38"/>
        <v>1602.67145</v>
      </c>
      <c r="H305" s="184">
        <f t="shared" si="39"/>
        <v>881.46929749999993</v>
      </c>
      <c r="I305" s="59">
        <f t="shared" si="41"/>
        <v>2484.1407475000001</v>
      </c>
      <c r="J305" s="54">
        <f t="shared" ref="J305:J307" si="44">I305*0.3</f>
        <v>745.24222425000005</v>
      </c>
      <c r="K305" s="210">
        <f t="shared" si="40"/>
        <v>3229.3829717500003</v>
      </c>
      <c r="L305" s="53">
        <v>0.3</v>
      </c>
      <c r="M305" s="32"/>
    </row>
    <row r="306" spans="1:13" ht="24" x14ac:dyDescent="0.25">
      <c r="A306" s="5" t="s">
        <v>3346</v>
      </c>
      <c r="B306" s="4" t="s">
        <v>3347</v>
      </c>
      <c r="C306" s="4" t="s">
        <v>5250</v>
      </c>
      <c r="D306" s="5" t="s">
        <v>2454</v>
      </c>
      <c r="E306" s="62" t="s">
        <v>2431</v>
      </c>
      <c r="F306" s="34">
        <v>2702.65</v>
      </c>
      <c r="G306" s="183">
        <f t="shared" si="38"/>
        <v>1602.67145</v>
      </c>
      <c r="H306" s="184">
        <f t="shared" si="39"/>
        <v>881.46929749999993</v>
      </c>
      <c r="I306" s="59">
        <f t="shared" si="41"/>
        <v>2484.1407475000001</v>
      </c>
      <c r="J306" s="54">
        <f t="shared" si="44"/>
        <v>745.24222425000005</v>
      </c>
      <c r="K306" s="210">
        <f t="shared" si="40"/>
        <v>3229.3829717500003</v>
      </c>
      <c r="L306" s="53">
        <v>0.3</v>
      </c>
      <c r="M306" s="32"/>
    </row>
    <row r="307" spans="1:13" ht="24" x14ac:dyDescent="0.25">
      <c r="A307" s="5" t="s">
        <v>3348</v>
      </c>
      <c r="B307" s="4" t="s">
        <v>3349</v>
      </c>
      <c r="C307" s="4" t="s">
        <v>5251</v>
      </c>
      <c r="D307" s="5" t="s">
        <v>2454</v>
      </c>
      <c r="E307" s="62" t="s">
        <v>2431</v>
      </c>
      <c r="F307" s="34">
        <v>3446.17</v>
      </c>
      <c r="G307" s="183">
        <f t="shared" si="38"/>
        <v>2043.57881</v>
      </c>
      <c r="H307" s="184">
        <f t="shared" si="39"/>
        <v>1123.9683454999999</v>
      </c>
      <c r="I307" s="59">
        <f t="shared" si="41"/>
        <v>3167.5471554999999</v>
      </c>
      <c r="J307" s="54">
        <f t="shared" si="44"/>
        <v>950.26414664999993</v>
      </c>
      <c r="K307" s="210">
        <f t="shared" si="40"/>
        <v>4117.8113021499994</v>
      </c>
      <c r="L307" s="53">
        <v>0.3</v>
      </c>
      <c r="M307" s="32"/>
    </row>
    <row r="308" spans="1:13" ht="24" x14ac:dyDescent="0.25">
      <c r="A308" s="5" t="s">
        <v>3350</v>
      </c>
      <c r="B308" s="4" t="s">
        <v>3351</v>
      </c>
      <c r="C308" s="4" t="s">
        <v>5252</v>
      </c>
      <c r="D308" s="5" t="s">
        <v>2454</v>
      </c>
      <c r="E308" s="5"/>
      <c r="F308" s="34">
        <v>3022.95</v>
      </c>
      <c r="G308" s="183">
        <f t="shared" si="38"/>
        <v>1792.6093499999997</v>
      </c>
      <c r="H308" s="184">
        <f t="shared" si="39"/>
        <v>985.93514249999976</v>
      </c>
      <c r="I308" s="59">
        <f t="shared" si="41"/>
        <v>2778.5444924999993</v>
      </c>
      <c r="J308" s="56">
        <f t="shared" ref="J308:J363" si="45">G308*0</f>
        <v>0</v>
      </c>
      <c r="K308" s="210">
        <f t="shared" si="40"/>
        <v>2778.5444924999993</v>
      </c>
      <c r="L308" s="2"/>
      <c r="M308" s="32"/>
    </row>
    <row r="309" spans="1:13" ht="14.25" x14ac:dyDescent="0.25">
      <c r="A309" s="5" t="s">
        <v>3352</v>
      </c>
      <c r="B309" s="4" t="s">
        <v>3353</v>
      </c>
      <c r="C309" s="4"/>
      <c r="D309" s="5" t="s">
        <v>2451</v>
      </c>
      <c r="E309" s="5"/>
      <c r="F309" s="34">
        <v>5897.58</v>
      </c>
      <c r="G309" s="183">
        <f t="shared" si="38"/>
        <v>3497.2649399999996</v>
      </c>
      <c r="H309" s="184">
        <f t="shared" si="39"/>
        <v>1923.4957169999998</v>
      </c>
      <c r="I309" s="59">
        <f t="shared" si="41"/>
        <v>5420.7606569999989</v>
      </c>
      <c r="J309" s="56">
        <f t="shared" si="45"/>
        <v>0</v>
      </c>
      <c r="K309" s="210">
        <f t="shared" si="40"/>
        <v>5420.7606569999989</v>
      </c>
      <c r="L309" s="2"/>
      <c r="M309" s="32"/>
    </row>
    <row r="310" spans="1:13" ht="14.25" x14ac:dyDescent="0.25">
      <c r="A310" s="5" t="s">
        <v>3354</v>
      </c>
      <c r="B310" s="4" t="s">
        <v>3355</v>
      </c>
      <c r="C310" s="4"/>
      <c r="D310" s="5" t="s">
        <v>2454</v>
      </c>
      <c r="E310" s="5"/>
      <c r="F310" s="34">
        <v>1417.23</v>
      </c>
      <c r="G310" s="183">
        <f t="shared" si="38"/>
        <v>840.41738999999995</v>
      </c>
      <c r="H310" s="184">
        <f t="shared" si="39"/>
        <v>462.22956449999998</v>
      </c>
      <c r="I310" s="59">
        <f t="shared" si="41"/>
        <v>1302.6469545</v>
      </c>
      <c r="J310" s="56">
        <f t="shared" si="45"/>
        <v>0</v>
      </c>
      <c r="K310" s="210">
        <f t="shared" si="40"/>
        <v>1302.6469545</v>
      </c>
      <c r="L310" s="2"/>
      <c r="M310" s="32"/>
    </row>
    <row r="311" spans="1:13" ht="24" x14ac:dyDescent="0.25">
      <c r="A311" s="5" t="s">
        <v>3356</v>
      </c>
      <c r="B311" s="4" t="s">
        <v>3357</v>
      </c>
      <c r="C311" s="4" t="s">
        <v>4239</v>
      </c>
      <c r="D311" s="5" t="s">
        <v>2454</v>
      </c>
      <c r="E311" s="5"/>
      <c r="F311" s="34">
        <v>1700.67</v>
      </c>
      <c r="G311" s="183">
        <f t="shared" si="38"/>
        <v>1008.49731</v>
      </c>
      <c r="H311" s="184">
        <f t="shared" si="39"/>
        <v>554.6735205</v>
      </c>
      <c r="I311" s="59">
        <f t="shared" si="41"/>
        <v>1563.1708305</v>
      </c>
      <c r="J311" s="56">
        <f t="shared" si="45"/>
        <v>0</v>
      </c>
      <c r="K311" s="210">
        <f t="shared" si="40"/>
        <v>1563.1708305</v>
      </c>
      <c r="L311" s="2"/>
      <c r="M311" s="32"/>
    </row>
    <row r="312" spans="1:13" ht="48" x14ac:dyDescent="0.25">
      <c r="A312" s="5" t="s">
        <v>3358</v>
      </c>
      <c r="B312" s="4" t="s">
        <v>4687</v>
      </c>
      <c r="C312" s="4" t="s">
        <v>5490</v>
      </c>
      <c r="D312" s="5" t="s">
        <v>2457</v>
      </c>
      <c r="E312" s="5"/>
      <c r="F312" s="34">
        <v>1796.57</v>
      </c>
      <c r="G312" s="183">
        <f t="shared" si="38"/>
        <v>1065.36601</v>
      </c>
      <c r="H312" s="184">
        <f t="shared" si="39"/>
        <v>585.95130549999999</v>
      </c>
      <c r="I312" s="59">
        <f t="shared" si="41"/>
        <v>1651.3173154999999</v>
      </c>
      <c r="J312" s="56">
        <f t="shared" si="45"/>
        <v>0</v>
      </c>
      <c r="K312" s="210">
        <f t="shared" si="40"/>
        <v>1651.3173154999999</v>
      </c>
      <c r="L312" s="2"/>
      <c r="M312" s="32"/>
    </row>
    <row r="313" spans="1:13" ht="14.25" x14ac:dyDescent="0.25">
      <c r="A313" s="5" t="s">
        <v>5239</v>
      </c>
      <c r="B313" s="3" t="s">
        <v>3359</v>
      </c>
      <c r="C313" s="4"/>
      <c r="D313" s="5"/>
      <c r="E313" s="5"/>
      <c r="F313" s="34"/>
      <c r="G313" s="183">
        <f t="shared" si="38"/>
        <v>0</v>
      </c>
      <c r="H313" s="184">
        <f t="shared" si="39"/>
        <v>0</v>
      </c>
      <c r="I313" s="59">
        <f t="shared" si="41"/>
        <v>0</v>
      </c>
      <c r="J313" s="56">
        <f t="shared" si="45"/>
        <v>0</v>
      </c>
      <c r="K313" s="210">
        <f t="shared" si="40"/>
        <v>0</v>
      </c>
      <c r="L313" s="2"/>
      <c r="M313" s="32"/>
    </row>
    <row r="314" spans="1:13" ht="14.25" x14ac:dyDescent="0.25">
      <c r="A314" s="5" t="s">
        <v>3360</v>
      </c>
      <c r="B314" s="4" t="s">
        <v>3361</v>
      </c>
      <c r="C314" s="4"/>
      <c r="D314" s="5" t="s">
        <v>2454</v>
      </c>
      <c r="E314" s="5"/>
      <c r="F314" s="34">
        <v>2267.56</v>
      </c>
      <c r="G314" s="183">
        <f t="shared" si="38"/>
        <v>1344.6630799999998</v>
      </c>
      <c r="H314" s="184">
        <f t="shared" si="39"/>
        <v>739.56469399999992</v>
      </c>
      <c r="I314" s="59">
        <f t="shared" si="41"/>
        <v>2084.227774</v>
      </c>
      <c r="J314" s="56">
        <f t="shared" si="45"/>
        <v>0</v>
      </c>
      <c r="K314" s="210">
        <f t="shared" si="40"/>
        <v>2084.227774</v>
      </c>
      <c r="L314" s="2"/>
      <c r="M314" s="32"/>
    </row>
    <row r="315" spans="1:13" ht="14.25" x14ac:dyDescent="0.25">
      <c r="A315" s="5" t="s">
        <v>3362</v>
      </c>
      <c r="B315" s="4" t="s">
        <v>3363</v>
      </c>
      <c r="C315" s="4" t="s">
        <v>3364</v>
      </c>
      <c r="D315" s="5" t="s">
        <v>2451</v>
      </c>
      <c r="E315" s="5"/>
      <c r="F315" s="34">
        <v>8845.9</v>
      </c>
      <c r="G315" s="183">
        <f t="shared" si="38"/>
        <v>5245.6186999999991</v>
      </c>
      <c r="H315" s="184">
        <f t="shared" si="39"/>
        <v>2885.0902849999998</v>
      </c>
      <c r="I315" s="59">
        <f t="shared" si="41"/>
        <v>8130.7089849999993</v>
      </c>
      <c r="J315" s="56">
        <f t="shared" si="45"/>
        <v>0</v>
      </c>
      <c r="K315" s="210">
        <f t="shared" si="40"/>
        <v>8130.7089849999993</v>
      </c>
      <c r="L315" s="2"/>
      <c r="M315" s="32"/>
    </row>
    <row r="316" spans="1:13" ht="14.25" x14ac:dyDescent="0.25">
      <c r="A316" s="5" t="s">
        <v>3365</v>
      </c>
      <c r="B316" s="4" t="s">
        <v>3366</v>
      </c>
      <c r="C316" s="4" t="s">
        <v>3367</v>
      </c>
      <c r="D316" s="5" t="s">
        <v>2451</v>
      </c>
      <c r="E316" s="5"/>
      <c r="F316" s="34">
        <v>7371.98</v>
      </c>
      <c r="G316" s="183">
        <f t="shared" si="38"/>
        <v>4371.5841399999999</v>
      </c>
      <c r="H316" s="184">
        <f t="shared" si="39"/>
        <v>2404.3712769999997</v>
      </c>
      <c r="I316" s="59">
        <f t="shared" si="41"/>
        <v>6775.9554169999992</v>
      </c>
      <c r="J316" s="56">
        <f t="shared" si="45"/>
        <v>0</v>
      </c>
      <c r="K316" s="210">
        <f t="shared" si="40"/>
        <v>6775.9554169999992</v>
      </c>
      <c r="L316" s="2"/>
      <c r="M316" s="32"/>
    </row>
    <row r="317" spans="1:13" ht="14.25" x14ac:dyDescent="0.25">
      <c r="A317" s="5" t="s">
        <v>3368</v>
      </c>
      <c r="B317" s="4" t="s">
        <v>3369</v>
      </c>
      <c r="C317" s="4"/>
      <c r="D317" s="5" t="s">
        <v>2457</v>
      </c>
      <c r="E317" s="5"/>
      <c r="F317" s="34">
        <v>1859.6</v>
      </c>
      <c r="G317" s="183">
        <f t="shared" si="38"/>
        <v>1102.7428</v>
      </c>
      <c r="H317" s="184">
        <f t="shared" si="39"/>
        <v>606.50854000000004</v>
      </c>
      <c r="I317" s="59">
        <f t="shared" si="41"/>
        <v>1709.25134</v>
      </c>
      <c r="J317" s="56">
        <f t="shared" si="45"/>
        <v>0</v>
      </c>
      <c r="K317" s="210">
        <f t="shared" si="40"/>
        <v>1709.25134</v>
      </c>
      <c r="L317" s="2"/>
      <c r="M317" s="32"/>
    </row>
    <row r="318" spans="1:13" ht="14.25" x14ac:dyDescent="0.25">
      <c r="A318" s="5" t="s">
        <v>3370</v>
      </c>
      <c r="B318" s="4" t="s">
        <v>3371</v>
      </c>
      <c r="C318" s="4"/>
      <c r="D318" s="5" t="s">
        <v>2454</v>
      </c>
      <c r="E318" s="5"/>
      <c r="F318" s="34">
        <v>2267.56</v>
      </c>
      <c r="G318" s="183">
        <f t="shared" si="38"/>
        <v>1344.6630799999998</v>
      </c>
      <c r="H318" s="184">
        <f t="shared" si="39"/>
        <v>739.56469399999992</v>
      </c>
      <c r="I318" s="59">
        <f t="shared" si="41"/>
        <v>2084.227774</v>
      </c>
      <c r="J318" s="56">
        <f t="shared" si="45"/>
        <v>0</v>
      </c>
      <c r="K318" s="210">
        <f t="shared" si="40"/>
        <v>2084.227774</v>
      </c>
      <c r="L318" s="2"/>
      <c r="M318" s="32"/>
    </row>
    <row r="319" spans="1:13" ht="14.25" x14ac:dyDescent="0.25">
      <c r="A319" s="5" t="s">
        <v>3372</v>
      </c>
      <c r="B319" s="4" t="s">
        <v>3373</v>
      </c>
      <c r="C319" s="4"/>
      <c r="D319" s="5" t="s">
        <v>2457</v>
      </c>
      <c r="E319" s="5"/>
      <c r="F319" s="34">
        <v>531.45000000000005</v>
      </c>
      <c r="G319" s="183">
        <f t="shared" si="38"/>
        <v>315.14985000000001</v>
      </c>
      <c r="H319" s="184">
        <f t="shared" si="39"/>
        <v>173.33241750000002</v>
      </c>
      <c r="I319" s="59">
        <f t="shared" si="41"/>
        <v>488.48226750000003</v>
      </c>
      <c r="J319" s="56">
        <f t="shared" si="45"/>
        <v>0</v>
      </c>
      <c r="K319" s="210">
        <f t="shared" si="40"/>
        <v>488.48226750000003</v>
      </c>
      <c r="L319" s="2"/>
      <c r="M319" s="32"/>
    </row>
    <row r="320" spans="1:13" ht="14.25" x14ac:dyDescent="0.25">
      <c r="A320" s="5" t="s">
        <v>3374</v>
      </c>
      <c r="B320" s="4" t="s">
        <v>3375</v>
      </c>
      <c r="C320" s="4"/>
      <c r="D320" s="5" t="s">
        <v>2454</v>
      </c>
      <c r="E320" s="5"/>
      <c r="F320" s="34">
        <v>3446.17</v>
      </c>
      <c r="G320" s="183">
        <f t="shared" si="38"/>
        <v>2043.57881</v>
      </c>
      <c r="H320" s="184">
        <f t="shared" si="39"/>
        <v>1123.9683454999999</v>
      </c>
      <c r="I320" s="59">
        <f t="shared" si="41"/>
        <v>3167.5471554999999</v>
      </c>
      <c r="J320" s="56">
        <f t="shared" si="45"/>
        <v>0</v>
      </c>
      <c r="K320" s="210">
        <f t="shared" si="40"/>
        <v>3167.5471554999999</v>
      </c>
      <c r="L320" s="2"/>
      <c r="M320" s="32"/>
    </row>
    <row r="321" spans="1:13" ht="14.25" x14ac:dyDescent="0.25">
      <c r="A321" s="5" t="s">
        <v>3376</v>
      </c>
      <c r="B321" s="4" t="s">
        <v>3377</v>
      </c>
      <c r="C321" s="4"/>
      <c r="D321" s="5" t="s">
        <v>2454</v>
      </c>
      <c r="E321" s="5"/>
      <c r="F321" s="34">
        <v>2585.0300000000002</v>
      </c>
      <c r="G321" s="183">
        <f t="shared" si="38"/>
        <v>1532.9227900000001</v>
      </c>
      <c r="H321" s="184">
        <f t="shared" si="39"/>
        <v>843.10753450000004</v>
      </c>
      <c r="I321" s="59">
        <f t="shared" si="41"/>
        <v>2376.0303245</v>
      </c>
      <c r="J321" s="56">
        <f t="shared" si="45"/>
        <v>0</v>
      </c>
      <c r="K321" s="210">
        <f t="shared" si="40"/>
        <v>2376.0303245</v>
      </c>
      <c r="L321" s="2"/>
      <c r="M321" s="32"/>
    </row>
    <row r="322" spans="1:13" ht="14.25" x14ac:dyDescent="0.25">
      <c r="A322" s="5" t="s">
        <v>5239</v>
      </c>
      <c r="B322" s="3" t="s">
        <v>5643</v>
      </c>
      <c r="C322" s="4"/>
      <c r="D322" s="5"/>
      <c r="E322" s="5"/>
      <c r="F322" s="34"/>
      <c r="G322" s="183">
        <f t="shared" si="38"/>
        <v>0</v>
      </c>
      <c r="H322" s="184">
        <f t="shared" si="39"/>
        <v>0</v>
      </c>
      <c r="I322" s="59">
        <f t="shared" si="41"/>
        <v>0</v>
      </c>
      <c r="J322" s="56">
        <f t="shared" si="45"/>
        <v>0</v>
      </c>
      <c r="K322" s="210">
        <f t="shared" si="40"/>
        <v>0</v>
      </c>
      <c r="L322" s="2"/>
      <c r="M322" s="32"/>
    </row>
    <row r="323" spans="1:13" ht="14.25" x14ac:dyDescent="0.25">
      <c r="A323" s="5" t="s">
        <v>5239</v>
      </c>
      <c r="B323" s="3" t="s">
        <v>3378</v>
      </c>
      <c r="C323" s="4"/>
      <c r="D323" s="5"/>
      <c r="E323" s="5"/>
      <c r="F323" s="34"/>
      <c r="G323" s="183">
        <f t="shared" si="38"/>
        <v>0</v>
      </c>
      <c r="H323" s="184">
        <f t="shared" si="39"/>
        <v>0</v>
      </c>
      <c r="I323" s="59">
        <f t="shared" si="41"/>
        <v>0</v>
      </c>
      <c r="J323" s="56">
        <f t="shared" si="45"/>
        <v>0</v>
      </c>
      <c r="K323" s="210">
        <f t="shared" si="40"/>
        <v>0</v>
      </c>
      <c r="L323" s="2"/>
      <c r="M323" s="32"/>
    </row>
    <row r="324" spans="1:13" ht="24" x14ac:dyDescent="0.25">
      <c r="A324" s="5" t="s">
        <v>3379</v>
      </c>
      <c r="B324" s="4" t="s">
        <v>3380</v>
      </c>
      <c r="C324" s="4" t="s">
        <v>5281</v>
      </c>
      <c r="D324" s="5" t="s">
        <v>2451</v>
      </c>
      <c r="E324" s="5"/>
      <c r="F324" s="34">
        <v>6206.22</v>
      </c>
      <c r="G324" s="183">
        <f t="shared" si="38"/>
        <v>3680.2884599999998</v>
      </c>
      <c r="H324" s="184">
        <f t="shared" si="39"/>
        <v>2024.1586529999997</v>
      </c>
      <c r="I324" s="59">
        <f t="shared" si="41"/>
        <v>5704.4471129999993</v>
      </c>
      <c r="J324" s="56">
        <f t="shared" si="45"/>
        <v>0</v>
      </c>
      <c r="K324" s="210">
        <f t="shared" si="40"/>
        <v>5704.4471129999993</v>
      </c>
      <c r="L324" s="2"/>
      <c r="M324" s="32"/>
    </row>
    <row r="325" spans="1:13" ht="14.25" x14ac:dyDescent="0.25">
      <c r="A325" s="5" t="s">
        <v>3381</v>
      </c>
      <c r="B325" s="4" t="s">
        <v>3382</v>
      </c>
      <c r="C325" s="4" t="s">
        <v>5557</v>
      </c>
      <c r="D325" s="5" t="s">
        <v>2457</v>
      </c>
      <c r="E325" s="5"/>
      <c r="F325" s="34">
        <v>2439.08</v>
      </c>
      <c r="G325" s="183">
        <f t="shared" ref="G325:G388" si="46">F325*0.593</f>
        <v>1446.3744399999998</v>
      </c>
      <c r="H325" s="184">
        <f t="shared" ref="H325:H388" si="47">G325*55/100</f>
        <v>795.50594199999989</v>
      </c>
      <c r="I325" s="59">
        <f t="shared" si="41"/>
        <v>2241.8803819999998</v>
      </c>
      <c r="J325" s="56">
        <f t="shared" si="45"/>
        <v>0</v>
      </c>
      <c r="K325" s="210">
        <f t="shared" ref="K325:K388" si="48">I325+J325</f>
        <v>2241.8803819999998</v>
      </c>
      <c r="L325" s="2"/>
      <c r="M325" s="32"/>
    </row>
    <row r="326" spans="1:13" ht="14.25" x14ac:dyDescent="0.25">
      <c r="A326" s="5" t="s">
        <v>3383</v>
      </c>
      <c r="B326" s="4" t="s">
        <v>3384</v>
      </c>
      <c r="C326" s="4"/>
      <c r="D326" s="5" t="s">
        <v>2454</v>
      </c>
      <c r="E326" s="5"/>
      <c r="F326" s="34">
        <v>5854.56</v>
      </c>
      <c r="G326" s="183">
        <f t="shared" si="46"/>
        <v>3471.7540800000002</v>
      </c>
      <c r="H326" s="184">
        <f t="shared" si="47"/>
        <v>1909.4647440000001</v>
      </c>
      <c r="I326" s="59">
        <f t="shared" ref="I326:I389" si="49">G326+H326</f>
        <v>5381.2188240000005</v>
      </c>
      <c r="J326" s="56">
        <f t="shared" si="45"/>
        <v>0</v>
      </c>
      <c r="K326" s="210">
        <f t="shared" si="48"/>
        <v>5381.2188240000005</v>
      </c>
      <c r="L326" s="2"/>
      <c r="M326" s="32"/>
    </row>
    <row r="327" spans="1:13" ht="14.25" x14ac:dyDescent="0.25">
      <c r="A327" s="5" t="s">
        <v>3385</v>
      </c>
      <c r="B327" s="4" t="s">
        <v>3386</v>
      </c>
      <c r="C327" s="4"/>
      <c r="D327" s="5" t="s">
        <v>2454</v>
      </c>
      <c r="E327" s="5"/>
      <c r="F327" s="34">
        <v>3659.43</v>
      </c>
      <c r="G327" s="183">
        <f t="shared" si="46"/>
        <v>2170.0419899999997</v>
      </c>
      <c r="H327" s="184">
        <f t="shared" si="47"/>
        <v>1193.5230944999998</v>
      </c>
      <c r="I327" s="59">
        <f t="shared" si="49"/>
        <v>3363.5650844999996</v>
      </c>
      <c r="J327" s="56">
        <f t="shared" si="45"/>
        <v>0</v>
      </c>
      <c r="K327" s="210">
        <f t="shared" si="48"/>
        <v>3363.5650844999996</v>
      </c>
      <c r="L327" s="2"/>
      <c r="M327" s="32"/>
    </row>
    <row r="328" spans="1:13" ht="14.25" x14ac:dyDescent="0.25">
      <c r="A328" s="5" t="s">
        <v>3387</v>
      </c>
      <c r="B328" s="4" t="s">
        <v>3388</v>
      </c>
      <c r="C328" s="4"/>
      <c r="D328" s="5" t="s">
        <v>2472</v>
      </c>
      <c r="E328" s="5"/>
      <c r="F328" s="34">
        <v>401.42</v>
      </c>
      <c r="G328" s="183">
        <f t="shared" si="46"/>
        <v>238.04205999999999</v>
      </c>
      <c r="H328" s="184">
        <f t="shared" si="47"/>
        <v>130.92313300000001</v>
      </c>
      <c r="I328" s="59">
        <f t="shared" si="49"/>
        <v>368.965193</v>
      </c>
      <c r="J328" s="56">
        <f t="shared" si="45"/>
        <v>0</v>
      </c>
      <c r="K328" s="210">
        <f t="shared" si="48"/>
        <v>368.965193</v>
      </c>
      <c r="L328" s="2"/>
      <c r="M328" s="32"/>
    </row>
    <row r="329" spans="1:13" ht="24" x14ac:dyDescent="0.25">
      <c r="A329" s="5" t="s">
        <v>3389</v>
      </c>
      <c r="B329" s="4" t="s">
        <v>3390</v>
      </c>
      <c r="C329" s="4" t="s">
        <v>4688</v>
      </c>
      <c r="D329" s="5" t="s">
        <v>2451</v>
      </c>
      <c r="E329" s="5"/>
      <c r="F329" s="34">
        <v>14971.18</v>
      </c>
      <c r="G329" s="183">
        <f t="shared" si="46"/>
        <v>8877.9097399999991</v>
      </c>
      <c r="H329" s="184">
        <f t="shared" si="47"/>
        <v>4882.8503569999993</v>
      </c>
      <c r="I329" s="59">
        <f t="shared" si="49"/>
        <v>13760.760096999998</v>
      </c>
      <c r="J329" s="56">
        <f t="shared" si="45"/>
        <v>0</v>
      </c>
      <c r="K329" s="210">
        <f t="shared" si="48"/>
        <v>13760.760096999998</v>
      </c>
      <c r="L329" s="2"/>
      <c r="M329" s="141" t="s">
        <v>15168</v>
      </c>
    </row>
    <row r="330" spans="1:13" ht="24" x14ac:dyDescent="0.25">
      <c r="A330" s="5" t="s">
        <v>3391</v>
      </c>
      <c r="B330" s="4" t="s">
        <v>3392</v>
      </c>
      <c r="C330" s="30" t="s">
        <v>5646</v>
      </c>
      <c r="D330" s="5" t="s">
        <v>2454</v>
      </c>
      <c r="E330" s="5"/>
      <c r="F330" s="34">
        <v>8827.58</v>
      </c>
      <c r="G330" s="183">
        <f t="shared" si="46"/>
        <v>5234.7549399999998</v>
      </c>
      <c r="H330" s="184">
        <f t="shared" si="47"/>
        <v>2879.115217</v>
      </c>
      <c r="I330" s="59">
        <f t="shared" si="49"/>
        <v>8113.8701569999994</v>
      </c>
      <c r="J330" s="56">
        <f t="shared" si="45"/>
        <v>0</v>
      </c>
      <c r="K330" s="210">
        <f t="shared" si="48"/>
        <v>8113.8701569999994</v>
      </c>
      <c r="L330" s="2"/>
      <c r="M330" s="141" t="s">
        <v>15168</v>
      </c>
    </row>
    <row r="331" spans="1:13" ht="24" x14ac:dyDescent="0.25">
      <c r="A331" s="5" t="s">
        <v>3393</v>
      </c>
      <c r="B331" s="4" t="s">
        <v>3394</v>
      </c>
      <c r="C331" s="4" t="s">
        <v>5442</v>
      </c>
      <c r="D331" s="5" t="s">
        <v>2511</v>
      </c>
      <c r="E331" s="5"/>
      <c r="F331" s="34">
        <v>42650.48</v>
      </c>
      <c r="G331" s="183">
        <f t="shared" si="46"/>
        <v>25291.734640000002</v>
      </c>
      <c r="H331" s="184">
        <f t="shared" si="47"/>
        <v>13910.454052000001</v>
      </c>
      <c r="I331" s="59">
        <f t="shared" si="49"/>
        <v>39202.188692000003</v>
      </c>
      <c r="J331" s="56">
        <f t="shared" ref="J331:J333" si="50">I331*0.4</f>
        <v>15680.875476800002</v>
      </c>
      <c r="K331" s="210">
        <f t="shared" si="48"/>
        <v>54883.064168800003</v>
      </c>
      <c r="L331" s="57">
        <v>0.4</v>
      </c>
      <c r="M331" s="141" t="s">
        <v>15168</v>
      </c>
    </row>
    <row r="332" spans="1:13" ht="24" x14ac:dyDescent="0.25">
      <c r="A332" s="5" t="s">
        <v>3395</v>
      </c>
      <c r="B332" s="4" t="s">
        <v>3396</v>
      </c>
      <c r="C332" s="4" t="s">
        <v>5442</v>
      </c>
      <c r="D332" s="5" t="s">
        <v>2511</v>
      </c>
      <c r="E332" s="5"/>
      <c r="F332" s="34">
        <v>54947.92</v>
      </c>
      <c r="G332" s="183">
        <f t="shared" si="46"/>
        <v>32584.116559999999</v>
      </c>
      <c r="H332" s="184">
        <f t="shared" si="47"/>
        <v>17921.264107999999</v>
      </c>
      <c r="I332" s="59">
        <f t="shared" si="49"/>
        <v>50505.380667999998</v>
      </c>
      <c r="J332" s="56">
        <f t="shared" si="50"/>
        <v>20202.152267199999</v>
      </c>
      <c r="K332" s="210">
        <f t="shared" si="48"/>
        <v>70707.532935199997</v>
      </c>
      <c r="L332" s="57">
        <v>0.4</v>
      </c>
      <c r="M332" s="141" t="s">
        <v>15168</v>
      </c>
    </row>
    <row r="333" spans="1:13" ht="14.25" x14ac:dyDescent="0.25">
      <c r="A333" s="5" t="s">
        <v>3397</v>
      </c>
      <c r="B333" s="4" t="s">
        <v>3398</v>
      </c>
      <c r="C333" s="4"/>
      <c r="D333" s="5" t="s">
        <v>2457</v>
      </c>
      <c r="E333" s="5"/>
      <c r="F333" s="34">
        <v>2439.08</v>
      </c>
      <c r="G333" s="183">
        <f t="shared" si="46"/>
        <v>1446.3744399999998</v>
      </c>
      <c r="H333" s="184">
        <f t="shared" si="47"/>
        <v>795.50594199999989</v>
      </c>
      <c r="I333" s="59">
        <f t="shared" si="49"/>
        <v>2241.8803819999998</v>
      </c>
      <c r="J333" s="56">
        <f t="shared" si="50"/>
        <v>896.75215279999998</v>
      </c>
      <c r="K333" s="210">
        <f t="shared" si="48"/>
        <v>3138.6325348</v>
      </c>
      <c r="L333" s="57">
        <v>0.4</v>
      </c>
      <c r="M333" s="32"/>
    </row>
    <row r="334" spans="1:13" ht="36" x14ac:dyDescent="0.25">
      <c r="A334" s="5" t="s">
        <v>3399</v>
      </c>
      <c r="B334" s="4" t="s">
        <v>3400</v>
      </c>
      <c r="C334" s="4" t="s">
        <v>5443</v>
      </c>
      <c r="D334" s="5" t="s">
        <v>2451</v>
      </c>
      <c r="E334" s="5"/>
      <c r="F334" s="34">
        <v>14971.18</v>
      </c>
      <c r="G334" s="183">
        <f t="shared" si="46"/>
        <v>8877.9097399999991</v>
      </c>
      <c r="H334" s="184">
        <f t="shared" si="47"/>
        <v>4882.8503569999993</v>
      </c>
      <c r="I334" s="59">
        <f t="shared" si="49"/>
        <v>13760.760096999998</v>
      </c>
      <c r="J334" s="56">
        <f t="shared" si="45"/>
        <v>0</v>
      </c>
      <c r="K334" s="210">
        <f t="shared" si="48"/>
        <v>13760.760096999998</v>
      </c>
      <c r="L334" s="2"/>
      <c r="M334" s="141" t="s">
        <v>15168</v>
      </c>
    </row>
    <row r="335" spans="1:13" ht="14.25" x14ac:dyDescent="0.25">
      <c r="A335" s="5" t="s">
        <v>3401</v>
      </c>
      <c r="B335" s="4" t="s">
        <v>3402</v>
      </c>
      <c r="C335" s="4"/>
      <c r="D335" s="5" t="s">
        <v>2454</v>
      </c>
      <c r="E335" s="5"/>
      <c r="F335" s="34">
        <v>4878.7</v>
      </c>
      <c r="G335" s="183">
        <f t="shared" si="46"/>
        <v>2893.0690999999997</v>
      </c>
      <c r="H335" s="184">
        <f t="shared" si="47"/>
        <v>1591.1880049999997</v>
      </c>
      <c r="I335" s="59">
        <f t="shared" si="49"/>
        <v>4484.2571049999997</v>
      </c>
      <c r="J335" s="56">
        <f t="shared" si="45"/>
        <v>0</v>
      </c>
      <c r="K335" s="210">
        <f t="shared" si="48"/>
        <v>4484.2571049999997</v>
      </c>
      <c r="L335" s="2"/>
      <c r="M335" s="32"/>
    </row>
    <row r="336" spans="1:13" ht="24" x14ac:dyDescent="0.25">
      <c r="A336" s="5" t="s">
        <v>3403</v>
      </c>
      <c r="B336" s="4" t="s">
        <v>4630</v>
      </c>
      <c r="C336" s="4" t="s">
        <v>5444</v>
      </c>
      <c r="D336" s="5" t="s">
        <v>2511</v>
      </c>
      <c r="E336" s="5"/>
      <c r="F336" s="34">
        <v>45120.12</v>
      </c>
      <c r="G336" s="183">
        <f t="shared" si="46"/>
        <v>26756.231159999999</v>
      </c>
      <c r="H336" s="184">
        <f t="shared" si="47"/>
        <v>14715.927138000001</v>
      </c>
      <c r="I336" s="59">
        <f t="shared" si="49"/>
        <v>41472.158298000002</v>
      </c>
      <c r="J336" s="56">
        <f t="shared" si="45"/>
        <v>0</v>
      </c>
      <c r="K336" s="210">
        <f t="shared" si="48"/>
        <v>41472.158298000002</v>
      </c>
      <c r="L336" s="2"/>
      <c r="M336" s="141" t="s">
        <v>15168</v>
      </c>
    </row>
    <row r="337" spans="1:13" ht="24" x14ac:dyDescent="0.25">
      <c r="A337" s="5" t="s">
        <v>3404</v>
      </c>
      <c r="B337" s="4" t="s">
        <v>4631</v>
      </c>
      <c r="C337" s="4" t="s">
        <v>5445</v>
      </c>
      <c r="D337" s="5" t="s">
        <v>2511</v>
      </c>
      <c r="E337" s="5"/>
      <c r="F337" s="34">
        <v>46529.68</v>
      </c>
      <c r="G337" s="183">
        <f t="shared" si="46"/>
        <v>27592.10024</v>
      </c>
      <c r="H337" s="184">
        <f t="shared" si="47"/>
        <v>15175.655132</v>
      </c>
      <c r="I337" s="59">
        <f t="shared" si="49"/>
        <v>42767.755372</v>
      </c>
      <c r="J337" s="56">
        <f t="shared" si="45"/>
        <v>0</v>
      </c>
      <c r="K337" s="210">
        <f t="shared" si="48"/>
        <v>42767.755372</v>
      </c>
      <c r="L337" s="2"/>
      <c r="M337" s="141" t="s">
        <v>15168</v>
      </c>
    </row>
    <row r="338" spans="1:13" ht="14.25" x14ac:dyDescent="0.25">
      <c r="A338" s="5" t="s">
        <v>3405</v>
      </c>
      <c r="B338" s="4" t="s">
        <v>3406</v>
      </c>
      <c r="C338" s="4"/>
      <c r="D338" s="5" t="s">
        <v>2472</v>
      </c>
      <c r="E338" s="5"/>
      <c r="F338" s="34">
        <v>1219.8</v>
      </c>
      <c r="G338" s="183">
        <f t="shared" si="46"/>
        <v>723.34139999999991</v>
      </c>
      <c r="H338" s="184">
        <f t="shared" si="47"/>
        <v>397.83776999999992</v>
      </c>
      <c r="I338" s="59">
        <f t="shared" si="49"/>
        <v>1121.1791699999999</v>
      </c>
      <c r="J338" s="56">
        <f t="shared" si="45"/>
        <v>0</v>
      </c>
      <c r="K338" s="210">
        <f t="shared" si="48"/>
        <v>1121.1791699999999</v>
      </c>
      <c r="L338" s="2"/>
      <c r="M338" s="32"/>
    </row>
    <row r="339" spans="1:13" ht="14.25" x14ac:dyDescent="0.25">
      <c r="A339" s="5" t="s">
        <v>3407</v>
      </c>
      <c r="B339" s="4" t="s">
        <v>3408</v>
      </c>
      <c r="C339" s="4"/>
      <c r="D339" s="5" t="s">
        <v>2451</v>
      </c>
      <c r="E339" s="5"/>
      <c r="F339" s="34">
        <v>5172.21</v>
      </c>
      <c r="G339" s="183">
        <f t="shared" si="46"/>
        <v>3067.1205299999997</v>
      </c>
      <c r="H339" s="184">
        <f t="shared" si="47"/>
        <v>1686.9162914999999</v>
      </c>
      <c r="I339" s="59">
        <f t="shared" si="49"/>
        <v>4754.0368214999999</v>
      </c>
      <c r="J339" s="56">
        <f t="shared" si="45"/>
        <v>0</v>
      </c>
      <c r="K339" s="210">
        <f t="shared" si="48"/>
        <v>4754.0368214999999</v>
      </c>
      <c r="L339" s="2"/>
      <c r="M339" s="32"/>
    </row>
    <row r="340" spans="1:13" ht="14.25" x14ac:dyDescent="0.25">
      <c r="A340" s="5" t="s">
        <v>3409</v>
      </c>
      <c r="B340" s="4" t="s">
        <v>3410</v>
      </c>
      <c r="C340" s="4"/>
      <c r="D340" s="5" t="s">
        <v>2457</v>
      </c>
      <c r="E340" s="5"/>
      <c r="F340" s="34">
        <v>2006.08</v>
      </c>
      <c r="G340" s="183">
        <f t="shared" si="46"/>
        <v>1189.6054399999998</v>
      </c>
      <c r="H340" s="184">
        <f t="shared" si="47"/>
        <v>654.28299199999992</v>
      </c>
      <c r="I340" s="59">
        <f t="shared" si="49"/>
        <v>1843.8884319999997</v>
      </c>
      <c r="J340" s="56">
        <f t="shared" si="45"/>
        <v>0</v>
      </c>
      <c r="K340" s="210">
        <f t="shared" si="48"/>
        <v>1843.8884319999997</v>
      </c>
      <c r="L340" s="2"/>
      <c r="M340" s="32"/>
    </row>
    <row r="341" spans="1:13" ht="24" x14ac:dyDescent="0.25">
      <c r="A341" s="5" t="s">
        <v>3411</v>
      </c>
      <c r="B341" s="4" t="s">
        <v>3412</v>
      </c>
      <c r="C341" s="4"/>
      <c r="D341" s="5" t="s">
        <v>2511</v>
      </c>
      <c r="E341" s="5"/>
      <c r="F341" s="34">
        <v>15381.71</v>
      </c>
      <c r="G341" s="183">
        <f t="shared" si="46"/>
        <v>9121.3540299999986</v>
      </c>
      <c r="H341" s="184">
        <f t="shared" si="47"/>
        <v>5016.7447164999994</v>
      </c>
      <c r="I341" s="59">
        <f t="shared" si="49"/>
        <v>14138.098746499998</v>
      </c>
      <c r="J341" s="56">
        <f t="shared" ref="J341:J342" si="51">I341*0.4</f>
        <v>5655.2394985999999</v>
      </c>
      <c r="K341" s="210">
        <f t="shared" si="48"/>
        <v>19793.3382451</v>
      </c>
      <c r="L341" s="57">
        <v>0.4</v>
      </c>
      <c r="M341" s="32"/>
    </row>
    <row r="342" spans="1:13" ht="14.25" x14ac:dyDescent="0.25">
      <c r="A342" s="5" t="s">
        <v>3413</v>
      </c>
      <c r="B342" s="4" t="s">
        <v>4689</v>
      </c>
      <c r="C342" s="4" t="s">
        <v>3414</v>
      </c>
      <c r="D342" s="5" t="s">
        <v>2451</v>
      </c>
      <c r="E342" s="5"/>
      <c r="F342" s="34">
        <v>9073.83</v>
      </c>
      <c r="G342" s="183">
        <f t="shared" si="46"/>
        <v>5380.7811899999997</v>
      </c>
      <c r="H342" s="184">
        <f t="shared" si="47"/>
        <v>2959.4296544999997</v>
      </c>
      <c r="I342" s="59">
        <f t="shared" si="49"/>
        <v>8340.2108444999994</v>
      </c>
      <c r="J342" s="56">
        <f t="shared" si="51"/>
        <v>3336.0843378</v>
      </c>
      <c r="K342" s="210">
        <f t="shared" si="48"/>
        <v>11676.2951823</v>
      </c>
      <c r="L342" s="57">
        <v>0.4</v>
      </c>
      <c r="M342" s="32"/>
    </row>
    <row r="343" spans="1:13" ht="24" x14ac:dyDescent="0.25">
      <c r="A343" s="5" t="s">
        <v>3415</v>
      </c>
      <c r="B343" s="4" t="s">
        <v>3416</v>
      </c>
      <c r="C343" s="4"/>
      <c r="D343" s="5" t="s">
        <v>2511</v>
      </c>
      <c r="E343" s="5"/>
      <c r="F343" s="34">
        <v>23266.26</v>
      </c>
      <c r="G343" s="183">
        <f t="shared" si="46"/>
        <v>13796.892179999999</v>
      </c>
      <c r="H343" s="184">
        <f t="shared" si="47"/>
        <v>7588.2906989999992</v>
      </c>
      <c r="I343" s="59">
        <f t="shared" si="49"/>
        <v>21385.182879</v>
      </c>
      <c r="J343" s="56">
        <f>I343*0.2</f>
        <v>4277.0365757999998</v>
      </c>
      <c r="K343" s="210">
        <f t="shared" si="48"/>
        <v>25662.219454800001</v>
      </c>
      <c r="L343" s="57">
        <v>0.2</v>
      </c>
      <c r="M343" s="32"/>
    </row>
    <row r="344" spans="1:13" ht="24" x14ac:dyDescent="0.25">
      <c r="A344" s="5" t="s">
        <v>3417</v>
      </c>
      <c r="B344" s="4" t="s">
        <v>3418</v>
      </c>
      <c r="C344" s="4" t="s">
        <v>5289</v>
      </c>
      <c r="D344" s="5" t="s">
        <v>2511</v>
      </c>
      <c r="E344" s="5"/>
      <c r="F344" s="34">
        <v>31724.78</v>
      </c>
      <c r="G344" s="183">
        <f t="shared" si="46"/>
        <v>18812.794539999999</v>
      </c>
      <c r="H344" s="184">
        <f t="shared" si="47"/>
        <v>10347.036996999999</v>
      </c>
      <c r="I344" s="59">
        <f t="shared" si="49"/>
        <v>29159.831536999998</v>
      </c>
      <c r="J344" s="56">
        <f t="shared" ref="J344:J348" si="52">I344*0.4</f>
        <v>11663.9326148</v>
      </c>
      <c r="K344" s="210">
        <f t="shared" si="48"/>
        <v>40823.764151800002</v>
      </c>
      <c r="L344" s="57">
        <v>0.4</v>
      </c>
      <c r="M344" s="32"/>
    </row>
    <row r="345" spans="1:13" ht="24" x14ac:dyDescent="0.25">
      <c r="A345" s="5" t="s">
        <v>3419</v>
      </c>
      <c r="B345" s="4" t="s">
        <v>3420</v>
      </c>
      <c r="C345" s="4"/>
      <c r="D345" s="5" t="s">
        <v>2511</v>
      </c>
      <c r="E345" s="5"/>
      <c r="F345" s="34">
        <v>19740.88</v>
      </c>
      <c r="G345" s="183">
        <f t="shared" si="46"/>
        <v>11706.341839999999</v>
      </c>
      <c r="H345" s="184">
        <f t="shared" si="47"/>
        <v>6438.4880119999998</v>
      </c>
      <c r="I345" s="59">
        <f t="shared" si="49"/>
        <v>18144.829851999999</v>
      </c>
      <c r="J345" s="56">
        <f t="shared" si="52"/>
        <v>7257.9319408000001</v>
      </c>
      <c r="K345" s="210">
        <f t="shared" si="48"/>
        <v>25402.7617928</v>
      </c>
      <c r="L345" s="57">
        <v>0.4</v>
      </c>
      <c r="M345" s="32"/>
    </row>
    <row r="346" spans="1:13" ht="24" x14ac:dyDescent="0.25">
      <c r="A346" s="5" t="s">
        <v>3421</v>
      </c>
      <c r="B346" s="4" t="s">
        <v>3422</v>
      </c>
      <c r="C346" s="4" t="s">
        <v>5282</v>
      </c>
      <c r="D346" s="5" t="s">
        <v>2511</v>
      </c>
      <c r="E346" s="5"/>
      <c r="F346" s="34">
        <v>11536.28</v>
      </c>
      <c r="G346" s="183">
        <f t="shared" si="46"/>
        <v>6841.01404</v>
      </c>
      <c r="H346" s="184">
        <f t="shared" si="47"/>
        <v>3762.557722</v>
      </c>
      <c r="I346" s="59">
        <f t="shared" si="49"/>
        <v>10603.571762</v>
      </c>
      <c r="J346" s="56">
        <f t="shared" si="52"/>
        <v>4241.4287047999997</v>
      </c>
      <c r="K346" s="210">
        <f t="shared" si="48"/>
        <v>14845.0004668</v>
      </c>
      <c r="L346" s="57">
        <v>0.4</v>
      </c>
      <c r="M346" s="32"/>
    </row>
    <row r="347" spans="1:13" ht="24" x14ac:dyDescent="0.25">
      <c r="A347" s="5" t="s">
        <v>3423</v>
      </c>
      <c r="B347" s="4" t="s">
        <v>3424</v>
      </c>
      <c r="C347" s="4"/>
      <c r="D347" s="5" t="s">
        <v>2451</v>
      </c>
      <c r="E347" s="5"/>
      <c r="F347" s="34">
        <v>19962.439999999999</v>
      </c>
      <c r="G347" s="183">
        <f t="shared" si="46"/>
        <v>11837.726919999999</v>
      </c>
      <c r="H347" s="184">
        <f t="shared" si="47"/>
        <v>6510.7498059999998</v>
      </c>
      <c r="I347" s="59">
        <f t="shared" si="49"/>
        <v>18348.476726000001</v>
      </c>
      <c r="J347" s="56">
        <f t="shared" si="52"/>
        <v>7339.3906904000005</v>
      </c>
      <c r="K347" s="210">
        <f t="shared" si="48"/>
        <v>25687.8674164</v>
      </c>
      <c r="L347" s="57">
        <v>0.4</v>
      </c>
      <c r="M347" s="141" t="s">
        <v>15168</v>
      </c>
    </row>
    <row r="348" spans="1:13" ht="36" x14ac:dyDescent="0.25">
      <c r="A348" s="5" t="s">
        <v>3425</v>
      </c>
      <c r="B348" s="4" t="s">
        <v>3426</v>
      </c>
      <c r="C348" s="4" t="s">
        <v>5558</v>
      </c>
      <c r="D348" s="5" t="s">
        <v>2451</v>
      </c>
      <c r="E348" s="5"/>
      <c r="F348" s="34">
        <v>3402.77</v>
      </c>
      <c r="G348" s="183">
        <f t="shared" si="46"/>
        <v>2017.8426099999999</v>
      </c>
      <c r="H348" s="184">
        <f t="shared" si="47"/>
        <v>1109.8134355</v>
      </c>
      <c r="I348" s="59">
        <f t="shared" si="49"/>
        <v>3127.6560454999999</v>
      </c>
      <c r="J348" s="56">
        <f t="shared" si="52"/>
        <v>1251.0624182000001</v>
      </c>
      <c r="K348" s="210">
        <f t="shared" si="48"/>
        <v>4378.7184637</v>
      </c>
      <c r="L348" s="57">
        <v>0.4</v>
      </c>
      <c r="M348" s="32"/>
    </row>
    <row r="349" spans="1:13" ht="24" x14ac:dyDescent="0.25">
      <c r="A349" s="5" t="s">
        <v>5239</v>
      </c>
      <c r="B349" s="3" t="s">
        <v>3427</v>
      </c>
      <c r="C349" s="4"/>
      <c r="D349" s="5"/>
      <c r="E349" s="5"/>
      <c r="F349" s="34"/>
      <c r="G349" s="183">
        <f t="shared" si="46"/>
        <v>0</v>
      </c>
      <c r="H349" s="184">
        <f t="shared" si="47"/>
        <v>0</v>
      </c>
      <c r="I349" s="59">
        <f t="shared" si="49"/>
        <v>0</v>
      </c>
      <c r="J349" s="56">
        <f t="shared" si="45"/>
        <v>0</v>
      </c>
      <c r="K349" s="210">
        <f t="shared" si="48"/>
        <v>0</v>
      </c>
      <c r="L349" s="2"/>
      <c r="M349" s="32"/>
    </row>
    <row r="350" spans="1:13" ht="36" x14ac:dyDescent="0.25">
      <c r="A350" s="5" t="s">
        <v>3428</v>
      </c>
      <c r="B350" s="4" t="s">
        <v>3429</v>
      </c>
      <c r="C350" s="4" t="s">
        <v>4690</v>
      </c>
      <c r="D350" s="5" t="s">
        <v>2451</v>
      </c>
      <c r="E350" s="5"/>
      <c r="F350" s="34">
        <v>4842.62</v>
      </c>
      <c r="G350" s="183">
        <f t="shared" si="46"/>
        <v>2871.6736599999999</v>
      </c>
      <c r="H350" s="184">
        <f t="shared" si="47"/>
        <v>1579.420513</v>
      </c>
      <c r="I350" s="59">
        <f t="shared" si="49"/>
        <v>4451.0941729999995</v>
      </c>
      <c r="J350" s="56">
        <f t="shared" si="45"/>
        <v>0</v>
      </c>
      <c r="K350" s="210">
        <f t="shared" si="48"/>
        <v>4451.0941729999995</v>
      </c>
      <c r="L350" s="2"/>
      <c r="M350" s="32"/>
    </row>
    <row r="351" spans="1:13" ht="14.25" x14ac:dyDescent="0.25">
      <c r="A351" s="5" t="s">
        <v>3430</v>
      </c>
      <c r="B351" s="4" t="s">
        <v>3431</v>
      </c>
      <c r="C351" s="4"/>
      <c r="D351" s="5" t="s">
        <v>2511</v>
      </c>
      <c r="E351" s="5"/>
      <c r="F351" s="34">
        <v>15099.21</v>
      </c>
      <c r="G351" s="183">
        <f t="shared" si="46"/>
        <v>8953.8315299999995</v>
      </c>
      <c r="H351" s="184">
        <f t="shared" si="47"/>
        <v>4924.6073415000001</v>
      </c>
      <c r="I351" s="59">
        <f t="shared" si="49"/>
        <v>13878.438871499999</v>
      </c>
      <c r="J351" s="56">
        <f t="shared" si="45"/>
        <v>0</v>
      </c>
      <c r="K351" s="210">
        <f t="shared" si="48"/>
        <v>13878.438871499999</v>
      </c>
      <c r="L351" s="2"/>
      <c r="M351" s="32"/>
    </row>
    <row r="352" spans="1:13" ht="14.25" x14ac:dyDescent="0.25">
      <c r="A352" s="5" t="s">
        <v>3432</v>
      </c>
      <c r="B352" s="4" t="s">
        <v>3433</v>
      </c>
      <c r="C352" s="4" t="s">
        <v>5446</v>
      </c>
      <c r="D352" s="5" t="s">
        <v>2457</v>
      </c>
      <c r="E352" s="5"/>
      <c r="F352" s="34">
        <v>2254.36</v>
      </c>
      <c r="G352" s="183">
        <f t="shared" si="46"/>
        <v>1336.83548</v>
      </c>
      <c r="H352" s="184">
        <f t="shared" si="47"/>
        <v>735.25951399999985</v>
      </c>
      <c r="I352" s="59">
        <f t="shared" si="49"/>
        <v>2072.094994</v>
      </c>
      <c r="J352" s="56">
        <f t="shared" si="45"/>
        <v>0</v>
      </c>
      <c r="K352" s="210">
        <f t="shared" si="48"/>
        <v>2072.094994</v>
      </c>
      <c r="L352" s="2"/>
      <c r="M352" s="32"/>
    </row>
    <row r="353" spans="1:13" ht="24" x14ac:dyDescent="0.25">
      <c r="A353" s="5" t="s">
        <v>3434</v>
      </c>
      <c r="B353" s="4" t="s">
        <v>3435</v>
      </c>
      <c r="C353" s="4" t="s">
        <v>5446</v>
      </c>
      <c r="D353" s="5" t="s">
        <v>2454</v>
      </c>
      <c r="E353" s="5"/>
      <c r="F353" s="34">
        <v>7097.14</v>
      </c>
      <c r="G353" s="183">
        <f t="shared" si="46"/>
        <v>4208.6040199999998</v>
      </c>
      <c r="H353" s="184">
        <f t="shared" si="47"/>
        <v>2314.732211</v>
      </c>
      <c r="I353" s="59">
        <f t="shared" si="49"/>
        <v>6523.3362309999993</v>
      </c>
      <c r="J353" s="56">
        <f t="shared" si="45"/>
        <v>0</v>
      </c>
      <c r="K353" s="210">
        <f t="shared" si="48"/>
        <v>6523.3362309999993</v>
      </c>
      <c r="L353" s="2"/>
      <c r="M353" s="141" t="s">
        <v>15168</v>
      </c>
    </row>
    <row r="354" spans="1:13" ht="14.25" x14ac:dyDescent="0.25">
      <c r="A354" s="5" t="s">
        <v>3436</v>
      </c>
      <c r="B354" s="4" t="s">
        <v>3437</v>
      </c>
      <c r="C354" s="4"/>
      <c r="D354" s="5" t="s">
        <v>2543</v>
      </c>
      <c r="E354" s="5"/>
      <c r="F354" s="34">
        <v>22306.9</v>
      </c>
      <c r="G354" s="183">
        <f t="shared" si="46"/>
        <v>13227.9917</v>
      </c>
      <c r="H354" s="184">
        <f t="shared" si="47"/>
        <v>7275.3954350000004</v>
      </c>
      <c r="I354" s="59">
        <f t="shared" si="49"/>
        <v>20503.387135000001</v>
      </c>
      <c r="J354" s="56">
        <f>I354*0.2</f>
        <v>4100.6774270000005</v>
      </c>
      <c r="K354" s="210">
        <f t="shared" si="48"/>
        <v>24604.064562</v>
      </c>
      <c r="L354" s="57">
        <v>0.2</v>
      </c>
      <c r="M354" s="32"/>
    </row>
    <row r="355" spans="1:13" ht="14.25" x14ac:dyDescent="0.25">
      <c r="A355" s="5" t="s">
        <v>3438</v>
      </c>
      <c r="B355" s="4" t="s">
        <v>3439</v>
      </c>
      <c r="C355" s="4"/>
      <c r="D355" s="5" t="s">
        <v>2451</v>
      </c>
      <c r="E355" s="5"/>
      <c r="F355" s="34">
        <v>5309.89</v>
      </c>
      <c r="G355" s="183">
        <f t="shared" si="46"/>
        <v>3148.7647700000002</v>
      </c>
      <c r="H355" s="184">
        <f t="shared" si="47"/>
        <v>1731.8206235000002</v>
      </c>
      <c r="I355" s="59">
        <f t="shared" si="49"/>
        <v>4880.5853935000005</v>
      </c>
      <c r="J355" s="56">
        <f t="shared" si="45"/>
        <v>0</v>
      </c>
      <c r="K355" s="210">
        <f t="shared" si="48"/>
        <v>4880.5853935000005</v>
      </c>
      <c r="L355" s="2"/>
      <c r="M355" s="32"/>
    </row>
    <row r="356" spans="1:13" ht="14.25" x14ac:dyDescent="0.25">
      <c r="A356" s="5" t="s">
        <v>3440</v>
      </c>
      <c r="B356" s="4" t="s">
        <v>3441</v>
      </c>
      <c r="C356" s="4"/>
      <c r="D356" s="5" t="s">
        <v>2451</v>
      </c>
      <c r="E356" s="5"/>
      <c r="F356" s="34">
        <v>6371.63</v>
      </c>
      <c r="G356" s="183">
        <f t="shared" si="46"/>
        <v>3778.3765899999999</v>
      </c>
      <c r="H356" s="184">
        <f t="shared" si="47"/>
        <v>2078.1071244999998</v>
      </c>
      <c r="I356" s="59">
        <f t="shared" si="49"/>
        <v>5856.4837145000001</v>
      </c>
      <c r="J356" s="56">
        <f t="shared" si="45"/>
        <v>0</v>
      </c>
      <c r="K356" s="210">
        <f t="shared" si="48"/>
        <v>5856.4837145000001</v>
      </c>
      <c r="L356" s="2"/>
      <c r="M356" s="32"/>
    </row>
    <row r="357" spans="1:13" ht="14.25" x14ac:dyDescent="0.25">
      <c r="A357" s="5" t="s">
        <v>3442</v>
      </c>
      <c r="B357" s="4" t="s">
        <v>3443</v>
      </c>
      <c r="C357" s="4" t="s">
        <v>5447</v>
      </c>
      <c r="D357" s="5" t="s">
        <v>2511</v>
      </c>
      <c r="E357" s="5"/>
      <c r="F357" s="34">
        <v>10785.15</v>
      </c>
      <c r="G357" s="183">
        <f t="shared" si="46"/>
        <v>6395.5939499999995</v>
      </c>
      <c r="H357" s="184">
        <f t="shared" si="47"/>
        <v>3517.5766724999999</v>
      </c>
      <c r="I357" s="59">
        <f t="shared" si="49"/>
        <v>9913.1706224999998</v>
      </c>
      <c r="J357" s="56">
        <f t="shared" si="45"/>
        <v>0</v>
      </c>
      <c r="K357" s="210">
        <f t="shared" si="48"/>
        <v>9913.1706224999998</v>
      </c>
      <c r="L357" s="2"/>
      <c r="M357" s="32"/>
    </row>
    <row r="358" spans="1:13" ht="14.25" x14ac:dyDescent="0.25">
      <c r="A358" s="5" t="s">
        <v>3444</v>
      </c>
      <c r="B358" s="4" t="s">
        <v>3445</v>
      </c>
      <c r="C358" s="4"/>
      <c r="D358" s="5" t="s">
        <v>2454</v>
      </c>
      <c r="E358" s="5"/>
      <c r="F358" s="34">
        <v>3922.78</v>
      </c>
      <c r="G358" s="183">
        <f t="shared" si="46"/>
        <v>2326.2085400000001</v>
      </c>
      <c r="H358" s="184">
        <f t="shared" si="47"/>
        <v>1279.4146969999999</v>
      </c>
      <c r="I358" s="59">
        <f t="shared" si="49"/>
        <v>3605.6232369999998</v>
      </c>
      <c r="J358" s="56">
        <f t="shared" si="45"/>
        <v>0</v>
      </c>
      <c r="K358" s="210">
        <f t="shared" si="48"/>
        <v>3605.6232369999998</v>
      </c>
      <c r="L358" s="2"/>
      <c r="M358" s="32"/>
    </row>
    <row r="359" spans="1:13" ht="14.25" x14ac:dyDescent="0.25">
      <c r="A359" s="5" t="s">
        <v>5239</v>
      </c>
      <c r="B359" s="3" t="s">
        <v>3446</v>
      </c>
      <c r="C359" s="4"/>
      <c r="D359" s="5"/>
      <c r="E359" s="5"/>
      <c r="F359" s="34"/>
      <c r="G359" s="183">
        <f t="shared" si="46"/>
        <v>0</v>
      </c>
      <c r="H359" s="184">
        <f t="shared" si="47"/>
        <v>0</v>
      </c>
      <c r="I359" s="59">
        <f t="shared" si="49"/>
        <v>0</v>
      </c>
      <c r="J359" s="56">
        <f t="shared" si="45"/>
        <v>0</v>
      </c>
      <c r="K359" s="210">
        <f t="shared" si="48"/>
        <v>0</v>
      </c>
      <c r="L359" s="2"/>
      <c r="M359" s="32"/>
    </row>
    <row r="360" spans="1:13" ht="24" x14ac:dyDescent="0.25">
      <c r="A360" s="5" t="s">
        <v>3447</v>
      </c>
      <c r="B360" s="4" t="s">
        <v>3448</v>
      </c>
      <c r="C360" s="4" t="s">
        <v>5284</v>
      </c>
      <c r="D360" s="5" t="s">
        <v>2451</v>
      </c>
      <c r="E360" s="5"/>
      <c r="F360" s="34">
        <v>4842.62</v>
      </c>
      <c r="G360" s="183">
        <f t="shared" si="46"/>
        <v>2871.6736599999999</v>
      </c>
      <c r="H360" s="184">
        <f t="shared" si="47"/>
        <v>1579.420513</v>
      </c>
      <c r="I360" s="59">
        <f t="shared" si="49"/>
        <v>4451.0941729999995</v>
      </c>
      <c r="J360" s="56">
        <f t="shared" si="45"/>
        <v>0</v>
      </c>
      <c r="K360" s="210">
        <f t="shared" si="48"/>
        <v>4451.0941729999995</v>
      </c>
      <c r="L360" s="2"/>
      <c r="M360" s="32"/>
    </row>
    <row r="361" spans="1:13" ht="24" x14ac:dyDescent="0.25">
      <c r="A361" s="5" t="s">
        <v>3449</v>
      </c>
      <c r="B361" s="4" t="s">
        <v>3450</v>
      </c>
      <c r="C361" s="4" t="s">
        <v>5283</v>
      </c>
      <c r="D361" s="5" t="s">
        <v>2451</v>
      </c>
      <c r="E361" s="5"/>
      <c r="F361" s="34">
        <v>4247.92</v>
      </c>
      <c r="G361" s="183">
        <f t="shared" si="46"/>
        <v>2519.01656</v>
      </c>
      <c r="H361" s="184">
        <f t="shared" si="47"/>
        <v>1385.459108</v>
      </c>
      <c r="I361" s="59">
        <f t="shared" si="49"/>
        <v>3904.475668</v>
      </c>
      <c r="J361" s="56">
        <f t="shared" si="45"/>
        <v>0</v>
      </c>
      <c r="K361" s="210">
        <f t="shared" si="48"/>
        <v>3904.475668</v>
      </c>
      <c r="L361" s="2"/>
      <c r="M361" s="32"/>
    </row>
    <row r="362" spans="1:13" ht="36" x14ac:dyDescent="0.25">
      <c r="A362" s="5" t="s">
        <v>3451</v>
      </c>
      <c r="B362" s="4" t="s">
        <v>3452</v>
      </c>
      <c r="C362" s="4" t="s">
        <v>5491</v>
      </c>
      <c r="D362" s="5" t="s">
        <v>2454</v>
      </c>
      <c r="E362" s="5"/>
      <c r="F362" s="34">
        <v>2942.08</v>
      </c>
      <c r="G362" s="183">
        <f t="shared" si="46"/>
        <v>1744.6534399999998</v>
      </c>
      <c r="H362" s="184">
        <f t="shared" si="47"/>
        <v>959.55939199999989</v>
      </c>
      <c r="I362" s="59">
        <f t="shared" si="49"/>
        <v>2704.2128319999997</v>
      </c>
      <c r="J362" s="56">
        <f t="shared" si="45"/>
        <v>0</v>
      </c>
      <c r="K362" s="210">
        <f t="shared" si="48"/>
        <v>2704.2128319999997</v>
      </c>
      <c r="L362" s="2"/>
      <c r="M362" s="32"/>
    </row>
    <row r="363" spans="1:13" ht="144" x14ac:dyDescent="0.25">
      <c r="A363" s="5" t="s">
        <v>3453</v>
      </c>
      <c r="B363" s="4" t="s">
        <v>3454</v>
      </c>
      <c r="C363" s="4" t="s">
        <v>5679</v>
      </c>
      <c r="D363" s="5" t="s">
        <v>2451</v>
      </c>
      <c r="E363" s="5"/>
      <c r="F363" s="34">
        <v>7263.94</v>
      </c>
      <c r="G363" s="183">
        <f t="shared" si="46"/>
        <v>4307.5164199999999</v>
      </c>
      <c r="H363" s="184">
        <f t="shared" si="47"/>
        <v>2369.134031</v>
      </c>
      <c r="I363" s="59">
        <f t="shared" si="49"/>
        <v>6676.6504509999995</v>
      </c>
      <c r="J363" s="56">
        <f t="shared" si="45"/>
        <v>0</v>
      </c>
      <c r="K363" s="210">
        <f t="shared" si="48"/>
        <v>6676.6504509999995</v>
      </c>
      <c r="L363" s="2"/>
      <c r="M363" s="32"/>
    </row>
    <row r="364" spans="1:13" ht="14.25" x14ac:dyDescent="0.25">
      <c r="A364" s="5" t="s">
        <v>3455</v>
      </c>
      <c r="B364" s="4" t="s">
        <v>3456</v>
      </c>
      <c r="C364" s="4"/>
      <c r="D364" s="5" t="s">
        <v>2451</v>
      </c>
      <c r="E364" s="5"/>
      <c r="F364" s="34">
        <v>4842.62</v>
      </c>
      <c r="G364" s="183">
        <f t="shared" si="46"/>
        <v>2871.6736599999999</v>
      </c>
      <c r="H364" s="184">
        <f t="shared" si="47"/>
        <v>1579.420513</v>
      </c>
      <c r="I364" s="59">
        <f t="shared" si="49"/>
        <v>4451.0941729999995</v>
      </c>
      <c r="J364" s="56">
        <f t="shared" ref="J364:J365" si="53">I364*0.4</f>
        <v>1780.4376691999998</v>
      </c>
      <c r="K364" s="210">
        <f t="shared" si="48"/>
        <v>6231.5318421999991</v>
      </c>
      <c r="L364" s="57">
        <v>0.4</v>
      </c>
      <c r="M364" s="32"/>
    </row>
    <row r="365" spans="1:13" ht="24" x14ac:dyDescent="0.25">
      <c r="A365" s="5" t="s">
        <v>3457</v>
      </c>
      <c r="B365" s="4" t="s">
        <v>3458</v>
      </c>
      <c r="C365" s="4" t="s">
        <v>5285</v>
      </c>
      <c r="D365" s="5" t="s">
        <v>2451</v>
      </c>
      <c r="E365" s="5"/>
      <c r="F365" s="34">
        <v>27689.49</v>
      </c>
      <c r="G365" s="183">
        <f t="shared" si="46"/>
        <v>16419.867569999999</v>
      </c>
      <c r="H365" s="184">
        <f t="shared" si="47"/>
        <v>9030.9271634999986</v>
      </c>
      <c r="I365" s="59">
        <f t="shared" si="49"/>
        <v>25450.794733499999</v>
      </c>
      <c r="J365" s="56">
        <f t="shared" si="53"/>
        <v>10180.317893400001</v>
      </c>
      <c r="K365" s="210">
        <f t="shared" si="48"/>
        <v>35631.112626900001</v>
      </c>
      <c r="L365" s="57">
        <v>0.4</v>
      </c>
      <c r="M365" s="141" t="s">
        <v>15168</v>
      </c>
    </row>
    <row r="366" spans="1:13" ht="24" x14ac:dyDescent="0.25">
      <c r="A366" s="5" t="s">
        <v>3459</v>
      </c>
      <c r="B366" s="4" t="s">
        <v>3460</v>
      </c>
      <c r="C366" s="4" t="s">
        <v>5285</v>
      </c>
      <c r="D366" s="5" t="s">
        <v>2451</v>
      </c>
      <c r="E366" s="62" t="s">
        <v>2431</v>
      </c>
      <c r="F366" s="34">
        <v>20493.669999999998</v>
      </c>
      <c r="G366" s="183">
        <f t="shared" si="46"/>
        <v>12152.746309999999</v>
      </c>
      <c r="H366" s="184">
        <f t="shared" si="47"/>
        <v>6684.0104704999994</v>
      </c>
      <c r="I366" s="59">
        <f t="shared" si="49"/>
        <v>18836.7567805</v>
      </c>
      <c r="J366" s="54">
        <f>I366*0.5</f>
        <v>9418.3783902499999</v>
      </c>
      <c r="K366" s="210">
        <f t="shared" si="48"/>
        <v>28255.13517075</v>
      </c>
      <c r="L366" s="53">
        <v>0.5</v>
      </c>
      <c r="M366" s="141" t="s">
        <v>15168</v>
      </c>
    </row>
    <row r="367" spans="1:13" ht="36" x14ac:dyDescent="0.25">
      <c r="A367" s="5" t="s">
        <v>3461</v>
      </c>
      <c r="B367" s="4" t="s">
        <v>3462</v>
      </c>
      <c r="C367" s="4" t="s">
        <v>5492</v>
      </c>
      <c r="D367" s="5" t="s">
        <v>2451</v>
      </c>
      <c r="E367" s="5"/>
      <c r="F367" s="34">
        <v>5810.93</v>
      </c>
      <c r="G367" s="183">
        <f t="shared" si="46"/>
        <v>3445.8814900000002</v>
      </c>
      <c r="H367" s="184">
        <f t="shared" si="47"/>
        <v>1895.2348195000002</v>
      </c>
      <c r="I367" s="59">
        <f t="shared" si="49"/>
        <v>5341.1163095000002</v>
      </c>
      <c r="J367" s="56">
        <f t="shared" ref="J367:J373" si="54">G367*0</f>
        <v>0</v>
      </c>
      <c r="K367" s="210">
        <f t="shared" si="48"/>
        <v>5341.1163095000002</v>
      </c>
      <c r="L367" s="2"/>
      <c r="M367" s="32"/>
    </row>
    <row r="368" spans="1:13" ht="24" x14ac:dyDescent="0.25">
      <c r="A368" s="5" t="s">
        <v>3463</v>
      </c>
      <c r="B368" s="4" t="s">
        <v>3464</v>
      </c>
      <c r="C368" s="4"/>
      <c r="D368" s="5" t="s">
        <v>2511</v>
      </c>
      <c r="E368" s="5"/>
      <c r="F368" s="34">
        <v>17256.240000000002</v>
      </c>
      <c r="G368" s="183">
        <f t="shared" si="46"/>
        <v>10232.95032</v>
      </c>
      <c r="H368" s="184">
        <f t="shared" si="47"/>
        <v>5628.122676</v>
      </c>
      <c r="I368" s="59">
        <f t="shared" si="49"/>
        <v>15861.072995999999</v>
      </c>
      <c r="J368" s="56">
        <f t="shared" si="54"/>
        <v>0</v>
      </c>
      <c r="K368" s="210">
        <f t="shared" si="48"/>
        <v>15861.072995999999</v>
      </c>
      <c r="L368" s="2"/>
      <c r="M368" s="141" t="s">
        <v>15168</v>
      </c>
    </row>
    <row r="369" spans="1:13" ht="24" x14ac:dyDescent="0.25">
      <c r="A369" s="5" t="s">
        <v>3465</v>
      </c>
      <c r="B369" s="4" t="s">
        <v>3466</v>
      </c>
      <c r="C369" s="4"/>
      <c r="D369" s="5" t="s">
        <v>2511</v>
      </c>
      <c r="E369" s="5"/>
      <c r="F369" s="34">
        <v>14380.19</v>
      </c>
      <c r="G369" s="183">
        <f t="shared" si="46"/>
        <v>8527.4526700000006</v>
      </c>
      <c r="H369" s="184">
        <f t="shared" si="47"/>
        <v>4690.0989685000004</v>
      </c>
      <c r="I369" s="59">
        <f t="shared" si="49"/>
        <v>13217.551638500001</v>
      </c>
      <c r="J369" s="56">
        <f t="shared" si="54"/>
        <v>0</v>
      </c>
      <c r="K369" s="210">
        <f t="shared" si="48"/>
        <v>13217.551638500001</v>
      </c>
      <c r="L369" s="2"/>
      <c r="M369" s="141" t="s">
        <v>15168</v>
      </c>
    </row>
    <row r="370" spans="1:13" ht="24" x14ac:dyDescent="0.25">
      <c r="A370" s="5" t="s">
        <v>3467</v>
      </c>
      <c r="B370" s="4" t="s">
        <v>3468</v>
      </c>
      <c r="C370" s="4"/>
      <c r="D370" s="5" t="s">
        <v>2511</v>
      </c>
      <c r="E370" s="5"/>
      <c r="F370" s="34">
        <v>21570.3</v>
      </c>
      <c r="G370" s="183">
        <f t="shared" si="46"/>
        <v>12791.187899999999</v>
      </c>
      <c r="H370" s="184">
        <f t="shared" si="47"/>
        <v>7035.1533449999997</v>
      </c>
      <c r="I370" s="59">
        <f t="shared" si="49"/>
        <v>19826.341245</v>
      </c>
      <c r="J370" s="56">
        <f t="shared" si="54"/>
        <v>0</v>
      </c>
      <c r="K370" s="210">
        <f t="shared" si="48"/>
        <v>19826.341245</v>
      </c>
      <c r="L370" s="2"/>
      <c r="M370" s="141" t="s">
        <v>15168</v>
      </c>
    </row>
    <row r="371" spans="1:13" ht="14.25" x14ac:dyDescent="0.25">
      <c r="A371" s="5" t="s">
        <v>3469</v>
      </c>
      <c r="B371" s="4" t="s">
        <v>3470</v>
      </c>
      <c r="C371" s="4" t="s">
        <v>3471</v>
      </c>
      <c r="D371" s="5" t="s">
        <v>2454</v>
      </c>
      <c r="E371" s="5"/>
      <c r="F371" s="34">
        <v>6882.07</v>
      </c>
      <c r="G371" s="183">
        <f t="shared" si="46"/>
        <v>4081.0675099999999</v>
      </c>
      <c r="H371" s="184">
        <f t="shared" si="47"/>
        <v>2244.5871305000001</v>
      </c>
      <c r="I371" s="59">
        <f t="shared" si="49"/>
        <v>6325.6546404999999</v>
      </c>
      <c r="J371" s="56">
        <f t="shared" si="54"/>
        <v>0</v>
      </c>
      <c r="K371" s="210">
        <f t="shared" si="48"/>
        <v>6325.6546404999999</v>
      </c>
      <c r="L371" s="2"/>
      <c r="M371" s="32"/>
    </row>
    <row r="372" spans="1:13" ht="24" x14ac:dyDescent="0.25">
      <c r="A372" s="5" t="s">
        <v>3472</v>
      </c>
      <c r="B372" s="4" t="s">
        <v>3473</v>
      </c>
      <c r="C372" s="4"/>
      <c r="D372" s="5" t="s">
        <v>2451</v>
      </c>
      <c r="E372" s="5"/>
      <c r="F372" s="34">
        <v>12743.76</v>
      </c>
      <c r="G372" s="183">
        <f t="shared" si="46"/>
        <v>7557.0496800000001</v>
      </c>
      <c r="H372" s="184">
        <f t="shared" si="47"/>
        <v>4156.377324</v>
      </c>
      <c r="I372" s="59">
        <f t="shared" si="49"/>
        <v>11713.427004000001</v>
      </c>
      <c r="J372" s="56">
        <f t="shared" si="54"/>
        <v>0</v>
      </c>
      <c r="K372" s="210">
        <f t="shared" si="48"/>
        <v>11713.427004000001</v>
      </c>
      <c r="L372" s="2"/>
      <c r="M372" s="141" t="s">
        <v>15168</v>
      </c>
    </row>
    <row r="373" spans="1:13" ht="14.25" x14ac:dyDescent="0.25">
      <c r="A373" s="5" t="s">
        <v>3474</v>
      </c>
      <c r="B373" s="4" t="s">
        <v>3475</v>
      </c>
      <c r="C373" s="4" t="s">
        <v>3471</v>
      </c>
      <c r="D373" s="5" t="s">
        <v>2454</v>
      </c>
      <c r="E373" s="5"/>
      <c r="F373" s="34">
        <v>5161.5600000000004</v>
      </c>
      <c r="G373" s="183">
        <f t="shared" si="46"/>
        <v>3060.8050800000001</v>
      </c>
      <c r="H373" s="184">
        <f t="shared" si="47"/>
        <v>1683.442794</v>
      </c>
      <c r="I373" s="59">
        <f t="shared" si="49"/>
        <v>4744.2478740000006</v>
      </c>
      <c r="J373" s="56">
        <f t="shared" si="54"/>
        <v>0</v>
      </c>
      <c r="K373" s="210">
        <f t="shared" si="48"/>
        <v>4744.2478740000006</v>
      </c>
      <c r="L373" s="2"/>
      <c r="M373" s="32"/>
    </row>
    <row r="374" spans="1:13" ht="24" x14ac:dyDescent="0.25">
      <c r="A374" s="5" t="s">
        <v>3476</v>
      </c>
      <c r="B374" s="4" t="s">
        <v>3477</v>
      </c>
      <c r="C374" s="4" t="s">
        <v>5469</v>
      </c>
      <c r="D374" s="5" t="s">
        <v>2454</v>
      </c>
      <c r="E374" s="5"/>
      <c r="F374" s="34">
        <v>3763.92</v>
      </c>
      <c r="G374" s="183">
        <f t="shared" si="46"/>
        <v>2232.0045599999999</v>
      </c>
      <c r="H374" s="184">
        <f t="shared" si="47"/>
        <v>1227.6025079999999</v>
      </c>
      <c r="I374" s="59">
        <f t="shared" si="49"/>
        <v>3459.6070679999998</v>
      </c>
      <c r="J374" s="56">
        <f>I374*0.4</f>
        <v>1383.8428272000001</v>
      </c>
      <c r="K374" s="210">
        <f t="shared" si="48"/>
        <v>4843.4498951999994</v>
      </c>
      <c r="L374" s="57">
        <v>0.4</v>
      </c>
      <c r="M374" s="32"/>
    </row>
    <row r="375" spans="1:13" ht="18.75" x14ac:dyDescent="0.25">
      <c r="A375" s="5" t="s">
        <v>3478</v>
      </c>
      <c r="B375" s="4" t="s">
        <v>3479</v>
      </c>
      <c r="C375" s="4"/>
      <c r="D375" s="5" t="s">
        <v>2457</v>
      </c>
      <c r="E375" s="62" t="s">
        <v>2431</v>
      </c>
      <c r="F375" s="34">
        <v>1077.0899999999999</v>
      </c>
      <c r="G375" s="183">
        <f t="shared" si="46"/>
        <v>638.71436999999992</v>
      </c>
      <c r="H375" s="184">
        <f t="shared" si="47"/>
        <v>351.29290349999997</v>
      </c>
      <c r="I375" s="59">
        <f t="shared" si="49"/>
        <v>990.00727349999988</v>
      </c>
      <c r="J375" s="54">
        <f>I375*0.3</f>
        <v>297.00218204999993</v>
      </c>
      <c r="K375" s="210">
        <f t="shared" si="48"/>
        <v>1287.0094555499998</v>
      </c>
      <c r="L375" s="53">
        <v>0.3</v>
      </c>
      <c r="M375" s="32"/>
    </row>
    <row r="376" spans="1:13" ht="24" x14ac:dyDescent="0.25">
      <c r="A376" s="5" t="s">
        <v>3480</v>
      </c>
      <c r="B376" s="4" t="s">
        <v>4658</v>
      </c>
      <c r="C376" s="4"/>
      <c r="D376" s="5" t="s">
        <v>2454</v>
      </c>
      <c r="E376" s="62" t="s">
        <v>2431</v>
      </c>
      <c r="F376" s="34">
        <v>4902.45</v>
      </c>
      <c r="G376" s="183">
        <f t="shared" si="46"/>
        <v>2907.1528499999999</v>
      </c>
      <c r="H376" s="184">
        <f t="shared" si="47"/>
        <v>1598.9340674999999</v>
      </c>
      <c r="I376" s="59">
        <f t="shared" si="49"/>
        <v>4506.0869174999998</v>
      </c>
      <c r="J376" s="54">
        <f t="shared" ref="J376:J377" si="55">I376*0.5</f>
        <v>2253.0434587499999</v>
      </c>
      <c r="K376" s="210">
        <f t="shared" si="48"/>
        <v>6759.1303762499992</v>
      </c>
      <c r="L376" s="53">
        <v>0.5</v>
      </c>
      <c r="M376" s="32"/>
    </row>
    <row r="377" spans="1:13" ht="18.75" x14ac:dyDescent="0.25">
      <c r="A377" s="5" t="s">
        <v>3481</v>
      </c>
      <c r="B377" s="4" t="s">
        <v>3482</v>
      </c>
      <c r="C377" s="4"/>
      <c r="D377" s="5" t="s">
        <v>2454</v>
      </c>
      <c r="E377" s="62" t="s">
        <v>2431</v>
      </c>
      <c r="F377" s="34">
        <v>4902.45</v>
      </c>
      <c r="G377" s="183">
        <f t="shared" si="46"/>
        <v>2907.1528499999999</v>
      </c>
      <c r="H377" s="184">
        <f t="shared" si="47"/>
        <v>1598.9340674999999</v>
      </c>
      <c r="I377" s="59">
        <f t="shared" si="49"/>
        <v>4506.0869174999998</v>
      </c>
      <c r="J377" s="54">
        <f t="shared" si="55"/>
        <v>2253.0434587499999</v>
      </c>
      <c r="K377" s="210">
        <f t="shared" si="48"/>
        <v>6759.1303762499992</v>
      </c>
      <c r="L377" s="53">
        <v>0.5</v>
      </c>
      <c r="M377" s="32"/>
    </row>
    <row r="378" spans="1:13" ht="48" x14ac:dyDescent="0.25">
      <c r="A378" s="5" t="s">
        <v>3483</v>
      </c>
      <c r="B378" s="4" t="s">
        <v>3484</v>
      </c>
      <c r="C378" s="4" t="s">
        <v>5680</v>
      </c>
      <c r="D378" s="5" t="s">
        <v>2457</v>
      </c>
      <c r="E378" s="62" t="s">
        <v>2431</v>
      </c>
      <c r="F378" s="34">
        <v>944.81</v>
      </c>
      <c r="G378" s="183">
        <f t="shared" si="46"/>
        <v>560.2723299999999</v>
      </c>
      <c r="H378" s="184">
        <f t="shared" si="47"/>
        <v>308.14978149999996</v>
      </c>
      <c r="I378" s="59">
        <f t="shared" si="49"/>
        <v>868.4221114999998</v>
      </c>
      <c r="J378" s="54">
        <f>I378*0.3</f>
        <v>260.52663344999991</v>
      </c>
      <c r="K378" s="210">
        <f t="shared" si="48"/>
        <v>1128.9487449499998</v>
      </c>
      <c r="L378" s="53">
        <v>0.3</v>
      </c>
      <c r="M378" s="32"/>
    </row>
    <row r="379" spans="1:13" ht="14.25" x14ac:dyDescent="0.25">
      <c r="A379" s="5" t="s">
        <v>3485</v>
      </c>
      <c r="B379" s="4" t="s">
        <v>3486</v>
      </c>
      <c r="C379" s="4"/>
      <c r="D379" s="5" t="s">
        <v>2451</v>
      </c>
      <c r="E379" s="5"/>
      <c r="F379" s="34">
        <v>6371.63</v>
      </c>
      <c r="G379" s="183">
        <f t="shared" si="46"/>
        <v>3778.3765899999999</v>
      </c>
      <c r="H379" s="184">
        <f t="shared" si="47"/>
        <v>2078.1071244999998</v>
      </c>
      <c r="I379" s="59">
        <f t="shared" si="49"/>
        <v>5856.4837145000001</v>
      </c>
      <c r="J379" s="56">
        <f t="shared" ref="J379:J380" si="56">G379*0</f>
        <v>0</v>
      </c>
      <c r="K379" s="210">
        <f t="shared" si="48"/>
        <v>5856.4837145000001</v>
      </c>
      <c r="L379" s="2"/>
      <c r="M379" s="32"/>
    </row>
    <row r="380" spans="1:13" ht="36" x14ac:dyDescent="0.25">
      <c r="A380" s="5" t="s">
        <v>5239</v>
      </c>
      <c r="B380" s="3" t="s">
        <v>3487</v>
      </c>
      <c r="C380" s="3" t="s">
        <v>5286</v>
      </c>
      <c r="D380" s="5"/>
      <c r="E380" s="5"/>
      <c r="F380" s="34"/>
      <c r="G380" s="183">
        <f t="shared" si="46"/>
        <v>0</v>
      </c>
      <c r="H380" s="184">
        <f t="shared" si="47"/>
        <v>0</v>
      </c>
      <c r="I380" s="59">
        <f t="shared" si="49"/>
        <v>0</v>
      </c>
      <c r="J380" s="56">
        <f t="shared" si="56"/>
        <v>0</v>
      </c>
      <c r="K380" s="210">
        <f t="shared" si="48"/>
        <v>0</v>
      </c>
      <c r="L380" s="2"/>
      <c r="M380" s="32"/>
    </row>
    <row r="381" spans="1:13" ht="24" x14ac:dyDescent="0.25">
      <c r="A381" s="5" t="s">
        <v>3488</v>
      </c>
      <c r="B381" s="4" t="s">
        <v>3489</v>
      </c>
      <c r="C381" s="4"/>
      <c r="D381" s="5" t="s">
        <v>2451</v>
      </c>
      <c r="E381" s="62" t="s">
        <v>2431</v>
      </c>
      <c r="F381" s="34">
        <v>3401.35</v>
      </c>
      <c r="G381" s="183">
        <f t="shared" si="46"/>
        <v>2017.0005499999997</v>
      </c>
      <c r="H381" s="184">
        <f t="shared" si="47"/>
        <v>1109.3503024999998</v>
      </c>
      <c r="I381" s="59">
        <f t="shared" si="49"/>
        <v>3126.3508524999997</v>
      </c>
      <c r="J381" s="54">
        <f t="shared" ref="J381:J387" si="57">I381*0.3</f>
        <v>937.90525574999992</v>
      </c>
      <c r="K381" s="210">
        <f t="shared" si="48"/>
        <v>4064.2561082499997</v>
      </c>
      <c r="L381" s="53">
        <v>0.3</v>
      </c>
      <c r="M381" s="32"/>
    </row>
    <row r="382" spans="1:13" ht="18.75" x14ac:dyDescent="0.25">
      <c r="A382" s="5" t="s">
        <v>3490</v>
      </c>
      <c r="B382" s="4" t="s">
        <v>3491</v>
      </c>
      <c r="C382" s="4" t="s">
        <v>5287</v>
      </c>
      <c r="D382" s="5" t="s">
        <v>2451</v>
      </c>
      <c r="E382" s="62" t="s">
        <v>2431</v>
      </c>
      <c r="F382" s="34">
        <v>4015.49</v>
      </c>
      <c r="G382" s="183">
        <f t="shared" si="46"/>
        <v>2381.1855699999996</v>
      </c>
      <c r="H382" s="184">
        <f t="shared" si="47"/>
        <v>1309.6520634999997</v>
      </c>
      <c r="I382" s="59">
        <f t="shared" si="49"/>
        <v>3690.8376334999994</v>
      </c>
      <c r="J382" s="54">
        <f t="shared" si="57"/>
        <v>1107.2512900499999</v>
      </c>
      <c r="K382" s="210">
        <f t="shared" si="48"/>
        <v>4798.088923549999</v>
      </c>
      <c r="L382" s="53">
        <v>0.3</v>
      </c>
      <c r="M382" s="32"/>
    </row>
    <row r="383" spans="1:13" ht="18.75" x14ac:dyDescent="0.25">
      <c r="A383" s="5" t="s">
        <v>3492</v>
      </c>
      <c r="B383" s="4" t="s">
        <v>3493</v>
      </c>
      <c r="C383" s="4"/>
      <c r="D383" s="5" t="s">
        <v>2454</v>
      </c>
      <c r="E383" s="62" t="s">
        <v>2431</v>
      </c>
      <c r="F383" s="34">
        <v>3070.66</v>
      </c>
      <c r="G383" s="183">
        <f t="shared" si="46"/>
        <v>1820.9013799999998</v>
      </c>
      <c r="H383" s="184">
        <f t="shared" si="47"/>
        <v>1001.4957589999998</v>
      </c>
      <c r="I383" s="59">
        <f t="shared" si="49"/>
        <v>2822.3971389999997</v>
      </c>
      <c r="J383" s="54">
        <f t="shared" si="57"/>
        <v>846.71914169999991</v>
      </c>
      <c r="K383" s="210">
        <f t="shared" si="48"/>
        <v>3669.1162806999996</v>
      </c>
      <c r="L383" s="53">
        <v>0.3</v>
      </c>
      <c r="M383" s="32"/>
    </row>
    <row r="384" spans="1:13" ht="18.75" x14ac:dyDescent="0.25">
      <c r="A384" s="5" t="s">
        <v>3494</v>
      </c>
      <c r="B384" s="4" t="s">
        <v>3495</v>
      </c>
      <c r="C384" s="4" t="s">
        <v>5287</v>
      </c>
      <c r="D384" s="5" t="s">
        <v>2454</v>
      </c>
      <c r="E384" s="62" t="s">
        <v>2431</v>
      </c>
      <c r="F384" s="34">
        <v>3684.8</v>
      </c>
      <c r="G384" s="183">
        <f t="shared" si="46"/>
        <v>2185.0864000000001</v>
      </c>
      <c r="H384" s="184">
        <f t="shared" si="47"/>
        <v>1201.7975200000001</v>
      </c>
      <c r="I384" s="59">
        <f t="shared" si="49"/>
        <v>3386.8839200000002</v>
      </c>
      <c r="J384" s="54">
        <f t="shared" si="57"/>
        <v>1016.0651760000001</v>
      </c>
      <c r="K384" s="210">
        <f t="shared" si="48"/>
        <v>4402.9490960000003</v>
      </c>
      <c r="L384" s="53">
        <v>0.3</v>
      </c>
      <c r="M384" s="32"/>
    </row>
    <row r="385" spans="1:13" ht="18.75" x14ac:dyDescent="0.25">
      <c r="A385" s="5" t="s">
        <v>3496</v>
      </c>
      <c r="B385" s="4" t="s">
        <v>3497</v>
      </c>
      <c r="C385" s="4"/>
      <c r="D385" s="5" t="s">
        <v>2454</v>
      </c>
      <c r="E385" s="62" t="s">
        <v>2431</v>
      </c>
      <c r="F385" s="34">
        <v>5385.47</v>
      </c>
      <c r="G385" s="183">
        <f t="shared" si="46"/>
        <v>3193.5837099999999</v>
      </c>
      <c r="H385" s="184">
        <f t="shared" si="47"/>
        <v>1756.4710404999998</v>
      </c>
      <c r="I385" s="59">
        <f t="shared" si="49"/>
        <v>4950.0547504999995</v>
      </c>
      <c r="J385" s="54">
        <f t="shared" si="57"/>
        <v>1485.0164251499998</v>
      </c>
      <c r="K385" s="210">
        <f t="shared" si="48"/>
        <v>6435.0711756499995</v>
      </c>
      <c r="L385" s="53">
        <v>0.3</v>
      </c>
      <c r="M385" s="32"/>
    </row>
    <row r="386" spans="1:13" ht="18.75" x14ac:dyDescent="0.25">
      <c r="A386" s="5" t="s">
        <v>3498</v>
      </c>
      <c r="B386" s="4" t="s">
        <v>3499</v>
      </c>
      <c r="C386" s="4" t="s">
        <v>5287</v>
      </c>
      <c r="D386" s="5" t="s">
        <v>2454</v>
      </c>
      <c r="E386" s="62" t="s">
        <v>2431</v>
      </c>
      <c r="F386" s="34">
        <v>5432.72</v>
      </c>
      <c r="G386" s="183">
        <f t="shared" si="46"/>
        <v>3221.6029600000002</v>
      </c>
      <c r="H386" s="184">
        <f t="shared" si="47"/>
        <v>1771.8816280000001</v>
      </c>
      <c r="I386" s="59">
        <f t="shared" si="49"/>
        <v>4993.4845880000003</v>
      </c>
      <c r="J386" s="54">
        <f t="shared" si="57"/>
        <v>1498.0453764000001</v>
      </c>
      <c r="K386" s="210">
        <f t="shared" si="48"/>
        <v>6491.5299644000006</v>
      </c>
      <c r="L386" s="53">
        <v>0.3</v>
      </c>
      <c r="M386" s="32"/>
    </row>
    <row r="387" spans="1:13" ht="18.75" x14ac:dyDescent="0.25">
      <c r="A387" s="5" t="s">
        <v>3500</v>
      </c>
      <c r="B387" s="4" t="s">
        <v>3501</v>
      </c>
      <c r="C387" s="4" t="s">
        <v>5287</v>
      </c>
      <c r="D387" s="5" t="s">
        <v>2451</v>
      </c>
      <c r="E387" s="62" t="s">
        <v>2431</v>
      </c>
      <c r="F387" s="34">
        <v>6200.39</v>
      </c>
      <c r="G387" s="183">
        <f t="shared" si="46"/>
        <v>3676.8312700000001</v>
      </c>
      <c r="H387" s="184">
        <f t="shared" si="47"/>
        <v>2022.2571985</v>
      </c>
      <c r="I387" s="59">
        <f t="shared" si="49"/>
        <v>5699.0884685000001</v>
      </c>
      <c r="J387" s="54">
        <f t="shared" si="57"/>
        <v>1709.72654055</v>
      </c>
      <c r="K387" s="210">
        <f t="shared" si="48"/>
        <v>7408.8150090500003</v>
      </c>
      <c r="L387" s="53">
        <v>0.3</v>
      </c>
      <c r="M387" s="32"/>
    </row>
    <row r="388" spans="1:13" ht="18.75" x14ac:dyDescent="0.25">
      <c r="A388" s="5" t="s">
        <v>3502</v>
      </c>
      <c r="B388" s="4" t="s">
        <v>3503</v>
      </c>
      <c r="C388" s="4" t="s">
        <v>5287</v>
      </c>
      <c r="D388" s="5" t="s">
        <v>2451</v>
      </c>
      <c r="E388" s="62" t="s">
        <v>2431</v>
      </c>
      <c r="F388" s="34">
        <v>10038.74</v>
      </c>
      <c r="G388" s="183">
        <f t="shared" si="46"/>
        <v>5952.97282</v>
      </c>
      <c r="H388" s="184">
        <f t="shared" si="47"/>
        <v>3274.1350510000002</v>
      </c>
      <c r="I388" s="59">
        <f t="shared" si="49"/>
        <v>9227.1078710000002</v>
      </c>
      <c r="J388" s="56">
        <f>I388*0.4</f>
        <v>3690.8431484000002</v>
      </c>
      <c r="K388" s="210">
        <f t="shared" si="48"/>
        <v>12917.951019399999</v>
      </c>
      <c r="L388" s="53">
        <v>0.4</v>
      </c>
      <c r="M388" s="32"/>
    </row>
    <row r="389" spans="1:13" ht="18.75" x14ac:dyDescent="0.25">
      <c r="A389" s="5" t="s">
        <v>3504</v>
      </c>
      <c r="B389" s="4" t="s">
        <v>3505</v>
      </c>
      <c r="C389" s="4"/>
      <c r="D389" s="5" t="s">
        <v>2454</v>
      </c>
      <c r="E389" s="62" t="s">
        <v>2431</v>
      </c>
      <c r="F389" s="34">
        <v>3877.55</v>
      </c>
      <c r="G389" s="183">
        <f t="shared" ref="G389:G452" si="58">F389*0.593</f>
        <v>2299.38715</v>
      </c>
      <c r="H389" s="184">
        <f t="shared" ref="H389:H452" si="59">G389*55/100</f>
        <v>1264.6629325000001</v>
      </c>
      <c r="I389" s="59">
        <f t="shared" si="49"/>
        <v>3564.0500824999999</v>
      </c>
      <c r="J389" s="54">
        <f t="shared" ref="J389:J396" si="60">I389*0.3</f>
        <v>1069.2150247499999</v>
      </c>
      <c r="K389" s="210">
        <f t="shared" ref="K389:K452" si="61">I389+J389</f>
        <v>4633.2651072499993</v>
      </c>
      <c r="L389" s="53">
        <v>0.3</v>
      </c>
      <c r="M389" s="32"/>
    </row>
    <row r="390" spans="1:13" ht="18.75" x14ac:dyDescent="0.25">
      <c r="A390" s="5" t="s">
        <v>3506</v>
      </c>
      <c r="B390" s="4" t="s">
        <v>3507</v>
      </c>
      <c r="C390" s="4" t="s">
        <v>5287</v>
      </c>
      <c r="D390" s="5" t="s">
        <v>2454</v>
      </c>
      <c r="E390" s="62" t="s">
        <v>2431</v>
      </c>
      <c r="F390" s="34">
        <v>4015.49</v>
      </c>
      <c r="G390" s="183">
        <f t="shared" si="58"/>
        <v>2381.1855699999996</v>
      </c>
      <c r="H390" s="184">
        <f t="shared" si="59"/>
        <v>1309.6520634999997</v>
      </c>
      <c r="I390" s="59">
        <f t="shared" ref="I390:I453" si="62">G390+H390</f>
        <v>3690.8376334999994</v>
      </c>
      <c r="J390" s="54">
        <f t="shared" si="60"/>
        <v>1107.2512900499999</v>
      </c>
      <c r="K390" s="210">
        <f t="shared" si="61"/>
        <v>4798.088923549999</v>
      </c>
      <c r="L390" s="53">
        <v>0.3</v>
      </c>
      <c r="M390" s="32"/>
    </row>
    <row r="391" spans="1:13" ht="18.75" x14ac:dyDescent="0.25">
      <c r="A391" s="5" t="s">
        <v>3508</v>
      </c>
      <c r="B391" s="4" t="s">
        <v>3509</v>
      </c>
      <c r="C391" s="4" t="s">
        <v>5287</v>
      </c>
      <c r="D391" s="5" t="s">
        <v>2454</v>
      </c>
      <c r="E391" s="62" t="s">
        <v>2431</v>
      </c>
      <c r="F391" s="34">
        <v>4605.49</v>
      </c>
      <c r="G391" s="183">
        <f t="shared" si="58"/>
        <v>2731.0555699999995</v>
      </c>
      <c r="H391" s="184">
        <f t="shared" si="59"/>
        <v>1502.0805634999997</v>
      </c>
      <c r="I391" s="59">
        <f t="shared" si="62"/>
        <v>4233.1361334999992</v>
      </c>
      <c r="J391" s="54">
        <f t="shared" si="60"/>
        <v>1269.9408400499997</v>
      </c>
      <c r="K391" s="210">
        <f t="shared" si="61"/>
        <v>5503.0769735499989</v>
      </c>
      <c r="L391" s="53">
        <v>0.3</v>
      </c>
      <c r="M391" s="32"/>
    </row>
    <row r="392" spans="1:13" ht="18.75" x14ac:dyDescent="0.25">
      <c r="A392" s="5" t="s">
        <v>3510</v>
      </c>
      <c r="B392" s="4" t="s">
        <v>3511</v>
      </c>
      <c r="C392" s="4"/>
      <c r="D392" s="5" t="s">
        <v>2454</v>
      </c>
      <c r="E392" s="62" t="s">
        <v>2431</v>
      </c>
      <c r="F392" s="34">
        <v>4375.22</v>
      </c>
      <c r="G392" s="183">
        <f t="shared" si="58"/>
        <v>2594.5054599999999</v>
      </c>
      <c r="H392" s="184">
        <f t="shared" si="59"/>
        <v>1426.9780029999999</v>
      </c>
      <c r="I392" s="59">
        <f t="shared" si="62"/>
        <v>4021.4834629999996</v>
      </c>
      <c r="J392" s="54">
        <f t="shared" si="60"/>
        <v>1206.4450388999999</v>
      </c>
      <c r="K392" s="210">
        <f t="shared" si="61"/>
        <v>5227.9285018999999</v>
      </c>
      <c r="L392" s="53">
        <v>0.3</v>
      </c>
      <c r="M392" s="32"/>
    </row>
    <row r="393" spans="1:13" ht="18.75" x14ac:dyDescent="0.25">
      <c r="A393" s="5" t="s">
        <v>3512</v>
      </c>
      <c r="B393" s="4" t="s">
        <v>3513</v>
      </c>
      <c r="C393" s="4" t="s">
        <v>5287</v>
      </c>
      <c r="D393" s="5" t="s">
        <v>2454</v>
      </c>
      <c r="E393" s="62" t="s">
        <v>2431</v>
      </c>
      <c r="F393" s="34">
        <v>7741.27</v>
      </c>
      <c r="G393" s="183">
        <f t="shared" si="58"/>
        <v>4590.5731100000003</v>
      </c>
      <c r="H393" s="184">
        <f t="shared" si="59"/>
        <v>2524.8152104999999</v>
      </c>
      <c r="I393" s="59">
        <f t="shared" si="62"/>
        <v>7115.3883205000002</v>
      </c>
      <c r="J393" s="54">
        <f t="shared" si="60"/>
        <v>2134.6164961499999</v>
      </c>
      <c r="K393" s="210">
        <f t="shared" si="61"/>
        <v>9250.0048166500001</v>
      </c>
      <c r="L393" s="53">
        <v>0.3</v>
      </c>
      <c r="M393" s="32"/>
    </row>
    <row r="394" spans="1:13" ht="18.75" x14ac:dyDescent="0.25">
      <c r="A394" s="5" t="s">
        <v>3514</v>
      </c>
      <c r="B394" s="4" t="s">
        <v>3515</v>
      </c>
      <c r="C394" s="4" t="s">
        <v>3516</v>
      </c>
      <c r="D394" s="5" t="s">
        <v>2454</v>
      </c>
      <c r="E394" s="62" t="s">
        <v>2431</v>
      </c>
      <c r="F394" s="34">
        <v>6728.9</v>
      </c>
      <c r="G394" s="183">
        <f t="shared" si="58"/>
        <v>3990.2376999999997</v>
      </c>
      <c r="H394" s="184">
        <f t="shared" si="59"/>
        <v>2194.6307349999997</v>
      </c>
      <c r="I394" s="59">
        <f t="shared" si="62"/>
        <v>6184.8684349999994</v>
      </c>
      <c r="J394" s="54">
        <f t="shared" si="60"/>
        <v>1855.4605304999998</v>
      </c>
      <c r="K394" s="210">
        <f t="shared" si="61"/>
        <v>8040.328965499999</v>
      </c>
      <c r="L394" s="53">
        <v>0.3</v>
      </c>
      <c r="M394" s="32"/>
    </row>
    <row r="395" spans="1:13" ht="18.75" x14ac:dyDescent="0.25">
      <c r="A395" s="5" t="s">
        <v>3517</v>
      </c>
      <c r="B395" s="4" t="s">
        <v>3518</v>
      </c>
      <c r="C395" s="4" t="s">
        <v>5287</v>
      </c>
      <c r="D395" s="5" t="s">
        <v>2454</v>
      </c>
      <c r="E395" s="62" t="s">
        <v>2431</v>
      </c>
      <c r="F395" s="34">
        <v>5756.87</v>
      </c>
      <c r="G395" s="183">
        <f t="shared" si="58"/>
        <v>3413.8239099999996</v>
      </c>
      <c r="H395" s="184">
        <f t="shared" si="59"/>
        <v>1877.6031504999999</v>
      </c>
      <c r="I395" s="59">
        <f t="shared" si="62"/>
        <v>5291.4270604999992</v>
      </c>
      <c r="J395" s="54">
        <f t="shared" si="60"/>
        <v>1587.4281181499998</v>
      </c>
      <c r="K395" s="210">
        <f t="shared" si="61"/>
        <v>6878.8551786499993</v>
      </c>
      <c r="L395" s="53">
        <v>0.3</v>
      </c>
      <c r="M395" s="32"/>
    </row>
    <row r="396" spans="1:13" ht="18.75" x14ac:dyDescent="0.25">
      <c r="A396" s="5" t="s">
        <v>3519</v>
      </c>
      <c r="B396" s="4" t="s">
        <v>3520</v>
      </c>
      <c r="C396" s="4" t="s">
        <v>5287</v>
      </c>
      <c r="D396" s="5" t="s">
        <v>2454</v>
      </c>
      <c r="E396" s="62" t="s">
        <v>2431</v>
      </c>
      <c r="F396" s="34">
        <v>8488.24</v>
      </c>
      <c r="G396" s="183">
        <f t="shared" si="58"/>
        <v>5033.5263199999999</v>
      </c>
      <c r="H396" s="184">
        <f t="shared" si="59"/>
        <v>2768.439476</v>
      </c>
      <c r="I396" s="59">
        <f t="shared" si="62"/>
        <v>7801.9657960000004</v>
      </c>
      <c r="J396" s="54">
        <f t="shared" si="60"/>
        <v>2340.5897387999999</v>
      </c>
      <c r="K396" s="210">
        <f t="shared" si="61"/>
        <v>10142.5555348</v>
      </c>
      <c r="L396" s="53">
        <v>0.3</v>
      </c>
      <c r="M396" s="32"/>
    </row>
    <row r="397" spans="1:13" ht="36" x14ac:dyDescent="0.25">
      <c r="A397" s="5" t="s">
        <v>3521</v>
      </c>
      <c r="B397" s="4" t="s">
        <v>3522</v>
      </c>
      <c r="C397" s="4" t="s">
        <v>5448</v>
      </c>
      <c r="D397" s="5" t="s">
        <v>2454</v>
      </c>
      <c r="E397" s="5"/>
      <c r="F397" s="34">
        <v>2942.08</v>
      </c>
      <c r="G397" s="183">
        <f t="shared" si="58"/>
        <v>1744.6534399999998</v>
      </c>
      <c r="H397" s="184">
        <f t="shared" si="59"/>
        <v>959.55939199999989</v>
      </c>
      <c r="I397" s="59">
        <f t="shared" si="62"/>
        <v>2704.2128319999997</v>
      </c>
      <c r="J397" s="56">
        <f t="shared" ref="J397:J399" si="63">G397*0</f>
        <v>0</v>
      </c>
      <c r="K397" s="210">
        <f t="shared" si="61"/>
        <v>2704.2128319999997</v>
      </c>
      <c r="L397" s="2"/>
      <c r="M397" s="32"/>
    </row>
    <row r="398" spans="1:13" ht="14.25" x14ac:dyDescent="0.25">
      <c r="A398" s="5" t="s">
        <v>3523</v>
      </c>
      <c r="B398" s="4" t="s">
        <v>3524</v>
      </c>
      <c r="C398" s="4"/>
      <c r="D398" s="5" t="s">
        <v>2454</v>
      </c>
      <c r="E398" s="5"/>
      <c r="F398" s="34">
        <v>4413.3999999999996</v>
      </c>
      <c r="G398" s="183">
        <f t="shared" si="58"/>
        <v>2617.1461999999997</v>
      </c>
      <c r="H398" s="184">
        <f t="shared" si="59"/>
        <v>1439.4304099999997</v>
      </c>
      <c r="I398" s="59">
        <f t="shared" si="62"/>
        <v>4056.5766099999992</v>
      </c>
      <c r="J398" s="56">
        <f t="shared" si="63"/>
        <v>0</v>
      </c>
      <c r="K398" s="210">
        <f t="shared" si="61"/>
        <v>4056.5766099999992</v>
      </c>
      <c r="L398" s="2"/>
      <c r="M398" s="32"/>
    </row>
    <row r="399" spans="1:13" ht="14.25" x14ac:dyDescent="0.25">
      <c r="A399" s="5" t="s">
        <v>3525</v>
      </c>
      <c r="B399" s="4" t="s">
        <v>3526</v>
      </c>
      <c r="C399" s="4"/>
      <c r="D399" s="5" t="s">
        <v>2454</v>
      </c>
      <c r="E399" s="5"/>
      <c r="F399" s="34">
        <v>2942.08</v>
      </c>
      <c r="G399" s="183">
        <f t="shared" si="58"/>
        <v>1744.6534399999998</v>
      </c>
      <c r="H399" s="184">
        <f t="shared" si="59"/>
        <v>959.55939199999989</v>
      </c>
      <c r="I399" s="59">
        <f t="shared" si="62"/>
        <v>2704.2128319999997</v>
      </c>
      <c r="J399" s="56">
        <f t="shared" si="63"/>
        <v>0</v>
      </c>
      <c r="K399" s="210">
        <f t="shared" si="61"/>
        <v>2704.2128319999997</v>
      </c>
      <c r="L399" s="2"/>
      <c r="M399" s="32"/>
    </row>
    <row r="400" spans="1:13" ht="18.75" x14ac:dyDescent="0.25">
      <c r="A400" s="5" t="s">
        <v>3527</v>
      </c>
      <c r="B400" s="4" t="s">
        <v>3528</v>
      </c>
      <c r="C400" s="4" t="s">
        <v>5287</v>
      </c>
      <c r="D400" s="5" t="s">
        <v>2454</v>
      </c>
      <c r="E400" s="62" t="s">
        <v>2431</v>
      </c>
      <c r="F400" s="34">
        <v>3225.11</v>
      </c>
      <c r="G400" s="183">
        <f t="shared" si="58"/>
        <v>1912.4902299999999</v>
      </c>
      <c r="H400" s="184">
        <f t="shared" si="59"/>
        <v>1051.8696264999999</v>
      </c>
      <c r="I400" s="59">
        <f t="shared" si="62"/>
        <v>2964.3598564999998</v>
      </c>
      <c r="J400" s="54">
        <f t="shared" ref="J400:J402" si="64">I400*0.3</f>
        <v>889.30795694999995</v>
      </c>
      <c r="K400" s="210">
        <f t="shared" si="61"/>
        <v>3853.6678134499998</v>
      </c>
      <c r="L400" s="53">
        <v>0.3</v>
      </c>
      <c r="M400" s="32"/>
    </row>
    <row r="401" spans="1:13" ht="18.75" x14ac:dyDescent="0.25">
      <c r="A401" s="5" t="s">
        <v>3529</v>
      </c>
      <c r="B401" s="4" t="s">
        <v>3530</v>
      </c>
      <c r="C401" s="4"/>
      <c r="D401" s="5" t="s">
        <v>2454</v>
      </c>
      <c r="E401" s="62" t="s">
        <v>2431</v>
      </c>
      <c r="F401" s="34">
        <v>2666.76</v>
      </c>
      <c r="G401" s="183">
        <f t="shared" si="58"/>
        <v>1581.38868</v>
      </c>
      <c r="H401" s="184">
        <f t="shared" si="59"/>
        <v>869.76377400000001</v>
      </c>
      <c r="I401" s="59">
        <f t="shared" si="62"/>
        <v>2451.152454</v>
      </c>
      <c r="J401" s="54">
        <f t="shared" si="64"/>
        <v>735.34573620000003</v>
      </c>
      <c r="K401" s="210">
        <f t="shared" si="61"/>
        <v>3186.4981902</v>
      </c>
      <c r="L401" s="53">
        <v>0.3</v>
      </c>
      <c r="M401" s="32"/>
    </row>
    <row r="402" spans="1:13" ht="18.75" x14ac:dyDescent="0.25">
      <c r="A402" s="5" t="s">
        <v>3531</v>
      </c>
      <c r="B402" s="4" t="s">
        <v>3532</v>
      </c>
      <c r="C402" s="4" t="s">
        <v>5287</v>
      </c>
      <c r="D402" s="5" t="s">
        <v>2454</v>
      </c>
      <c r="E402" s="62" t="s">
        <v>2431</v>
      </c>
      <c r="F402" s="34">
        <v>3083.41</v>
      </c>
      <c r="G402" s="183">
        <f t="shared" si="58"/>
        <v>1828.4621299999999</v>
      </c>
      <c r="H402" s="184">
        <f t="shared" si="59"/>
        <v>1005.6541715</v>
      </c>
      <c r="I402" s="59">
        <f t="shared" si="62"/>
        <v>2834.1163014999997</v>
      </c>
      <c r="J402" s="54">
        <f t="shared" si="64"/>
        <v>850.23489044999985</v>
      </c>
      <c r="K402" s="210">
        <f t="shared" si="61"/>
        <v>3684.3511919499997</v>
      </c>
      <c r="L402" s="53">
        <v>0.3</v>
      </c>
      <c r="M402" s="32"/>
    </row>
    <row r="403" spans="1:13" ht="18.75" x14ac:dyDescent="0.25">
      <c r="A403" s="5" t="s">
        <v>3533</v>
      </c>
      <c r="B403" s="4" t="s">
        <v>3534</v>
      </c>
      <c r="C403" s="4" t="s">
        <v>5287</v>
      </c>
      <c r="D403" s="5" t="s">
        <v>2454</v>
      </c>
      <c r="E403" s="62" t="s">
        <v>2431</v>
      </c>
      <c r="F403" s="34">
        <v>5007.49</v>
      </c>
      <c r="G403" s="183">
        <f t="shared" si="58"/>
        <v>2969.4415699999995</v>
      </c>
      <c r="H403" s="184">
        <f t="shared" si="59"/>
        <v>1633.1928634999997</v>
      </c>
      <c r="I403" s="59">
        <f t="shared" si="62"/>
        <v>4602.6344334999994</v>
      </c>
      <c r="J403" s="56">
        <f>I403*0.4</f>
        <v>1841.0537734</v>
      </c>
      <c r="K403" s="210">
        <f t="shared" si="61"/>
        <v>6443.6882068999994</v>
      </c>
      <c r="L403" s="53">
        <v>0.4</v>
      </c>
      <c r="M403" s="32"/>
    </row>
    <row r="404" spans="1:13" ht="18.75" x14ac:dyDescent="0.25">
      <c r="A404" s="5" t="s">
        <v>3535</v>
      </c>
      <c r="B404" s="4" t="s">
        <v>3536</v>
      </c>
      <c r="C404" s="4" t="s">
        <v>5287</v>
      </c>
      <c r="D404" s="5" t="s">
        <v>2454</v>
      </c>
      <c r="E404" s="62" t="s">
        <v>2431</v>
      </c>
      <c r="F404" s="34">
        <v>4617.92</v>
      </c>
      <c r="G404" s="183">
        <f t="shared" si="58"/>
        <v>2738.4265599999999</v>
      </c>
      <c r="H404" s="184">
        <f t="shared" si="59"/>
        <v>1506.1346080000001</v>
      </c>
      <c r="I404" s="59">
        <f t="shared" si="62"/>
        <v>4244.5611680000002</v>
      </c>
      <c r="J404" s="54">
        <f t="shared" ref="J404:J407" si="65">I404*0.3</f>
        <v>1273.3683504000001</v>
      </c>
      <c r="K404" s="210">
        <f t="shared" si="61"/>
        <v>5517.9295184000002</v>
      </c>
      <c r="L404" s="53">
        <v>0.3</v>
      </c>
      <c r="M404" s="32"/>
    </row>
    <row r="405" spans="1:13" ht="18.75" x14ac:dyDescent="0.25">
      <c r="A405" s="5" t="s">
        <v>3537</v>
      </c>
      <c r="B405" s="4" t="s">
        <v>3538</v>
      </c>
      <c r="C405" s="4" t="s">
        <v>3516</v>
      </c>
      <c r="D405" s="5" t="s">
        <v>2454</v>
      </c>
      <c r="E405" s="62" t="s">
        <v>2431</v>
      </c>
      <c r="F405" s="34">
        <v>3848.27</v>
      </c>
      <c r="G405" s="183">
        <f t="shared" si="58"/>
        <v>2282.0241099999998</v>
      </c>
      <c r="H405" s="184">
        <f t="shared" si="59"/>
        <v>1255.1132604999998</v>
      </c>
      <c r="I405" s="59">
        <f t="shared" si="62"/>
        <v>3537.1373704999996</v>
      </c>
      <c r="J405" s="54">
        <f t="shared" si="65"/>
        <v>1061.1412111499999</v>
      </c>
      <c r="K405" s="210">
        <f t="shared" si="61"/>
        <v>4598.27858165</v>
      </c>
      <c r="L405" s="53">
        <v>0.3</v>
      </c>
      <c r="M405" s="32"/>
    </row>
    <row r="406" spans="1:13" ht="18.75" x14ac:dyDescent="0.25">
      <c r="A406" s="5" t="s">
        <v>3539</v>
      </c>
      <c r="B406" s="4" t="s">
        <v>4659</v>
      </c>
      <c r="C406" s="4" t="s">
        <v>5287</v>
      </c>
      <c r="D406" s="5" t="s">
        <v>2454</v>
      </c>
      <c r="E406" s="62" t="s">
        <v>2431</v>
      </c>
      <c r="F406" s="34">
        <v>5063.5200000000004</v>
      </c>
      <c r="G406" s="183">
        <f t="shared" si="58"/>
        <v>3002.6673599999999</v>
      </c>
      <c r="H406" s="184">
        <f t="shared" si="59"/>
        <v>1651.467048</v>
      </c>
      <c r="I406" s="59">
        <f t="shared" si="62"/>
        <v>4654.1344079999999</v>
      </c>
      <c r="J406" s="54">
        <f t="shared" si="65"/>
        <v>1396.2403224</v>
      </c>
      <c r="K406" s="210">
        <f t="shared" si="61"/>
        <v>6050.3747303999999</v>
      </c>
      <c r="L406" s="53">
        <v>0.3</v>
      </c>
      <c r="M406" s="32"/>
    </row>
    <row r="407" spans="1:13" ht="18.75" x14ac:dyDescent="0.25">
      <c r="A407" s="5" t="s">
        <v>3540</v>
      </c>
      <c r="B407" s="4" t="s">
        <v>4691</v>
      </c>
      <c r="C407" s="4" t="s">
        <v>5287</v>
      </c>
      <c r="D407" s="5" t="s">
        <v>2454</v>
      </c>
      <c r="E407" s="62" t="s">
        <v>2431</v>
      </c>
      <c r="F407" s="34">
        <v>5527.15</v>
      </c>
      <c r="G407" s="183">
        <f t="shared" si="58"/>
        <v>3277.5999499999998</v>
      </c>
      <c r="H407" s="184">
        <f t="shared" si="59"/>
        <v>1802.6799724999998</v>
      </c>
      <c r="I407" s="59">
        <f t="shared" si="62"/>
        <v>5080.2799224999999</v>
      </c>
      <c r="J407" s="54">
        <f t="shared" si="65"/>
        <v>1524.0839767499999</v>
      </c>
      <c r="K407" s="210">
        <f t="shared" si="61"/>
        <v>6604.36389925</v>
      </c>
      <c r="L407" s="53">
        <v>0.3</v>
      </c>
      <c r="M407" s="32"/>
    </row>
    <row r="408" spans="1:13" ht="14.25" x14ac:dyDescent="0.25">
      <c r="A408" s="5" t="s">
        <v>3541</v>
      </c>
      <c r="B408" s="4" t="s">
        <v>3542</v>
      </c>
      <c r="C408" s="4"/>
      <c r="D408" s="5" t="s">
        <v>2451</v>
      </c>
      <c r="E408" s="5"/>
      <c r="F408" s="34">
        <v>4842.62</v>
      </c>
      <c r="G408" s="183">
        <f t="shared" si="58"/>
        <v>2871.6736599999999</v>
      </c>
      <c r="H408" s="184">
        <f t="shared" si="59"/>
        <v>1579.420513</v>
      </c>
      <c r="I408" s="59">
        <f t="shared" si="62"/>
        <v>4451.0941729999995</v>
      </c>
      <c r="J408" s="56">
        <f>G408*0</f>
        <v>0</v>
      </c>
      <c r="K408" s="210">
        <f t="shared" si="61"/>
        <v>4451.0941729999995</v>
      </c>
      <c r="L408" s="2"/>
      <c r="M408" s="32"/>
    </row>
    <row r="409" spans="1:13" ht="18.75" x14ac:dyDescent="0.25">
      <c r="A409" s="5" t="s">
        <v>3543</v>
      </c>
      <c r="B409" s="4" t="s">
        <v>3544</v>
      </c>
      <c r="C409" s="4"/>
      <c r="D409" s="5" t="s">
        <v>2457</v>
      </c>
      <c r="E409" s="62" t="s">
        <v>2431</v>
      </c>
      <c r="F409" s="34">
        <v>1540.77</v>
      </c>
      <c r="G409" s="183">
        <f t="shared" si="58"/>
        <v>913.67660999999998</v>
      </c>
      <c r="H409" s="184">
        <f t="shared" si="59"/>
        <v>502.52213549999999</v>
      </c>
      <c r="I409" s="59">
        <f t="shared" si="62"/>
        <v>1416.1987454999999</v>
      </c>
      <c r="J409" s="54">
        <f>I409*0.3</f>
        <v>424.85962364999995</v>
      </c>
      <c r="K409" s="210">
        <f t="shared" si="61"/>
        <v>1841.0583691499999</v>
      </c>
      <c r="L409" s="53">
        <v>0.3</v>
      </c>
      <c r="M409" s="32"/>
    </row>
    <row r="410" spans="1:13" ht="36" x14ac:dyDescent="0.25">
      <c r="A410" s="5" t="s">
        <v>3545</v>
      </c>
      <c r="B410" s="4" t="s">
        <v>3546</v>
      </c>
      <c r="C410" s="4" t="s">
        <v>5449</v>
      </c>
      <c r="D410" s="5" t="s">
        <v>2543</v>
      </c>
      <c r="E410" s="5"/>
      <c r="F410" s="34">
        <v>13762.33</v>
      </c>
      <c r="G410" s="183">
        <f t="shared" si="58"/>
        <v>8161.0616899999995</v>
      </c>
      <c r="H410" s="184">
        <f t="shared" si="59"/>
        <v>4488.5839294999996</v>
      </c>
      <c r="I410" s="59">
        <f t="shared" si="62"/>
        <v>12649.645619499999</v>
      </c>
      <c r="J410" s="56">
        <f>I410*0.2</f>
        <v>2529.9291238999999</v>
      </c>
      <c r="K410" s="210">
        <f t="shared" si="61"/>
        <v>15179.574743399999</v>
      </c>
      <c r="L410" s="57">
        <v>0.2</v>
      </c>
      <c r="M410" s="32"/>
    </row>
    <row r="411" spans="1:13" ht="14.25" x14ac:dyDescent="0.25">
      <c r="A411" s="5" t="s">
        <v>5239</v>
      </c>
      <c r="B411" s="3" t="s">
        <v>3547</v>
      </c>
      <c r="C411" s="4"/>
      <c r="D411" s="5"/>
      <c r="E411" s="5"/>
      <c r="F411" s="34"/>
      <c r="G411" s="183">
        <f t="shared" si="58"/>
        <v>0</v>
      </c>
      <c r="H411" s="184">
        <f t="shared" si="59"/>
        <v>0</v>
      </c>
      <c r="I411" s="59">
        <f t="shared" si="62"/>
        <v>0</v>
      </c>
      <c r="J411" s="56">
        <f t="shared" ref="J411:J431" si="66">G411*0</f>
        <v>0</v>
      </c>
      <c r="K411" s="210">
        <f t="shared" si="61"/>
        <v>0</v>
      </c>
      <c r="L411" s="2"/>
      <c r="M411" s="32"/>
    </row>
    <row r="412" spans="1:13" ht="14.25" x14ac:dyDescent="0.25">
      <c r="A412" s="5" t="s">
        <v>3548</v>
      </c>
      <c r="B412" s="4" t="s">
        <v>3549</v>
      </c>
      <c r="C412" s="4" t="s">
        <v>3516</v>
      </c>
      <c r="D412" s="5" t="s">
        <v>2511</v>
      </c>
      <c r="E412" s="5"/>
      <c r="F412" s="34">
        <v>12357.98</v>
      </c>
      <c r="G412" s="183">
        <f t="shared" si="58"/>
        <v>7328.2821399999993</v>
      </c>
      <c r="H412" s="184">
        <f t="shared" si="59"/>
        <v>4030.5551769999997</v>
      </c>
      <c r="I412" s="59">
        <f t="shared" si="62"/>
        <v>11358.837317</v>
      </c>
      <c r="J412" s="56">
        <f>I412*0.2</f>
        <v>2271.7674634</v>
      </c>
      <c r="K412" s="210">
        <f t="shared" si="61"/>
        <v>13630.604780399999</v>
      </c>
      <c r="L412" s="57">
        <v>0.2</v>
      </c>
      <c r="M412" s="32"/>
    </row>
    <row r="413" spans="1:13" ht="14.25" x14ac:dyDescent="0.25">
      <c r="A413" s="5" t="s">
        <v>3550</v>
      </c>
      <c r="B413" s="4" t="s">
        <v>3551</v>
      </c>
      <c r="C413" s="4"/>
      <c r="D413" s="5" t="s">
        <v>2511</v>
      </c>
      <c r="E413" s="5"/>
      <c r="F413" s="34">
        <v>12357.98</v>
      </c>
      <c r="G413" s="183">
        <f t="shared" si="58"/>
        <v>7328.2821399999993</v>
      </c>
      <c r="H413" s="184">
        <f t="shared" si="59"/>
        <v>4030.5551769999997</v>
      </c>
      <c r="I413" s="59">
        <f t="shared" si="62"/>
        <v>11358.837317</v>
      </c>
      <c r="J413" s="56">
        <f t="shared" si="66"/>
        <v>0</v>
      </c>
      <c r="K413" s="210">
        <f t="shared" si="61"/>
        <v>11358.837317</v>
      </c>
      <c r="L413" s="2"/>
      <c r="M413" s="32"/>
    </row>
    <row r="414" spans="1:13" ht="14.25" x14ac:dyDescent="0.25">
      <c r="A414" s="5" t="s">
        <v>3552</v>
      </c>
      <c r="B414" s="4" t="s">
        <v>3553</v>
      </c>
      <c r="C414" s="4"/>
      <c r="D414" s="5" t="s">
        <v>2451</v>
      </c>
      <c r="E414" s="5"/>
      <c r="F414" s="34">
        <v>8874.83</v>
      </c>
      <c r="G414" s="183">
        <f t="shared" si="58"/>
        <v>5262.7741900000001</v>
      </c>
      <c r="H414" s="184">
        <f t="shared" si="59"/>
        <v>2894.5258045</v>
      </c>
      <c r="I414" s="59">
        <f t="shared" si="62"/>
        <v>8157.2999945000001</v>
      </c>
      <c r="J414" s="56">
        <f t="shared" si="66"/>
        <v>0</v>
      </c>
      <c r="K414" s="210">
        <f t="shared" si="61"/>
        <v>8157.2999945000001</v>
      </c>
      <c r="L414" s="2"/>
      <c r="M414" s="32"/>
    </row>
    <row r="415" spans="1:13" ht="24" x14ac:dyDescent="0.25">
      <c r="A415" s="5" t="s">
        <v>3554</v>
      </c>
      <c r="B415" s="4" t="s">
        <v>3555</v>
      </c>
      <c r="C415" s="4" t="s">
        <v>5450</v>
      </c>
      <c r="D415" s="5" t="s">
        <v>2511</v>
      </c>
      <c r="E415" s="5"/>
      <c r="F415" s="34">
        <v>21149.85</v>
      </c>
      <c r="G415" s="183">
        <f t="shared" si="58"/>
        <v>12541.861049999998</v>
      </c>
      <c r="H415" s="184">
        <f t="shared" si="59"/>
        <v>6898.0235774999983</v>
      </c>
      <c r="I415" s="59">
        <f t="shared" si="62"/>
        <v>19439.884627499996</v>
      </c>
      <c r="J415" s="56">
        <f t="shared" si="66"/>
        <v>0</v>
      </c>
      <c r="K415" s="210">
        <f t="shared" si="61"/>
        <v>19439.884627499996</v>
      </c>
      <c r="L415" s="2"/>
      <c r="M415" s="32"/>
    </row>
    <row r="416" spans="1:13" ht="14.25" x14ac:dyDescent="0.25">
      <c r="A416" s="5" t="s">
        <v>3556</v>
      </c>
      <c r="B416" s="4" t="s">
        <v>3557</v>
      </c>
      <c r="C416" s="4" t="s">
        <v>5450</v>
      </c>
      <c r="D416" s="5" t="s">
        <v>2451</v>
      </c>
      <c r="E416" s="5"/>
      <c r="F416" s="34">
        <v>10009.209999999999</v>
      </c>
      <c r="G416" s="183">
        <f t="shared" si="58"/>
        <v>5935.4615299999996</v>
      </c>
      <c r="H416" s="184">
        <f t="shared" si="59"/>
        <v>3264.5038414999999</v>
      </c>
      <c r="I416" s="59">
        <f t="shared" si="62"/>
        <v>9199.9653714999986</v>
      </c>
      <c r="J416" s="56">
        <f t="shared" si="66"/>
        <v>0</v>
      </c>
      <c r="K416" s="210">
        <f t="shared" si="61"/>
        <v>9199.9653714999986</v>
      </c>
      <c r="L416" s="2"/>
      <c r="M416" s="32"/>
    </row>
    <row r="417" spans="1:13" ht="14.25" x14ac:dyDescent="0.25">
      <c r="A417" s="5" t="s">
        <v>3558</v>
      </c>
      <c r="B417" s="4" t="s">
        <v>4632</v>
      </c>
      <c r="C417" s="4" t="s">
        <v>5288</v>
      </c>
      <c r="D417" s="5" t="s">
        <v>2451</v>
      </c>
      <c r="E417" s="5"/>
      <c r="F417" s="34">
        <v>9572.17</v>
      </c>
      <c r="G417" s="183">
        <f t="shared" si="58"/>
        <v>5676.2968099999998</v>
      </c>
      <c r="H417" s="184">
        <f t="shared" si="59"/>
        <v>3121.9632455000001</v>
      </c>
      <c r="I417" s="59">
        <f t="shared" si="62"/>
        <v>8798.260055499999</v>
      </c>
      <c r="J417" s="56">
        <f t="shared" si="66"/>
        <v>0</v>
      </c>
      <c r="K417" s="210">
        <f t="shared" si="61"/>
        <v>8798.260055499999</v>
      </c>
      <c r="L417" s="2"/>
      <c r="M417" s="32"/>
    </row>
    <row r="418" spans="1:13" ht="14.25" x14ac:dyDescent="0.25">
      <c r="A418" s="5" t="s">
        <v>3559</v>
      </c>
      <c r="B418" s="4" t="s">
        <v>4633</v>
      </c>
      <c r="C418" s="4" t="s">
        <v>5288</v>
      </c>
      <c r="D418" s="5" t="s">
        <v>2511</v>
      </c>
      <c r="E418" s="5"/>
      <c r="F418" s="34">
        <v>12357.98</v>
      </c>
      <c r="G418" s="183">
        <f t="shared" si="58"/>
        <v>7328.2821399999993</v>
      </c>
      <c r="H418" s="184">
        <f t="shared" si="59"/>
        <v>4030.5551769999997</v>
      </c>
      <c r="I418" s="59">
        <f t="shared" si="62"/>
        <v>11358.837317</v>
      </c>
      <c r="J418" s="56">
        <f t="shared" si="66"/>
        <v>0</v>
      </c>
      <c r="K418" s="210">
        <f t="shared" si="61"/>
        <v>11358.837317</v>
      </c>
      <c r="L418" s="2"/>
      <c r="M418" s="32"/>
    </row>
    <row r="419" spans="1:13" ht="24" x14ac:dyDescent="0.25">
      <c r="A419" s="5" t="s">
        <v>3560</v>
      </c>
      <c r="B419" s="4" t="s">
        <v>4634</v>
      </c>
      <c r="C419" s="4" t="s">
        <v>5451</v>
      </c>
      <c r="D419" s="5" t="s">
        <v>2511</v>
      </c>
      <c r="E419" s="5"/>
      <c r="F419" s="34">
        <v>21149.85</v>
      </c>
      <c r="G419" s="183">
        <f t="shared" si="58"/>
        <v>12541.861049999998</v>
      </c>
      <c r="H419" s="184">
        <f t="shared" si="59"/>
        <v>6898.0235774999983</v>
      </c>
      <c r="I419" s="59">
        <f t="shared" si="62"/>
        <v>19439.884627499996</v>
      </c>
      <c r="J419" s="56">
        <f t="shared" si="66"/>
        <v>0</v>
      </c>
      <c r="K419" s="210">
        <f t="shared" si="61"/>
        <v>19439.884627499996</v>
      </c>
      <c r="L419" s="2"/>
      <c r="M419" s="32"/>
    </row>
    <row r="420" spans="1:13" ht="14.25" x14ac:dyDescent="0.25">
      <c r="A420" s="5" t="s">
        <v>3561</v>
      </c>
      <c r="B420" s="4" t="s">
        <v>3562</v>
      </c>
      <c r="C420" s="4"/>
      <c r="D420" s="5" t="s">
        <v>2451</v>
      </c>
      <c r="E420" s="5"/>
      <c r="F420" s="34">
        <v>7480.21</v>
      </c>
      <c r="G420" s="183">
        <f t="shared" si="58"/>
        <v>4435.7645299999995</v>
      </c>
      <c r="H420" s="184">
        <f t="shared" si="59"/>
        <v>2439.6704914999996</v>
      </c>
      <c r="I420" s="59">
        <f t="shared" si="62"/>
        <v>6875.4350214999995</v>
      </c>
      <c r="J420" s="56">
        <f t="shared" si="66"/>
        <v>0</v>
      </c>
      <c r="K420" s="210">
        <f t="shared" si="61"/>
        <v>6875.4350214999995</v>
      </c>
      <c r="L420" s="2"/>
      <c r="M420" s="32"/>
    </row>
    <row r="421" spans="1:13" ht="14.25" x14ac:dyDescent="0.25">
      <c r="A421" s="5" t="s">
        <v>3563</v>
      </c>
      <c r="B421" s="4" t="s">
        <v>3564</v>
      </c>
      <c r="C421" s="4" t="s">
        <v>5289</v>
      </c>
      <c r="D421" s="5" t="s">
        <v>2511</v>
      </c>
      <c r="E421" s="5"/>
      <c r="F421" s="34">
        <v>14829.58</v>
      </c>
      <c r="G421" s="183">
        <f t="shared" si="58"/>
        <v>8793.9409400000004</v>
      </c>
      <c r="H421" s="184">
        <f t="shared" si="59"/>
        <v>4836.6675169999999</v>
      </c>
      <c r="I421" s="59">
        <f t="shared" si="62"/>
        <v>13630.608457</v>
      </c>
      <c r="J421" s="56">
        <f t="shared" si="66"/>
        <v>0</v>
      </c>
      <c r="K421" s="210">
        <f t="shared" si="61"/>
        <v>13630.608457</v>
      </c>
      <c r="L421" s="2"/>
      <c r="M421" s="32"/>
    </row>
    <row r="422" spans="1:13" ht="24" x14ac:dyDescent="0.25">
      <c r="A422" s="5" t="s">
        <v>3565</v>
      </c>
      <c r="B422" s="4" t="s">
        <v>3566</v>
      </c>
      <c r="C422" s="4"/>
      <c r="D422" s="5" t="s">
        <v>2451</v>
      </c>
      <c r="E422" s="5"/>
      <c r="F422" s="34">
        <v>9001.6200000000008</v>
      </c>
      <c r="G422" s="183">
        <f t="shared" si="58"/>
        <v>5337.9606600000006</v>
      </c>
      <c r="H422" s="184">
        <f t="shared" si="59"/>
        <v>2935.8783630000003</v>
      </c>
      <c r="I422" s="59">
        <f t="shared" si="62"/>
        <v>8273.8390230000005</v>
      </c>
      <c r="J422" s="56">
        <f t="shared" si="66"/>
        <v>0</v>
      </c>
      <c r="K422" s="210">
        <f t="shared" si="61"/>
        <v>8273.8390230000005</v>
      </c>
      <c r="L422" s="2"/>
      <c r="M422" s="32"/>
    </row>
    <row r="423" spans="1:13" ht="14.25" x14ac:dyDescent="0.25">
      <c r="A423" s="5" t="s">
        <v>3567</v>
      </c>
      <c r="B423" s="4" t="s">
        <v>3568</v>
      </c>
      <c r="C423" s="4"/>
      <c r="D423" s="5" t="s">
        <v>2451</v>
      </c>
      <c r="E423" s="5"/>
      <c r="F423" s="34">
        <v>7263.94</v>
      </c>
      <c r="G423" s="183">
        <f t="shared" si="58"/>
        <v>4307.5164199999999</v>
      </c>
      <c r="H423" s="184">
        <f t="shared" si="59"/>
        <v>2369.134031</v>
      </c>
      <c r="I423" s="59">
        <f t="shared" si="62"/>
        <v>6676.6504509999995</v>
      </c>
      <c r="J423" s="56">
        <f t="shared" si="66"/>
        <v>0</v>
      </c>
      <c r="K423" s="210">
        <f t="shared" si="61"/>
        <v>6676.6504509999995</v>
      </c>
      <c r="L423" s="2"/>
      <c r="M423" s="32"/>
    </row>
    <row r="424" spans="1:13" ht="24" x14ac:dyDescent="0.25">
      <c r="A424" s="5" t="s">
        <v>3569</v>
      </c>
      <c r="B424" s="4" t="s">
        <v>3570</v>
      </c>
      <c r="C424" s="4"/>
      <c r="D424" s="5" t="s">
        <v>2451</v>
      </c>
      <c r="E424" s="5"/>
      <c r="F424" s="34">
        <v>7201.29</v>
      </c>
      <c r="G424" s="183">
        <f t="shared" si="58"/>
        <v>4270.3649699999996</v>
      </c>
      <c r="H424" s="184">
        <f t="shared" si="59"/>
        <v>2348.7007334999998</v>
      </c>
      <c r="I424" s="59">
        <f t="shared" si="62"/>
        <v>6619.0657034999995</v>
      </c>
      <c r="J424" s="56">
        <f t="shared" si="66"/>
        <v>0</v>
      </c>
      <c r="K424" s="210">
        <f t="shared" si="61"/>
        <v>6619.0657034999995</v>
      </c>
      <c r="L424" s="2"/>
      <c r="M424" s="32"/>
    </row>
    <row r="425" spans="1:13" ht="14.25" x14ac:dyDescent="0.25">
      <c r="A425" s="5" t="s">
        <v>3571</v>
      </c>
      <c r="B425" s="4" t="s">
        <v>3572</v>
      </c>
      <c r="C425" s="4"/>
      <c r="D425" s="5" t="s">
        <v>2511</v>
      </c>
      <c r="E425" s="5"/>
      <c r="F425" s="34">
        <v>12357.98</v>
      </c>
      <c r="G425" s="183">
        <f t="shared" si="58"/>
        <v>7328.2821399999993</v>
      </c>
      <c r="H425" s="184">
        <f t="shared" si="59"/>
        <v>4030.5551769999997</v>
      </c>
      <c r="I425" s="59">
        <f t="shared" si="62"/>
        <v>11358.837317</v>
      </c>
      <c r="J425" s="56">
        <f t="shared" si="66"/>
        <v>0</v>
      </c>
      <c r="K425" s="210">
        <f t="shared" si="61"/>
        <v>11358.837317</v>
      </c>
      <c r="L425" s="2"/>
      <c r="M425" s="32"/>
    </row>
    <row r="426" spans="1:13" ht="14.25" x14ac:dyDescent="0.25">
      <c r="A426" s="5" t="s">
        <v>5239</v>
      </c>
      <c r="B426" s="3" t="s">
        <v>3573</v>
      </c>
      <c r="C426" s="4"/>
      <c r="D426" s="5"/>
      <c r="E426" s="5"/>
      <c r="F426" s="34"/>
      <c r="G426" s="183">
        <f t="shared" si="58"/>
        <v>0</v>
      </c>
      <c r="H426" s="184">
        <f t="shared" si="59"/>
        <v>0</v>
      </c>
      <c r="I426" s="59">
        <f t="shared" si="62"/>
        <v>0</v>
      </c>
      <c r="J426" s="56">
        <f t="shared" si="66"/>
        <v>0</v>
      </c>
      <c r="K426" s="210">
        <f t="shared" si="61"/>
        <v>0</v>
      </c>
      <c r="L426" s="2"/>
      <c r="M426" s="32"/>
    </row>
    <row r="427" spans="1:13" ht="14.25" x14ac:dyDescent="0.25">
      <c r="A427" s="5" t="s">
        <v>3574</v>
      </c>
      <c r="B427" s="4" t="s">
        <v>3575</v>
      </c>
      <c r="C427" s="4"/>
      <c r="D427" s="5" t="s">
        <v>2454</v>
      </c>
      <c r="E427" s="5"/>
      <c r="F427" s="34">
        <v>3432.7</v>
      </c>
      <c r="G427" s="183">
        <f t="shared" si="58"/>
        <v>2035.5910999999999</v>
      </c>
      <c r="H427" s="184">
        <f t="shared" si="59"/>
        <v>1119.5751049999999</v>
      </c>
      <c r="I427" s="59">
        <f t="shared" si="62"/>
        <v>3155.1662049999995</v>
      </c>
      <c r="J427" s="56">
        <f t="shared" si="66"/>
        <v>0</v>
      </c>
      <c r="K427" s="210">
        <f t="shared" si="61"/>
        <v>3155.1662049999995</v>
      </c>
      <c r="L427" s="2"/>
      <c r="M427" s="32"/>
    </row>
    <row r="428" spans="1:13" ht="14.25" x14ac:dyDescent="0.25">
      <c r="A428" s="5" t="s">
        <v>3576</v>
      </c>
      <c r="B428" s="4" t="s">
        <v>3577</v>
      </c>
      <c r="C428" s="4"/>
      <c r="D428" s="5" t="s">
        <v>2454</v>
      </c>
      <c r="E428" s="5"/>
      <c r="F428" s="34">
        <v>3011.14</v>
      </c>
      <c r="G428" s="183">
        <f t="shared" si="58"/>
        <v>1785.6060199999999</v>
      </c>
      <c r="H428" s="184">
        <f t="shared" si="59"/>
        <v>982.08331099999998</v>
      </c>
      <c r="I428" s="59">
        <f t="shared" si="62"/>
        <v>2767.689331</v>
      </c>
      <c r="J428" s="56">
        <f t="shared" si="66"/>
        <v>0</v>
      </c>
      <c r="K428" s="210">
        <f t="shared" si="61"/>
        <v>2767.689331</v>
      </c>
      <c r="L428" s="2"/>
      <c r="M428" s="32"/>
    </row>
    <row r="429" spans="1:13" ht="14.25" x14ac:dyDescent="0.25">
      <c r="A429" s="5" t="s">
        <v>3578</v>
      </c>
      <c r="B429" s="4" t="s">
        <v>5018</v>
      </c>
      <c r="C429" s="4"/>
      <c r="D429" s="5" t="s">
        <v>2454</v>
      </c>
      <c r="E429" s="5"/>
      <c r="F429" s="34">
        <v>3871.4</v>
      </c>
      <c r="G429" s="183">
        <f t="shared" si="58"/>
        <v>2295.7401999999997</v>
      </c>
      <c r="H429" s="184">
        <f t="shared" si="59"/>
        <v>1262.6571099999999</v>
      </c>
      <c r="I429" s="59">
        <f t="shared" si="62"/>
        <v>3558.3973099999994</v>
      </c>
      <c r="J429" s="56">
        <f t="shared" si="66"/>
        <v>0</v>
      </c>
      <c r="K429" s="210">
        <f t="shared" si="61"/>
        <v>3558.3973099999994</v>
      </c>
      <c r="L429" s="2"/>
      <c r="M429" s="32"/>
    </row>
    <row r="430" spans="1:13" ht="24" x14ac:dyDescent="0.25">
      <c r="A430" s="5" t="s">
        <v>3579</v>
      </c>
      <c r="B430" s="4" t="s">
        <v>3580</v>
      </c>
      <c r="C430" s="4" t="s">
        <v>5452</v>
      </c>
      <c r="D430" s="5" t="s">
        <v>2451</v>
      </c>
      <c r="E430" s="5"/>
      <c r="F430" s="34">
        <v>4842.62</v>
      </c>
      <c r="G430" s="183">
        <f t="shared" si="58"/>
        <v>2871.6736599999999</v>
      </c>
      <c r="H430" s="184">
        <f t="shared" si="59"/>
        <v>1579.420513</v>
      </c>
      <c r="I430" s="59">
        <f t="shared" si="62"/>
        <v>4451.0941729999995</v>
      </c>
      <c r="J430" s="56">
        <f t="shared" si="66"/>
        <v>0</v>
      </c>
      <c r="K430" s="210">
        <f t="shared" si="61"/>
        <v>4451.0941729999995</v>
      </c>
      <c r="L430" s="2"/>
      <c r="M430" s="32"/>
    </row>
    <row r="431" spans="1:13" ht="60" x14ac:dyDescent="0.25">
      <c r="A431" s="5" t="s">
        <v>3581</v>
      </c>
      <c r="B431" s="4" t="s">
        <v>3582</v>
      </c>
      <c r="C431" s="4" t="s">
        <v>5290</v>
      </c>
      <c r="D431" s="5" t="s">
        <v>2454</v>
      </c>
      <c r="E431" s="5"/>
      <c r="F431" s="34">
        <v>3011.14</v>
      </c>
      <c r="G431" s="183">
        <f t="shared" si="58"/>
        <v>1785.6060199999999</v>
      </c>
      <c r="H431" s="184">
        <f t="shared" si="59"/>
        <v>982.08331099999998</v>
      </c>
      <c r="I431" s="59">
        <f t="shared" si="62"/>
        <v>2767.689331</v>
      </c>
      <c r="J431" s="56">
        <f t="shared" si="66"/>
        <v>0</v>
      </c>
      <c r="K431" s="210">
        <f t="shared" si="61"/>
        <v>2767.689331</v>
      </c>
      <c r="L431" s="2"/>
      <c r="M431" s="32"/>
    </row>
    <row r="432" spans="1:13" ht="24" x14ac:dyDescent="0.25">
      <c r="A432" s="5" t="s">
        <v>3583</v>
      </c>
      <c r="B432" s="4" t="s">
        <v>3584</v>
      </c>
      <c r="C432" s="4" t="s">
        <v>3585</v>
      </c>
      <c r="D432" s="5" t="s">
        <v>2457</v>
      </c>
      <c r="E432" s="62" t="s">
        <v>2431</v>
      </c>
      <c r="F432" s="34">
        <v>1621.66</v>
      </c>
      <c r="G432" s="183">
        <f t="shared" si="58"/>
        <v>961.64437999999996</v>
      </c>
      <c r="H432" s="184">
        <f t="shared" si="59"/>
        <v>528.90440899999999</v>
      </c>
      <c r="I432" s="59">
        <f t="shared" si="62"/>
        <v>1490.5487889999999</v>
      </c>
      <c r="J432" s="54">
        <f t="shared" ref="J432:J433" si="67">I432*0.3</f>
        <v>447.16463669999996</v>
      </c>
      <c r="K432" s="210">
        <f t="shared" si="61"/>
        <v>1937.7134256999998</v>
      </c>
      <c r="L432" s="53">
        <v>0.3</v>
      </c>
      <c r="M432" s="32"/>
    </row>
    <row r="433" spans="1:13" ht="24" x14ac:dyDescent="0.25">
      <c r="A433" s="5" t="s">
        <v>3586</v>
      </c>
      <c r="B433" s="4" t="s">
        <v>3587</v>
      </c>
      <c r="C433" s="4" t="s">
        <v>3585</v>
      </c>
      <c r="D433" s="5" t="s">
        <v>2457</v>
      </c>
      <c r="E433" s="62" t="s">
        <v>2431</v>
      </c>
      <c r="F433" s="34">
        <v>1619.89</v>
      </c>
      <c r="G433" s="183">
        <f t="shared" si="58"/>
        <v>960.59477000000004</v>
      </c>
      <c r="H433" s="184">
        <f t="shared" si="59"/>
        <v>528.32712349999997</v>
      </c>
      <c r="I433" s="59">
        <f t="shared" si="62"/>
        <v>1488.9218934999999</v>
      </c>
      <c r="J433" s="54">
        <f t="shared" si="67"/>
        <v>446.67656804999996</v>
      </c>
      <c r="K433" s="210">
        <f t="shared" si="61"/>
        <v>1935.5984615499999</v>
      </c>
      <c r="L433" s="53">
        <v>0.3</v>
      </c>
      <c r="M433" s="32"/>
    </row>
    <row r="434" spans="1:13" s="39" customFormat="1" ht="24" x14ac:dyDescent="0.2">
      <c r="A434" s="5" t="s">
        <v>4888</v>
      </c>
      <c r="B434" s="4" t="s">
        <v>5647</v>
      </c>
      <c r="C434" s="21"/>
      <c r="D434" s="5" t="s">
        <v>2457</v>
      </c>
      <c r="E434" s="5"/>
      <c r="F434" s="35">
        <v>2464.9299999999998</v>
      </c>
      <c r="G434" s="183">
        <f t="shared" si="58"/>
        <v>1461.7034899999999</v>
      </c>
      <c r="H434" s="184">
        <f t="shared" si="59"/>
        <v>803.93691949999993</v>
      </c>
      <c r="I434" s="59">
        <f t="shared" si="62"/>
        <v>2265.6404094999998</v>
      </c>
      <c r="J434" s="56">
        <f t="shared" ref="J434:J447" si="68">G434*0</f>
        <v>0</v>
      </c>
      <c r="K434" s="210">
        <f t="shared" si="61"/>
        <v>2265.6404094999998</v>
      </c>
      <c r="L434" s="2"/>
      <c r="M434" s="21"/>
    </row>
    <row r="435" spans="1:13" ht="14.25" x14ac:dyDescent="0.25">
      <c r="A435" s="5" t="s">
        <v>3588</v>
      </c>
      <c r="B435" s="4" t="s">
        <v>3589</v>
      </c>
      <c r="C435" s="4" t="s">
        <v>5453</v>
      </c>
      <c r="D435" s="5" t="s">
        <v>2454</v>
      </c>
      <c r="E435" s="5"/>
      <c r="F435" s="34">
        <v>3441.03</v>
      </c>
      <c r="G435" s="183">
        <f t="shared" si="58"/>
        <v>2040.53079</v>
      </c>
      <c r="H435" s="184">
        <f t="shared" si="59"/>
        <v>1122.2919345</v>
      </c>
      <c r="I435" s="59">
        <f t="shared" si="62"/>
        <v>3162.8227244999998</v>
      </c>
      <c r="J435" s="56">
        <f t="shared" si="68"/>
        <v>0</v>
      </c>
      <c r="K435" s="210">
        <f t="shared" si="61"/>
        <v>3162.8227244999998</v>
      </c>
      <c r="L435" s="2"/>
      <c r="M435" s="32"/>
    </row>
    <row r="436" spans="1:13" ht="14.25" x14ac:dyDescent="0.25">
      <c r="A436" s="5" t="s">
        <v>3590</v>
      </c>
      <c r="B436" s="4" t="s">
        <v>3591</v>
      </c>
      <c r="C436" s="4"/>
      <c r="D436" s="5" t="s">
        <v>2454</v>
      </c>
      <c r="E436" s="5"/>
      <c r="F436" s="34">
        <v>4413.3999999999996</v>
      </c>
      <c r="G436" s="183">
        <f t="shared" si="58"/>
        <v>2617.1461999999997</v>
      </c>
      <c r="H436" s="184">
        <f t="shared" si="59"/>
        <v>1439.4304099999997</v>
      </c>
      <c r="I436" s="59">
        <f t="shared" si="62"/>
        <v>4056.5766099999992</v>
      </c>
      <c r="J436" s="56">
        <f t="shared" si="68"/>
        <v>0</v>
      </c>
      <c r="K436" s="210">
        <f t="shared" si="61"/>
        <v>4056.5766099999992</v>
      </c>
      <c r="L436" s="2"/>
      <c r="M436" s="32"/>
    </row>
    <row r="437" spans="1:13" ht="14.25" x14ac:dyDescent="0.25">
      <c r="A437" s="5" t="s">
        <v>3592</v>
      </c>
      <c r="B437" s="4" t="s">
        <v>3593</v>
      </c>
      <c r="C437" s="4"/>
      <c r="D437" s="5" t="s">
        <v>2454</v>
      </c>
      <c r="E437" s="5"/>
      <c r="F437" s="34">
        <v>1935.58</v>
      </c>
      <c r="G437" s="183">
        <f t="shared" si="58"/>
        <v>1147.7989399999999</v>
      </c>
      <c r="H437" s="184">
        <f t="shared" si="59"/>
        <v>631.28941699999996</v>
      </c>
      <c r="I437" s="59">
        <f t="shared" si="62"/>
        <v>1779.0883569999999</v>
      </c>
      <c r="J437" s="56">
        <f t="shared" si="68"/>
        <v>0</v>
      </c>
      <c r="K437" s="210">
        <f t="shared" si="61"/>
        <v>1779.0883569999999</v>
      </c>
      <c r="L437" s="2"/>
      <c r="M437" s="32"/>
    </row>
    <row r="438" spans="1:13" ht="24" x14ac:dyDescent="0.25">
      <c r="A438" s="5" t="s">
        <v>3594</v>
      </c>
      <c r="B438" s="4" t="s">
        <v>3595</v>
      </c>
      <c r="C438" s="4"/>
      <c r="D438" s="5" t="s">
        <v>2454</v>
      </c>
      <c r="E438" s="5"/>
      <c r="F438" s="34">
        <v>9462.86</v>
      </c>
      <c r="G438" s="183">
        <f t="shared" si="58"/>
        <v>5611.4759800000002</v>
      </c>
      <c r="H438" s="184">
        <f t="shared" si="59"/>
        <v>3086.3117889999999</v>
      </c>
      <c r="I438" s="59">
        <f t="shared" si="62"/>
        <v>8697.7877690000005</v>
      </c>
      <c r="J438" s="56">
        <f t="shared" si="68"/>
        <v>0</v>
      </c>
      <c r="K438" s="210">
        <f t="shared" si="61"/>
        <v>8697.7877690000005</v>
      </c>
      <c r="L438" s="2"/>
      <c r="M438" s="141" t="s">
        <v>15168</v>
      </c>
    </row>
    <row r="439" spans="1:13" ht="14.25" x14ac:dyDescent="0.25">
      <c r="A439" s="5" t="s">
        <v>3596</v>
      </c>
      <c r="B439" s="4" t="s">
        <v>3597</v>
      </c>
      <c r="C439" s="4" t="s">
        <v>5454</v>
      </c>
      <c r="D439" s="5" t="s">
        <v>2511</v>
      </c>
      <c r="E439" s="5"/>
      <c r="F439" s="34">
        <v>8196.7000000000007</v>
      </c>
      <c r="G439" s="183">
        <f t="shared" si="58"/>
        <v>4860.6431000000002</v>
      </c>
      <c r="H439" s="184">
        <f t="shared" si="59"/>
        <v>2673.353705</v>
      </c>
      <c r="I439" s="59">
        <f t="shared" si="62"/>
        <v>7533.9968050000007</v>
      </c>
      <c r="J439" s="56">
        <f t="shared" si="68"/>
        <v>0</v>
      </c>
      <c r="K439" s="210">
        <f t="shared" si="61"/>
        <v>7533.9968050000007</v>
      </c>
      <c r="L439" s="2"/>
      <c r="M439" s="32"/>
    </row>
    <row r="440" spans="1:13" ht="14.25" x14ac:dyDescent="0.25">
      <c r="A440" s="5" t="s">
        <v>3598</v>
      </c>
      <c r="B440" s="4" t="s">
        <v>3599</v>
      </c>
      <c r="C440" s="4"/>
      <c r="D440" s="5" t="s">
        <v>2451</v>
      </c>
      <c r="E440" s="5"/>
      <c r="F440" s="34">
        <v>5172.21</v>
      </c>
      <c r="G440" s="183">
        <f t="shared" si="58"/>
        <v>3067.1205299999997</v>
      </c>
      <c r="H440" s="184">
        <f t="shared" si="59"/>
        <v>1686.9162914999999</v>
      </c>
      <c r="I440" s="59">
        <f t="shared" si="62"/>
        <v>4754.0368214999999</v>
      </c>
      <c r="J440" s="56">
        <f t="shared" si="68"/>
        <v>0</v>
      </c>
      <c r="K440" s="210">
        <f t="shared" si="61"/>
        <v>4754.0368214999999</v>
      </c>
      <c r="L440" s="2"/>
      <c r="M440" s="32"/>
    </row>
    <row r="441" spans="1:13" ht="14.25" x14ac:dyDescent="0.25">
      <c r="A441" s="5" t="s">
        <v>3600</v>
      </c>
      <c r="B441" s="4" t="s">
        <v>3601</v>
      </c>
      <c r="C441" s="4"/>
      <c r="D441" s="5" t="s">
        <v>2454</v>
      </c>
      <c r="E441" s="5"/>
      <c r="F441" s="34">
        <v>3922.78</v>
      </c>
      <c r="G441" s="183">
        <f t="shared" si="58"/>
        <v>2326.2085400000001</v>
      </c>
      <c r="H441" s="184">
        <f t="shared" si="59"/>
        <v>1279.4146969999999</v>
      </c>
      <c r="I441" s="59">
        <f t="shared" si="62"/>
        <v>3605.6232369999998</v>
      </c>
      <c r="J441" s="56">
        <f t="shared" si="68"/>
        <v>0</v>
      </c>
      <c r="K441" s="210">
        <f t="shared" si="61"/>
        <v>3605.6232369999998</v>
      </c>
      <c r="L441" s="2"/>
      <c r="M441" s="32"/>
    </row>
    <row r="442" spans="1:13" ht="48" x14ac:dyDescent="0.25">
      <c r="A442" s="5" t="s">
        <v>3602</v>
      </c>
      <c r="B442" s="4" t="s">
        <v>3603</v>
      </c>
      <c r="C442" s="4" t="s">
        <v>5681</v>
      </c>
      <c r="D442" s="5" t="s">
        <v>2511</v>
      </c>
      <c r="E442" s="19"/>
      <c r="F442" s="34">
        <v>32311.13</v>
      </c>
      <c r="G442" s="183">
        <f t="shared" si="58"/>
        <v>19160.500090000001</v>
      </c>
      <c r="H442" s="184">
        <f t="shared" si="59"/>
        <v>10538.2750495</v>
      </c>
      <c r="I442" s="59">
        <f t="shared" si="62"/>
        <v>29698.775139500001</v>
      </c>
      <c r="J442" s="56">
        <f t="shared" si="68"/>
        <v>0</v>
      </c>
      <c r="K442" s="210">
        <f t="shared" si="61"/>
        <v>29698.775139500001</v>
      </c>
      <c r="L442" s="2"/>
      <c r="M442" s="141" t="s">
        <v>15168</v>
      </c>
    </row>
    <row r="443" spans="1:13" ht="14.25" x14ac:dyDescent="0.25">
      <c r="A443" s="5" t="s">
        <v>5239</v>
      </c>
      <c r="B443" s="3" t="s">
        <v>3604</v>
      </c>
      <c r="C443" s="4"/>
      <c r="D443" s="5"/>
      <c r="E443" s="5"/>
      <c r="F443" s="34"/>
      <c r="G443" s="183">
        <f t="shared" si="58"/>
        <v>0</v>
      </c>
      <c r="H443" s="184">
        <f t="shared" si="59"/>
        <v>0</v>
      </c>
      <c r="I443" s="59">
        <f t="shared" si="62"/>
        <v>0</v>
      </c>
      <c r="J443" s="56">
        <f t="shared" si="68"/>
        <v>0</v>
      </c>
      <c r="K443" s="210">
        <f t="shared" si="61"/>
        <v>0</v>
      </c>
      <c r="L443" s="2"/>
      <c r="M443" s="19"/>
    </row>
    <row r="444" spans="1:13" ht="24" x14ac:dyDescent="0.25">
      <c r="A444" s="5" t="s">
        <v>3605</v>
      </c>
      <c r="B444" s="4" t="s">
        <v>3606</v>
      </c>
      <c r="C444" s="4" t="s">
        <v>5455</v>
      </c>
      <c r="D444" s="5" t="s">
        <v>2454</v>
      </c>
      <c r="E444" s="5"/>
      <c r="F444" s="34">
        <v>5269.5</v>
      </c>
      <c r="G444" s="183">
        <f t="shared" si="58"/>
        <v>3124.8134999999997</v>
      </c>
      <c r="H444" s="184">
        <f t="shared" si="59"/>
        <v>1718.6474249999999</v>
      </c>
      <c r="I444" s="59">
        <f t="shared" si="62"/>
        <v>4843.4609249999994</v>
      </c>
      <c r="J444" s="56">
        <f t="shared" si="68"/>
        <v>0</v>
      </c>
      <c r="K444" s="210">
        <f t="shared" si="61"/>
        <v>4843.4609249999994</v>
      </c>
      <c r="L444" s="2"/>
      <c r="M444" s="141" t="s">
        <v>15168</v>
      </c>
    </row>
    <row r="445" spans="1:13" ht="36" x14ac:dyDescent="0.25">
      <c r="A445" s="5" t="s">
        <v>3607</v>
      </c>
      <c r="B445" s="4" t="s">
        <v>3608</v>
      </c>
      <c r="C445" s="4" t="s">
        <v>5456</v>
      </c>
      <c r="D445" s="5" t="s">
        <v>2451</v>
      </c>
      <c r="E445" s="5"/>
      <c r="F445" s="34">
        <v>23469.15</v>
      </c>
      <c r="G445" s="183">
        <f t="shared" si="58"/>
        <v>13917.20595</v>
      </c>
      <c r="H445" s="184">
        <f t="shared" si="59"/>
        <v>7654.4632725000001</v>
      </c>
      <c r="I445" s="59">
        <f t="shared" si="62"/>
        <v>21571.669222500001</v>
      </c>
      <c r="J445" s="56">
        <f t="shared" si="68"/>
        <v>0</v>
      </c>
      <c r="K445" s="210">
        <f t="shared" si="61"/>
        <v>21571.669222500001</v>
      </c>
      <c r="L445" s="2"/>
      <c r="M445" s="141" t="s">
        <v>15168</v>
      </c>
    </row>
    <row r="446" spans="1:13" ht="24" x14ac:dyDescent="0.25">
      <c r="A446" s="5" t="s">
        <v>5239</v>
      </c>
      <c r="B446" s="3" t="s">
        <v>5644</v>
      </c>
      <c r="C446" s="4"/>
      <c r="D446" s="5"/>
      <c r="E446" s="5"/>
      <c r="F446" s="34"/>
      <c r="G446" s="183">
        <f t="shared" si="58"/>
        <v>0</v>
      </c>
      <c r="H446" s="184">
        <f t="shared" si="59"/>
        <v>0</v>
      </c>
      <c r="I446" s="59">
        <f t="shared" si="62"/>
        <v>0</v>
      </c>
      <c r="J446" s="56">
        <f t="shared" si="68"/>
        <v>0</v>
      </c>
      <c r="K446" s="210">
        <f t="shared" si="61"/>
        <v>0</v>
      </c>
      <c r="L446" s="2"/>
      <c r="M446" s="32"/>
    </row>
    <row r="447" spans="1:13" ht="14.25" x14ac:dyDescent="0.25">
      <c r="A447" s="5" t="s">
        <v>5239</v>
      </c>
      <c r="B447" s="3" t="s">
        <v>3609</v>
      </c>
      <c r="C447" s="4"/>
      <c r="D447" s="5"/>
      <c r="E447" s="5"/>
      <c r="F447" s="34"/>
      <c r="G447" s="183">
        <f t="shared" si="58"/>
        <v>0</v>
      </c>
      <c r="H447" s="184">
        <f t="shared" si="59"/>
        <v>0</v>
      </c>
      <c r="I447" s="59">
        <f t="shared" si="62"/>
        <v>0</v>
      </c>
      <c r="J447" s="56">
        <f t="shared" si="68"/>
        <v>0</v>
      </c>
      <c r="K447" s="210">
        <f t="shared" si="61"/>
        <v>0</v>
      </c>
      <c r="L447" s="2"/>
      <c r="M447" s="32"/>
    </row>
    <row r="448" spans="1:13" ht="18.75" x14ac:dyDescent="0.25">
      <c r="A448" s="5" t="s">
        <v>3610</v>
      </c>
      <c r="B448" s="4" t="s">
        <v>3611</v>
      </c>
      <c r="C448" s="4"/>
      <c r="D448" s="5" t="s">
        <v>2472</v>
      </c>
      <c r="E448" s="62" t="s">
        <v>2431</v>
      </c>
      <c r="F448" s="34">
        <v>2078.6</v>
      </c>
      <c r="G448" s="183">
        <f t="shared" si="58"/>
        <v>1232.6098</v>
      </c>
      <c r="H448" s="184">
        <f t="shared" si="59"/>
        <v>677.9353900000001</v>
      </c>
      <c r="I448" s="59">
        <f t="shared" si="62"/>
        <v>1910.54519</v>
      </c>
      <c r="J448" s="54">
        <f t="shared" ref="J448:J453" si="69">I448*0.5</f>
        <v>955.27259500000002</v>
      </c>
      <c r="K448" s="210">
        <f t="shared" si="61"/>
        <v>2865.8177850000002</v>
      </c>
      <c r="L448" s="53">
        <v>0.5</v>
      </c>
      <c r="M448" s="32"/>
    </row>
    <row r="449" spans="1:13" ht="36" x14ac:dyDescent="0.25">
      <c r="A449" s="5" t="s">
        <v>3612</v>
      </c>
      <c r="B449" s="4" t="s">
        <v>3613</v>
      </c>
      <c r="C449" s="4" t="s">
        <v>3614</v>
      </c>
      <c r="D449" s="5" t="s">
        <v>2457</v>
      </c>
      <c r="E449" s="62" t="s">
        <v>2431</v>
      </c>
      <c r="F449" s="34">
        <v>3042.77</v>
      </c>
      <c r="G449" s="183">
        <f t="shared" si="58"/>
        <v>1804.3626099999999</v>
      </c>
      <c r="H449" s="184">
        <f t="shared" si="59"/>
        <v>992.39943549999998</v>
      </c>
      <c r="I449" s="59">
        <f t="shared" si="62"/>
        <v>2796.7620454999997</v>
      </c>
      <c r="J449" s="54">
        <f t="shared" si="69"/>
        <v>1398.3810227499998</v>
      </c>
      <c r="K449" s="210">
        <f t="shared" si="61"/>
        <v>4195.1430682499995</v>
      </c>
      <c r="L449" s="53">
        <v>0.5</v>
      </c>
      <c r="M449" s="32"/>
    </row>
    <row r="450" spans="1:13" ht="24" x14ac:dyDescent="0.25">
      <c r="A450" s="5" t="s">
        <v>3615</v>
      </c>
      <c r="B450" s="4" t="s">
        <v>3616</v>
      </c>
      <c r="C450" s="4"/>
      <c r="D450" s="5" t="s">
        <v>2451</v>
      </c>
      <c r="E450" s="62" t="s">
        <v>2431</v>
      </c>
      <c r="F450" s="34">
        <v>10710.65</v>
      </c>
      <c r="G450" s="183">
        <f t="shared" si="58"/>
        <v>6351.4154499999995</v>
      </c>
      <c r="H450" s="184">
        <f t="shared" si="59"/>
        <v>3493.2784975</v>
      </c>
      <c r="I450" s="59">
        <f t="shared" si="62"/>
        <v>9844.6939474999999</v>
      </c>
      <c r="J450" s="54">
        <f t="shared" si="69"/>
        <v>4922.34697375</v>
      </c>
      <c r="K450" s="210">
        <f t="shared" si="61"/>
        <v>14767.04092125</v>
      </c>
      <c r="L450" s="53">
        <v>0.5</v>
      </c>
      <c r="M450" s="32"/>
    </row>
    <row r="451" spans="1:13" ht="36" x14ac:dyDescent="0.25">
      <c r="A451" s="5" t="s">
        <v>3617</v>
      </c>
      <c r="B451" s="4" t="s">
        <v>3618</v>
      </c>
      <c r="C451" s="4" t="s">
        <v>3937</v>
      </c>
      <c r="D451" s="5" t="s">
        <v>2451</v>
      </c>
      <c r="E451" s="62" t="s">
        <v>2431</v>
      </c>
      <c r="F451" s="34">
        <v>11359.78</v>
      </c>
      <c r="G451" s="183">
        <f t="shared" si="58"/>
        <v>6736.3495400000002</v>
      </c>
      <c r="H451" s="184">
        <f t="shared" si="59"/>
        <v>3704.9922470000001</v>
      </c>
      <c r="I451" s="59">
        <f t="shared" si="62"/>
        <v>10441.341787000001</v>
      </c>
      <c r="J451" s="54">
        <f t="shared" si="69"/>
        <v>5220.6708935000006</v>
      </c>
      <c r="K451" s="210">
        <f t="shared" si="61"/>
        <v>15662.012680500002</v>
      </c>
      <c r="L451" s="53">
        <v>0.5</v>
      </c>
      <c r="M451" s="32"/>
    </row>
    <row r="452" spans="1:13" ht="24" x14ac:dyDescent="0.25">
      <c r="A452" s="5" t="s">
        <v>3938</v>
      </c>
      <c r="B452" s="4" t="s">
        <v>3939</v>
      </c>
      <c r="C452" s="4" t="s">
        <v>3940</v>
      </c>
      <c r="D452" s="5" t="s">
        <v>2451</v>
      </c>
      <c r="E452" s="62" t="s">
        <v>2431</v>
      </c>
      <c r="F452" s="34">
        <v>13388.35</v>
      </c>
      <c r="G452" s="183">
        <f t="shared" si="58"/>
        <v>7939.2915499999999</v>
      </c>
      <c r="H452" s="184">
        <f t="shared" si="59"/>
        <v>4366.6103524999999</v>
      </c>
      <c r="I452" s="59">
        <f t="shared" si="62"/>
        <v>12305.9019025</v>
      </c>
      <c r="J452" s="54">
        <f t="shared" si="69"/>
        <v>6152.9509512499999</v>
      </c>
      <c r="K452" s="210">
        <f t="shared" si="61"/>
        <v>18458.852853749999</v>
      </c>
      <c r="L452" s="53">
        <v>0.5</v>
      </c>
      <c r="M452" s="32"/>
    </row>
    <row r="453" spans="1:13" ht="24" x14ac:dyDescent="0.25">
      <c r="A453" s="5" t="s">
        <v>3941</v>
      </c>
      <c r="B453" s="4" t="s">
        <v>3942</v>
      </c>
      <c r="C453" s="4" t="s">
        <v>3940</v>
      </c>
      <c r="D453" s="5" t="s">
        <v>2451</v>
      </c>
      <c r="E453" s="62" t="s">
        <v>2431</v>
      </c>
      <c r="F453" s="34">
        <v>12171.2</v>
      </c>
      <c r="G453" s="183">
        <f t="shared" ref="G453:G516" si="70">F453*0.593</f>
        <v>7217.5216</v>
      </c>
      <c r="H453" s="184">
        <f t="shared" ref="H453:H516" si="71">G453*55/100</f>
        <v>3969.63688</v>
      </c>
      <c r="I453" s="59">
        <f t="shared" si="62"/>
        <v>11187.15848</v>
      </c>
      <c r="J453" s="54">
        <f t="shared" si="69"/>
        <v>5593.57924</v>
      </c>
      <c r="K453" s="210">
        <f t="shared" ref="K453:K516" si="72">I453+J453</f>
        <v>16780.737720000001</v>
      </c>
      <c r="L453" s="53">
        <v>0.5</v>
      </c>
      <c r="M453" s="32"/>
    </row>
    <row r="454" spans="1:13" ht="14.25" x14ac:dyDescent="0.25">
      <c r="A454" s="5" t="s">
        <v>5239</v>
      </c>
      <c r="B454" s="3" t="s">
        <v>3943</v>
      </c>
      <c r="C454" s="4"/>
      <c r="D454" s="5"/>
      <c r="E454" s="25"/>
      <c r="F454" s="34"/>
      <c r="G454" s="183">
        <f t="shared" si="70"/>
        <v>0</v>
      </c>
      <c r="H454" s="184">
        <f t="shared" si="71"/>
        <v>0</v>
      </c>
      <c r="I454" s="59">
        <f t="shared" ref="I454:I517" si="73">G454+H454</f>
        <v>0</v>
      </c>
      <c r="J454" s="56">
        <f>G454*0</f>
        <v>0</v>
      </c>
      <c r="K454" s="210">
        <f t="shared" si="72"/>
        <v>0</v>
      </c>
      <c r="L454" s="2"/>
      <c r="M454" s="32"/>
    </row>
    <row r="455" spans="1:13" ht="24" x14ac:dyDescent="0.25">
      <c r="A455" s="5" t="s">
        <v>3944</v>
      </c>
      <c r="B455" s="4" t="s">
        <v>5457</v>
      </c>
      <c r="C455" s="4" t="s">
        <v>3945</v>
      </c>
      <c r="D455" s="5" t="s">
        <v>2511</v>
      </c>
      <c r="E455" s="62" t="s">
        <v>2431</v>
      </c>
      <c r="F455" s="34">
        <v>94349.41</v>
      </c>
      <c r="G455" s="183">
        <f t="shared" si="70"/>
        <v>55949.200129999997</v>
      </c>
      <c r="H455" s="184">
        <f t="shared" si="71"/>
        <v>30772.0600715</v>
      </c>
      <c r="I455" s="59">
        <f t="shared" si="73"/>
        <v>86721.260201500001</v>
      </c>
      <c r="J455" s="54">
        <f t="shared" ref="J455:J457" si="74">I455*0.5</f>
        <v>43360.630100750001</v>
      </c>
      <c r="K455" s="210">
        <f t="shared" si="72"/>
        <v>130081.89030225</v>
      </c>
      <c r="L455" s="53">
        <v>0.5</v>
      </c>
      <c r="M455" s="141" t="s">
        <v>15168</v>
      </c>
    </row>
    <row r="456" spans="1:13" ht="24" x14ac:dyDescent="0.25">
      <c r="A456" s="5" t="s">
        <v>3946</v>
      </c>
      <c r="B456" s="4" t="s">
        <v>3947</v>
      </c>
      <c r="C456" s="4"/>
      <c r="D456" s="5" t="s">
        <v>2511</v>
      </c>
      <c r="E456" s="62" t="s">
        <v>2431</v>
      </c>
      <c r="F456" s="34">
        <v>53134.99</v>
      </c>
      <c r="G456" s="183">
        <f t="shared" si="70"/>
        <v>31509.049069999997</v>
      </c>
      <c r="H456" s="184">
        <f t="shared" si="71"/>
        <v>17329.976988499999</v>
      </c>
      <c r="I456" s="59">
        <f t="shared" si="73"/>
        <v>48839.026058499992</v>
      </c>
      <c r="J456" s="54">
        <f t="shared" si="74"/>
        <v>24419.513029249996</v>
      </c>
      <c r="K456" s="210">
        <f t="shared" si="72"/>
        <v>73258.539087749989</v>
      </c>
      <c r="L456" s="53">
        <v>0.5</v>
      </c>
      <c r="M456" s="141" t="s">
        <v>15168</v>
      </c>
    </row>
    <row r="457" spans="1:13" ht="24" x14ac:dyDescent="0.25">
      <c r="A457" s="5" t="s">
        <v>3948</v>
      </c>
      <c r="B457" s="4" t="s">
        <v>3949</v>
      </c>
      <c r="C457" s="4"/>
      <c r="D457" s="5" t="s">
        <v>2511</v>
      </c>
      <c r="E457" s="62" t="s">
        <v>2431</v>
      </c>
      <c r="F457" s="34">
        <v>31077.18</v>
      </c>
      <c r="G457" s="183">
        <f t="shared" si="70"/>
        <v>18428.767739999999</v>
      </c>
      <c r="H457" s="184">
        <f t="shared" si="71"/>
        <v>10135.822257</v>
      </c>
      <c r="I457" s="59">
        <f t="shared" si="73"/>
        <v>28564.589996999999</v>
      </c>
      <c r="J457" s="54">
        <f t="shared" si="74"/>
        <v>14282.2949985</v>
      </c>
      <c r="K457" s="210">
        <f t="shared" si="72"/>
        <v>42846.884995499997</v>
      </c>
      <c r="L457" s="53">
        <v>0.5</v>
      </c>
      <c r="M457" s="32"/>
    </row>
    <row r="458" spans="1:13" ht="24" x14ac:dyDescent="0.25">
      <c r="A458" s="5" t="s">
        <v>5239</v>
      </c>
      <c r="B458" s="3" t="s">
        <v>3950</v>
      </c>
      <c r="C458" s="4"/>
      <c r="D458" s="5"/>
      <c r="E458" s="25"/>
      <c r="F458" s="34"/>
      <c r="G458" s="183">
        <f t="shared" si="70"/>
        <v>0</v>
      </c>
      <c r="H458" s="184">
        <f t="shared" si="71"/>
        <v>0</v>
      </c>
      <c r="I458" s="59">
        <f t="shared" si="73"/>
        <v>0</v>
      </c>
      <c r="J458" s="56">
        <f>G458*0</f>
        <v>0</v>
      </c>
      <c r="K458" s="210">
        <f t="shared" si="72"/>
        <v>0</v>
      </c>
      <c r="L458" s="2"/>
      <c r="M458" s="32"/>
    </row>
    <row r="459" spans="1:13" ht="18.75" x14ac:dyDescent="0.25">
      <c r="A459" s="5" t="s">
        <v>3951</v>
      </c>
      <c r="B459" s="4" t="s">
        <v>3952</v>
      </c>
      <c r="C459" s="4"/>
      <c r="D459" s="5" t="s">
        <v>2457</v>
      </c>
      <c r="E459" s="62" t="s">
        <v>2431</v>
      </c>
      <c r="F459" s="34">
        <v>2255.4699999999998</v>
      </c>
      <c r="G459" s="183">
        <f t="shared" si="70"/>
        <v>1337.4937099999997</v>
      </c>
      <c r="H459" s="184">
        <f t="shared" si="71"/>
        <v>735.62154049999981</v>
      </c>
      <c r="I459" s="59">
        <f t="shared" si="73"/>
        <v>2073.1152504999995</v>
      </c>
      <c r="J459" s="56">
        <f t="shared" ref="J459:J461" si="75">I459*0.4</f>
        <v>829.24610019999989</v>
      </c>
      <c r="K459" s="210">
        <f t="shared" si="72"/>
        <v>2902.3613506999995</v>
      </c>
      <c r="L459" s="53">
        <v>0.4</v>
      </c>
      <c r="M459" s="32"/>
    </row>
    <row r="460" spans="1:13" ht="24" x14ac:dyDescent="0.25">
      <c r="A460" s="5" t="s">
        <v>3953</v>
      </c>
      <c r="B460" s="4" t="s">
        <v>3954</v>
      </c>
      <c r="C460" s="4" t="s">
        <v>5458</v>
      </c>
      <c r="D460" s="5" t="s">
        <v>2451</v>
      </c>
      <c r="E460" s="62" t="s">
        <v>2431</v>
      </c>
      <c r="F460" s="34">
        <v>13469.47</v>
      </c>
      <c r="G460" s="183">
        <f t="shared" si="70"/>
        <v>7987.3957099999989</v>
      </c>
      <c r="H460" s="184">
        <f t="shared" si="71"/>
        <v>4393.0676404999995</v>
      </c>
      <c r="I460" s="59">
        <f t="shared" si="73"/>
        <v>12380.463350499998</v>
      </c>
      <c r="J460" s="56">
        <f t="shared" si="75"/>
        <v>4952.1853401999997</v>
      </c>
      <c r="K460" s="210">
        <f t="shared" si="72"/>
        <v>17332.6486907</v>
      </c>
      <c r="L460" s="53">
        <v>0.4</v>
      </c>
      <c r="M460" s="32"/>
    </row>
    <row r="461" spans="1:13" ht="24" x14ac:dyDescent="0.25">
      <c r="A461" s="5" t="s">
        <v>3955</v>
      </c>
      <c r="B461" s="4" t="s">
        <v>3956</v>
      </c>
      <c r="C461" s="4" t="s">
        <v>5458</v>
      </c>
      <c r="D461" s="5" t="s">
        <v>2451</v>
      </c>
      <c r="E461" s="62" t="s">
        <v>2431</v>
      </c>
      <c r="F461" s="34">
        <v>9574.68</v>
      </c>
      <c r="G461" s="183">
        <f t="shared" si="70"/>
        <v>5677.7852400000002</v>
      </c>
      <c r="H461" s="184">
        <f t="shared" si="71"/>
        <v>3122.7818820000002</v>
      </c>
      <c r="I461" s="59">
        <f t="shared" si="73"/>
        <v>8800.5671220000004</v>
      </c>
      <c r="J461" s="56">
        <f t="shared" si="75"/>
        <v>3520.2268488000004</v>
      </c>
      <c r="K461" s="210">
        <f t="shared" si="72"/>
        <v>12320.793970800001</v>
      </c>
      <c r="L461" s="53">
        <v>0.4</v>
      </c>
      <c r="M461" s="32"/>
    </row>
    <row r="462" spans="1:13" s="39" customFormat="1" ht="24" x14ac:dyDescent="0.2">
      <c r="A462" s="5" t="s">
        <v>1708</v>
      </c>
      <c r="B462" s="4" t="s">
        <v>1709</v>
      </c>
      <c r="C462" s="4" t="s">
        <v>5403</v>
      </c>
      <c r="D462" s="5" t="s">
        <v>2454</v>
      </c>
      <c r="E462" s="62" t="s">
        <v>2431</v>
      </c>
      <c r="F462" s="35">
        <v>3607.7</v>
      </c>
      <c r="G462" s="183">
        <f t="shared" si="70"/>
        <v>2139.3660999999997</v>
      </c>
      <c r="H462" s="184">
        <f t="shared" si="71"/>
        <v>1176.651355</v>
      </c>
      <c r="I462" s="59">
        <f t="shared" si="73"/>
        <v>3316.0174549999997</v>
      </c>
      <c r="J462" s="54">
        <f t="shared" ref="J462:J464" si="76">I462*0.3</f>
        <v>994.80523649999986</v>
      </c>
      <c r="K462" s="210">
        <f t="shared" si="72"/>
        <v>4310.8226914999996</v>
      </c>
      <c r="L462" s="53">
        <v>0.3</v>
      </c>
      <c r="M462" s="21"/>
    </row>
    <row r="463" spans="1:13" s="39" customFormat="1" ht="18.75" x14ac:dyDescent="0.2">
      <c r="A463" s="5" t="s">
        <v>1710</v>
      </c>
      <c r="B463" s="4" t="s">
        <v>1711</v>
      </c>
      <c r="C463" s="4" t="s">
        <v>5403</v>
      </c>
      <c r="D463" s="5" t="s">
        <v>2457</v>
      </c>
      <c r="E463" s="62" t="s">
        <v>2431</v>
      </c>
      <c r="F463" s="35">
        <v>3157.21</v>
      </c>
      <c r="G463" s="183">
        <f t="shared" si="70"/>
        <v>1872.2255299999999</v>
      </c>
      <c r="H463" s="184">
        <f t="shared" si="71"/>
        <v>1029.7240415000001</v>
      </c>
      <c r="I463" s="59">
        <f t="shared" si="73"/>
        <v>2901.9495715000003</v>
      </c>
      <c r="J463" s="54">
        <f t="shared" si="76"/>
        <v>870.58487145000004</v>
      </c>
      <c r="K463" s="210">
        <f t="shared" si="72"/>
        <v>3772.5344429500001</v>
      </c>
      <c r="L463" s="53">
        <v>0.3</v>
      </c>
      <c r="M463" s="21"/>
    </row>
    <row r="464" spans="1:13" ht="18.75" x14ac:dyDescent="0.25">
      <c r="A464" s="5" t="s">
        <v>1712</v>
      </c>
      <c r="B464" s="8" t="s">
        <v>1713</v>
      </c>
      <c r="C464" s="4"/>
      <c r="D464" s="5" t="s">
        <v>2451</v>
      </c>
      <c r="E464" s="62" t="s">
        <v>2431</v>
      </c>
      <c r="F464" s="34">
        <v>11365.07</v>
      </c>
      <c r="G464" s="183">
        <f t="shared" si="70"/>
        <v>6739.4865099999997</v>
      </c>
      <c r="H464" s="184">
        <f t="shared" si="71"/>
        <v>3706.7175805000002</v>
      </c>
      <c r="I464" s="59">
        <f t="shared" si="73"/>
        <v>10446.204090499999</v>
      </c>
      <c r="J464" s="54">
        <f t="shared" si="76"/>
        <v>3133.8612271499996</v>
      </c>
      <c r="K464" s="210">
        <f t="shared" si="72"/>
        <v>13580.065317649998</v>
      </c>
      <c r="L464" s="53">
        <v>0.3</v>
      </c>
      <c r="M464" s="32"/>
    </row>
    <row r="465" spans="1:13" ht="14.25" x14ac:dyDescent="0.25">
      <c r="A465" s="5" t="s">
        <v>5239</v>
      </c>
      <c r="B465" s="3" t="s">
        <v>1714</v>
      </c>
      <c r="C465" s="4"/>
      <c r="D465" s="5"/>
      <c r="E465" s="25"/>
      <c r="F465" s="34"/>
      <c r="G465" s="183">
        <f t="shared" si="70"/>
        <v>0</v>
      </c>
      <c r="H465" s="184">
        <f t="shared" si="71"/>
        <v>0</v>
      </c>
      <c r="I465" s="59">
        <f t="shared" si="73"/>
        <v>0</v>
      </c>
      <c r="J465" s="56">
        <f>G465*0</f>
        <v>0</v>
      </c>
      <c r="K465" s="210">
        <f t="shared" si="72"/>
        <v>0</v>
      </c>
      <c r="L465" s="2"/>
      <c r="M465" s="32"/>
    </row>
    <row r="466" spans="1:13" ht="24" x14ac:dyDescent="0.25">
      <c r="A466" s="5" t="s">
        <v>1715</v>
      </c>
      <c r="B466" s="4" t="s">
        <v>1716</v>
      </c>
      <c r="C466" s="4" t="s">
        <v>5292</v>
      </c>
      <c r="D466" s="5" t="s">
        <v>2543</v>
      </c>
      <c r="E466" s="62" t="s">
        <v>2431</v>
      </c>
      <c r="F466" s="34">
        <v>78220.289999999994</v>
      </c>
      <c r="G466" s="183">
        <f t="shared" si="70"/>
        <v>46384.631969999995</v>
      </c>
      <c r="H466" s="184">
        <f t="shared" si="71"/>
        <v>25511.547583499996</v>
      </c>
      <c r="I466" s="59">
        <f t="shared" si="73"/>
        <v>71896.179553499998</v>
      </c>
      <c r="J466" s="54">
        <f t="shared" ref="J466:J470" si="77">I466*0.5</f>
        <v>35948.089776749999</v>
      </c>
      <c r="K466" s="210">
        <f t="shared" si="72"/>
        <v>107844.26933025</v>
      </c>
      <c r="L466" s="53">
        <v>0.5</v>
      </c>
      <c r="M466" s="32"/>
    </row>
    <row r="467" spans="1:13" ht="24" x14ac:dyDescent="0.25">
      <c r="A467" s="5" t="s">
        <v>1717</v>
      </c>
      <c r="B467" s="4" t="s">
        <v>1718</v>
      </c>
      <c r="C467" s="4"/>
      <c r="D467" s="5" t="s">
        <v>2511</v>
      </c>
      <c r="E467" s="62" t="s">
        <v>2431</v>
      </c>
      <c r="F467" s="34">
        <v>15011.19</v>
      </c>
      <c r="G467" s="183">
        <f t="shared" si="70"/>
        <v>8901.6356699999997</v>
      </c>
      <c r="H467" s="184">
        <f t="shared" si="71"/>
        <v>4895.8996184999996</v>
      </c>
      <c r="I467" s="59">
        <f t="shared" si="73"/>
        <v>13797.535288499999</v>
      </c>
      <c r="J467" s="54">
        <f t="shared" si="77"/>
        <v>6898.7676442499996</v>
      </c>
      <c r="K467" s="210">
        <f t="shared" si="72"/>
        <v>20696.302932749997</v>
      </c>
      <c r="L467" s="53">
        <v>0.5</v>
      </c>
      <c r="M467" s="32"/>
    </row>
    <row r="468" spans="1:13" ht="24" x14ac:dyDescent="0.25">
      <c r="A468" s="5" t="s">
        <v>1719</v>
      </c>
      <c r="B468" s="4" t="s">
        <v>4660</v>
      </c>
      <c r="C468" s="4" t="s">
        <v>4692</v>
      </c>
      <c r="D468" s="5" t="s">
        <v>2543</v>
      </c>
      <c r="E468" s="62" t="s">
        <v>2431</v>
      </c>
      <c r="F468" s="34">
        <v>59117.18</v>
      </c>
      <c r="G468" s="183">
        <f t="shared" si="70"/>
        <v>35056.487739999997</v>
      </c>
      <c r="H468" s="184">
        <f t="shared" si="71"/>
        <v>19281.068256999999</v>
      </c>
      <c r="I468" s="59">
        <f t="shared" si="73"/>
        <v>54337.555996999996</v>
      </c>
      <c r="J468" s="54">
        <f t="shared" si="77"/>
        <v>27168.777998499998</v>
      </c>
      <c r="K468" s="210">
        <f t="shared" si="72"/>
        <v>81506.333995499997</v>
      </c>
      <c r="L468" s="53">
        <v>0.5</v>
      </c>
      <c r="M468" s="32"/>
    </row>
    <row r="469" spans="1:13" ht="18.75" x14ac:dyDescent="0.25">
      <c r="A469" s="5" t="s">
        <v>1720</v>
      </c>
      <c r="B469" s="4" t="s">
        <v>1721</v>
      </c>
      <c r="C469" s="4" t="s">
        <v>1722</v>
      </c>
      <c r="D469" s="5" t="s">
        <v>2543</v>
      </c>
      <c r="E469" s="62" t="s">
        <v>2431</v>
      </c>
      <c r="F469" s="34">
        <v>59117.18</v>
      </c>
      <c r="G469" s="183">
        <f t="shared" si="70"/>
        <v>35056.487739999997</v>
      </c>
      <c r="H469" s="184">
        <f t="shared" si="71"/>
        <v>19281.068256999999</v>
      </c>
      <c r="I469" s="59">
        <f t="shared" si="73"/>
        <v>54337.555996999996</v>
      </c>
      <c r="J469" s="54">
        <f t="shared" si="77"/>
        <v>27168.777998499998</v>
      </c>
      <c r="K469" s="210">
        <f t="shared" si="72"/>
        <v>81506.333995499997</v>
      </c>
      <c r="L469" s="53">
        <v>0.5</v>
      </c>
      <c r="M469" s="32"/>
    </row>
    <row r="470" spans="1:13" ht="24" x14ac:dyDescent="0.25">
      <c r="A470" s="5" t="s">
        <v>1723</v>
      </c>
      <c r="B470" s="4" t="s">
        <v>1724</v>
      </c>
      <c r="C470" s="4" t="s">
        <v>5291</v>
      </c>
      <c r="D470" s="5" t="s">
        <v>2511</v>
      </c>
      <c r="E470" s="62" t="s">
        <v>2431</v>
      </c>
      <c r="F470" s="34">
        <v>17380.95</v>
      </c>
      <c r="G470" s="183">
        <f t="shared" si="70"/>
        <v>10306.903350000001</v>
      </c>
      <c r="H470" s="184">
        <f t="shared" si="71"/>
        <v>5668.7968425000008</v>
      </c>
      <c r="I470" s="59">
        <f t="shared" si="73"/>
        <v>15975.7001925</v>
      </c>
      <c r="J470" s="54">
        <f t="shared" si="77"/>
        <v>7987.8500962500002</v>
      </c>
      <c r="K470" s="210">
        <f t="shared" si="72"/>
        <v>23963.550288750001</v>
      </c>
      <c r="L470" s="53">
        <v>0.5</v>
      </c>
      <c r="M470" s="32"/>
    </row>
    <row r="471" spans="1:13" ht="14.25" x14ac:dyDescent="0.25">
      <c r="A471" s="5" t="s">
        <v>5239</v>
      </c>
      <c r="B471" s="3" t="s">
        <v>1725</v>
      </c>
      <c r="C471" s="4"/>
      <c r="D471" s="5"/>
      <c r="E471" s="25"/>
      <c r="F471" s="34"/>
      <c r="G471" s="183">
        <f t="shared" si="70"/>
        <v>0</v>
      </c>
      <c r="H471" s="184">
        <f t="shared" si="71"/>
        <v>0</v>
      </c>
      <c r="I471" s="59">
        <f t="shared" si="73"/>
        <v>0</v>
      </c>
      <c r="J471" s="56">
        <f>G471*0</f>
        <v>0</v>
      </c>
      <c r="K471" s="210">
        <f t="shared" si="72"/>
        <v>0</v>
      </c>
      <c r="L471" s="2"/>
      <c r="M471" s="32"/>
    </row>
    <row r="472" spans="1:13" ht="18.75" x14ac:dyDescent="0.25">
      <c r="A472" s="5" t="s">
        <v>1726</v>
      </c>
      <c r="B472" s="4" t="s">
        <v>1727</v>
      </c>
      <c r="C472" s="4"/>
      <c r="D472" s="5" t="s">
        <v>2543</v>
      </c>
      <c r="E472" s="62" t="s">
        <v>2431</v>
      </c>
      <c r="F472" s="34">
        <v>59117.18</v>
      </c>
      <c r="G472" s="183">
        <f t="shared" si="70"/>
        <v>35056.487739999997</v>
      </c>
      <c r="H472" s="184">
        <f t="shared" si="71"/>
        <v>19281.068256999999</v>
      </c>
      <c r="I472" s="59">
        <f t="shared" si="73"/>
        <v>54337.555996999996</v>
      </c>
      <c r="J472" s="54">
        <f t="shared" ref="J472:J474" si="78">I472*0.5</f>
        <v>27168.777998499998</v>
      </c>
      <c r="K472" s="210">
        <f t="shared" si="72"/>
        <v>81506.333995499997</v>
      </c>
      <c r="L472" s="53">
        <v>0.5</v>
      </c>
      <c r="M472" s="32"/>
    </row>
    <row r="473" spans="1:13" ht="24" x14ac:dyDescent="0.25">
      <c r="A473" s="5" t="s">
        <v>1728</v>
      </c>
      <c r="B473" s="4" t="s">
        <v>1729</v>
      </c>
      <c r="C473" s="4"/>
      <c r="D473" s="5" t="s">
        <v>2511</v>
      </c>
      <c r="E473" s="62" t="s">
        <v>2431</v>
      </c>
      <c r="F473" s="34">
        <v>59585.82</v>
      </c>
      <c r="G473" s="183">
        <f t="shared" si="70"/>
        <v>35334.391259999997</v>
      </c>
      <c r="H473" s="184">
        <f t="shared" si="71"/>
        <v>19433.915192999997</v>
      </c>
      <c r="I473" s="59">
        <f t="shared" si="73"/>
        <v>54768.306452999997</v>
      </c>
      <c r="J473" s="54">
        <f t="shared" si="78"/>
        <v>27384.153226499999</v>
      </c>
      <c r="K473" s="210">
        <f t="shared" si="72"/>
        <v>82152.459679499996</v>
      </c>
      <c r="L473" s="53">
        <v>0.5</v>
      </c>
      <c r="M473" s="32"/>
    </row>
    <row r="474" spans="1:13" ht="24" x14ac:dyDescent="0.25">
      <c r="A474" s="5" t="s">
        <v>1730</v>
      </c>
      <c r="B474" s="4" t="s">
        <v>4829</v>
      </c>
      <c r="C474" s="4" t="s">
        <v>1731</v>
      </c>
      <c r="D474" s="5" t="s">
        <v>2543</v>
      </c>
      <c r="E474" s="62" t="s">
        <v>2431</v>
      </c>
      <c r="F474" s="34">
        <v>59117.18</v>
      </c>
      <c r="G474" s="183">
        <f t="shared" si="70"/>
        <v>35056.487739999997</v>
      </c>
      <c r="H474" s="184">
        <f t="shared" si="71"/>
        <v>19281.068256999999</v>
      </c>
      <c r="I474" s="59">
        <f t="shared" si="73"/>
        <v>54337.555996999996</v>
      </c>
      <c r="J474" s="54">
        <f t="shared" si="78"/>
        <v>27168.777998499998</v>
      </c>
      <c r="K474" s="210">
        <f t="shared" si="72"/>
        <v>81506.333995499997</v>
      </c>
      <c r="L474" s="53">
        <v>0.5</v>
      </c>
      <c r="M474" s="32"/>
    </row>
    <row r="475" spans="1:13" ht="24" x14ac:dyDescent="0.25">
      <c r="A475" s="5" t="s">
        <v>1732</v>
      </c>
      <c r="B475" s="4" t="s">
        <v>1733</v>
      </c>
      <c r="C475" s="4"/>
      <c r="D475" s="5" t="s">
        <v>2511</v>
      </c>
      <c r="E475" s="62" t="s">
        <v>2431</v>
      </c>
      <c r="F475" s="34">
        <v>54894.21</v>
      </c>
      <c r="G475" s="183">
        <f t="shared" si="70"/>
        <v>32552.266529999997</v>
      </c>
      <c r="H475" s="184">
        <f t="shared" si="71"/>
        <v>17903.746591499996</v>
      </c>
      <c r="I475" s="59">
        <f t="shared" si="73"/>
        <v>50456.013121499993</v>
      </c>
      <c r="J475" s="56">
        <f t="shared" ref="J475:J476" si="79">I475*0.4</f>
        <v>20182.4052486</v>
      </c>
      <c r="K475" s="210">
        <f t="shared" si="72"/>
        <v>70638.4183701</v>
      </c>
      <c r="L475" s="53">
        <v>0.4</v>
      </c>
      <c r="M475" s="32"/>
    </row>
    <row r="476" spans="1:13" ht="24" x14ac:dyDescent="0.25">
      <c r="A476" s="5" t="s">
        <v>1734</v>
      </c>
      <c r="B476" s="4" t="s">
        <v>4693</v>
      </c>
      <c r="C476" s="4"/>
      <c r="D476" s="5" t="s">
        <v>2511</v>
      </c>
      <c r="E476" s="62" t="s">
        <v>2431</v>
      </c>
      <c r="F476" s="34">
        <v>56795.17</v>
      </c>
      <c r="G476" s="183">
        <f t="shared" si="70"/>
        <v>33679.535809999994</v>
      </c>
      <c r="H476" s="184">
        <f t="shared" si="71"/>
        <v>18523.744695499994</v>
      </c>
      <c r="I476" s="59">
        <f t="shared" si="73"/>
        <v>52203.280505499992</v>
      </c>
      <c r="J476" s="56">
        <f t="shared" si="79"/>
        <v>20881.312202199999</v>
      </c>
      <c r="K476" s="210">
        <f t="shared" si="72"/>
        <v>73084.592707699994</v>
      </c>
      <c r="L476" s="53">
        <v>0.4</v>
      </c>
      <c r="M476" s="32"/>
    </row>
    <row r="477" spans="1:13" ht="24" x14ac:dyDescent="0.25">
      <c r="A477" s="5" t="s">
        <v>1735</v>
      </c>
      <c r="B477" s="4" t="s">
        <v>1736</v>
      </c>
      <c r="C477" s="4"/>
      <c r="D477" s="5" t="s">
        <v>2511</v>
      </c>
      <c r="E477" s="62" t="s">
        <v>2431</v>
      </c>
      <c r="F477" s="34">
        <v>56345.29</v>
      </c>
      <c r="G477" s="183">
        <f t="shared" si="70"/>
        <v>33412.756970000002</v>
      </c>
      <c r="H477" s="184">
        <f t="shared" si="71"/>
        <v>18377.0163335</v>
      </c>
      <c r="I477" s="59">
        <f t="shared" si="73"/>
        <v>51789.773303499998</v>
      </c>
      <c r="J477" s="54">
        <f>I477*0.5</f>
        <v>25894.886651749999</v>
      </c>
      <c r="K477" s="210">
        <f t="shared" si="72"/>
        <v>77684.659955249997</v>
      </c>
      <c r="L477" s="53">
        <v>0.5</v>
      </c>
      <c r="M477" s="32"/>
    </row>
    <row r="478" spans="1:13" ht="156" x14ac:dyDescent="0.25">
      <c r="A478" s="5" t="s">
        <v>5257</v>
      </c>
      <c r="B478" s="4" t="s">
        <v>5258</v>
      </c>
      <c r="C478" s="4" t="s">
        <v>5682</v>
      </c>
      <c r="D478" s="5" t="s">
        <v>2511</v>
      </c>
      <c r="E478" s="62" t="s">
        <v>2431</v>
      </c>
      <c r="F478" s="34">
        <v>102718</v>
      </c>
      <c r="G478" s="183">
        <f t="shared" si="70"/>
        <v>60911.773999999998</v>
      </c>
      <c r="H478" s="184">
        <f t="shared" si="71"/>
        <v>33501.475699999995</v>
      </c>
      <c r="I478" s="59">
        <f t="shared" si="73"/>
        <v>94413.249699999986</v>
      </c>
      <c r="J478" s="54">
        <f>I478*0.3</f>
        <v>28323.974909999994</v>
      </c>
      <c r="K478" s="210">
        <f t="shared" si="72"/>
        <v>122737.22460999998</v>
      </c>
      <c r="L478" s="53">
        <v>0.3</v>
      </c>
      <c r="M478" s="32"/>
    </row>
    <row r="479" spans="1:13" ht="18.75" x14ac:dyDescent="0.25">
      <c r="A479" s="5" t="s">
        <v>1737</v>
      </c>
      <c r="B479" s="4" t="s">
        <v>1738</v>
      </c>
      <c r="C479" s="4"/>
      <c r="D479" s="5" t="s">
        <v>2543</v>
      </c>
      <c r="E479" s="62" t="s">
        <v>2431</v>
      </c>
      <c r="F479" s="34">
        <v>74250.98</v>
      </c>
      <c r="G479" s="183">
        <f t="shared" si="70"/>
        <v>44030.831139999995</v>
      </c>
      <c r="H479" s="184">
        <f t="shared" si="71"/>
        <v>24216.957126999994</v>
      </c>
      <c r="I479" s="59">
        <f t="shared" si="73"/>
        <v>68247.788266999996</v>
      </c>
      <c r="J479" s="54">
        <f>I479*0.5</f>
        <v>34123.894133499998</v>
      </c>
      <c r="K479" s="210">
        <f t="shared" si="72"/>
        <v>102371.68240049999</v>
      </c>
      <c r="L479" s="53">
        <v>0.5</v>
      </c>
      <c r="M479" s="32"/>
    </row>
    <row r="480" spans="1:13" ht="18.75" x14ac:dyDescent="0.25">
      <c r="A480" s="5" t="s">
        <v>1739</v>
      </c>
      <c r="B480" s="4" t="s">
        <v>1740</v>
      </c>
      <c r="C480" s="4"/>
      <c r="D480" s="5" t="s">
        <v>2511</v>
      </c>
      <c r="E480" s="62" t="s">
        <v>2431</v>
      </c>
      <c r="F480" s="34">
        <v>54894.21</v>
      </c>
      <c r="G480" s="183">
        <f t="shared" si="70"/>
        <v>32552.266529999997</v>
      </c>
      <c r="H480" s="184">
        <f t="shared" si="71"/>
        <v>17903.746591499996</v>
      </c>
      <c r="I480" s="59">
        <f t="shared" si="73"/>
        <v>50456.013121499993</v>
      </c>
      <c r="J480" s="54">
        <f>I480*0.3</f>
        <v>15136.803936449996</v>
      </c>
      <c r="K480" s="210">
        <f t="shared" si="72"/>
        <v>65592.817057949986</v>
      </c>
      <c r="L480" s="53">
        <v>0.3</v>
      </c>
      <c r="M480" s="32"/>
    </row>
    <row r="481" spans="1:13" ht="18.75" x14ac:dyDescent="0.25">
      <c r="A481" s="5" t="s">
        <v>1741</v>
      </c>
      <c r="B481" s="4" t="s">
        <v>1742</v>
      </c>
      <c r="C481" s="4" t="s">
        <v>1743</v>
      </c>
      <c r="D481" s="5" t="s">
        <v>2511</v>
      </c>
      <c r="E481" s="62" t="s">
        <v>2431</v>
      </c>
      <c r="F481" s="34">
        <v>55434.63</v>
      </c>
      <c r="G481" s="183">
        <f t="shared" si="70"/>
        <v>32872.735589999997</v>
      </c>
      <c r="H481" s="184">
        <f t="shared" si="71"/>
        <v>18080.004574499999</v>
      </c>
      <c r="I481" s="59">
        <f t="shared" si="73"/>
        <v>50952.740164499992</v>
      </c>
      <c r="J481" s="54">
        <f t="shared" ref="J481:J482" si="80">I481*0.5</f>
        <v>25476.370082249996</v>
      </c>
      <c r="K481" s="210">
        <f t="shared" si="72"/>
        <v>76429.110246749988</v>
      </c>
      <c r="L481" s="53">
        <v>0.5</v>
      </c>
      <c r="M481" s="32"/>
    </row>
    <row r="482" spans="1:13" ht="18.75" x14ac:dyDescent="0.25">
      <c r="A482" s="5" t="s">
        <v>1744</v>
      </c>
      <c r="B482" s="4" t="s">
        <v>1745</v>
      </c>
      <c r="C482" s="4" t="s">
        <v>1743</v>
      </c>
      <c r="D482" s="5" t="s">
        <v>2511</v>
      </c>
      <c r="E482" s="62" t="s">
        <v>2431</v>
      </c>
      <c r="F482" s="34">
        <v>57243.39</v>
      </c>
      <c r="G482" s="183">
        <f t="shared" si="70"/>
        <v>33945.330269999999</v>
      </c>
      <c r="H482" s="184">
        <f t="shared" si="71"/>
        <v>18669.931648499998</v>
      </c>
      <c r="I482" s="59">
        <f t="shared" si="73"/>
        <v>52615.261918499993</v>
      </c>
      <c r="J482" s="54">
        <f t="shared" si="80"/>
        <v>26307.630959249997</v>
      </c>
      <c r="K482" s="210">
        <f t="shared" si="72"/>
        <v>78922.892877749982</v>
      </c>
      <c r="L482" s="53">
        <v>0.5</v>
      </c>
      <c r="M482" s="32"/>
    </row>
    <row r="483" spans="1:13" ht="14.25" x14ac:dyDescent="0.25">
      <c r="A483" s="5" t="s">
        <v>5239</v>
      </c>
      <c r="B483" s="3" t="s">
        <v>1746</v>
      </c>
      <c r="C483" s="4"/>
      <c r="D483" s="5"/>
      <c r="E483" s="25"/>
      <c r="F483" s="34"/>
      <c r="G483" s="183">
        <f t="shared" si="70"/>
        <v>0</v>
      </c>
      <c r="H483" s="184">
        <f t="shared" si="71"/>
        <v>0</v>
      </c>
      <c r="I483" s="59">
        <f t="shared" si="73"/>
        <v>0</v>
      </c>
      <c r="J483" s="56">
        <f>G483*0</f>
        <v>0</v>
      </c>
      <c r="K483" s="210">
        <f t="shared" si="72"/>
        <v>0</v>
      </c>
      <c r="L483" s="2"/>
      <c r="M483" s="32"/>
    </row>
    <row r="484" spans="1:13" ht="18.75" x14ac:dyDescent="0.25">
      <c r="A484" s="5" t="s">
        <v>1747</v>
      </c>
      <c r="B484" s="4" t="s">
        <v>1748</v>
      </c>
      <c r="C484" s="4" t="s">
        <v>1749</v>
      </c>
      <c r="D484" s="5" t="s">
        <v>2511</v>
      </c>
      <c r="E484" s="62" t="s">
        <v>2431</v>
      </c>
      <c r="F484" s="34">
        <v>17380.95</v>
      </c>
      <c r="G484" s="183">
        <f t="shared" si="70"/>
        <v>10306.903350000001</v>
      </c>
      <c r="H484" s="184">
        <f t="shared" si="71"/>
        <v>5668.7968425000008</v>
      </c>
      <c r="I484" s="59">
        <f t="shared" si="73"/>
        <v>15975.7001925</v>
      </c>
      <c r="J484" s="54">
        <f>I484*0.3</f>
        <v>4792.7100577499996</v>
      </c>
      <c r="K484" s="210">
        <f t="shared" si="72"/>
        <v>20768.410250249999</v>
      </c>
      <c r="L484" s="53">
        <v>0.3</v>
      </c>
      <c r="M484" s="32"/>
    </row>
    <row r="485" spans="1:13" ht="24" x14ac:dyDescent="0.25">
      <c r="A485" s="5" t="s">
        <v>1750</v>
      </c>
      <c r="B485" s="4" t="s">
        <v>1751</v>
      </c>
      <c r="C485" s="4" t="s">
        <v>5459</v>
      </c>
      <c r="D485" s="5" t="s">
        <v>2511</v>
      </c>
      <c r="E485" s="62" t="s">
        <v>2431</v>
      </c>
      <c r="F485" s="34">
        <v>57018.92</v>
      </c>
      <c r="G485" s="183">
        <f t="shared" si="70"/>
        <v>33812.219559999998</v>
      </c>
      <c r="H485" s="184">
        <f t="shared" si="71"/>
        <v>18596.720757999996</v>
      </c>
      <c r="I485" s="59">
        <f t="shared" si="73"/>
        <v>52408.940317999994</v>
      </c>
      <c r="J485" s="54">
        <f t="shared" ref="J485:J490" si="81">I485*0.5</f>
        <v>26204.470158999997</v>
      </c>
      <c r="K485" s="210">
        <f t="shared" si="72"/>
        <v>78613.410476999998</v>
      </c>
      <c r="L485" s="53">
        <v>0.5</v>
      </c>
      <c r="M485" s="32"/>
    </row>
    <row r="486" spans="1:13" ht="18.75" x14ac:dyDescent="0.25">
      <c r="A486" s="5" t="s">
        <v>1752</v>
      </c>
      <c r="B486" s="4" t="s">
        <v>1753</v>
      </c>
      <c r="C486" s="4" t="s">
        <v>1743</v>
      </c>
      <c r="D486" s="5" t="s">
        <v>2511</v>
      </c>
      <c r="E486" s="62" t="s">
        <v>2431</v>
      </c>
      <c r="F486" s="34">
        <v>57018.92</v>
      </c>
      <c r="G486" s="183">
        <f t="shared" si="70"/>
        <v>33812.219559999998</v>
      </c>
      <c r="H486" s="184">
        <f t="shared" si="71"/>
        <v>18596.720757999996</v>
      </c>
      <c r="I486" s="59">
        <f t="shared" si="73"/>
        <v>52408.940317999994</v>
      </c>
      <c r="J486" s="54">
        <f t="shared" si="81"/>
        <v>26204.470158999997</v>
      </c>
      <c r="K486" s="210">
        <f t="shared" si="72"/>
        <v>78613.410476999998</v>
      </c>
      <c r="L486" s="53">
        <v>0.5</v>
      </c>
      <c r="M486" s="32"/>
    </row>
    <row r="487" spans="1:13" ht="18.75" x14ac:dyDescent="0.25">
      <c r="A487" s="5" t="s">
        <v>1754</v>
      </c>
      <c r="B487" s="4" t="s">
        <v>4694</v>
      </c>
      <c r="C487" s="4" t="s">
        <v>1743</v>
      </c>
      <c r="D487" s="5" t="s">
        <v>2511</v>
      </c>
      <c r="E487" s="62" t="s">
        <v>2431</v>
      </c>
      <c r="F487" s="34">
        <v>57018.92</v>
      </c>
      <c r="G487" s="183">
        <f t="shared" si="70"/>
        <v>33812.219559999998</v>
      </c>
      <c r="H487" s="184">
        <f t="shared" si="71"/>
        <v>18596.720757999996</v>
      </c>
      <c r="I487" s="59">
        <f t="shared" si="73"/>
        <v>52408.940317999994</v>
      </c>
      <c r="J487" s="54">
        <f t="shared" si="81"/>
        <v>26204.470158999997</v>
      </c>
      <c r="K487" s="210">
        <f t="shared" si="72"/>
        <v>78613.410476999998</v>
      </c>
      <c r="L487" s="53">
        <v>0.5</v>
      </c>
      <c r="M487" s="32"/>
    </row>
    <row r="488" spans="1:13" ht="24" x14ac:dyDescent="0.25">
      <c r="A488" s="5" t="s">
        <v>1755</v>
      </c>
      <c r="B488" s="4" t="s">
        <v>1756</v>
      </c>
      <c r="C488" s="4" t="s">
        <v>1757</v>
      </c>
      <c r="D488" s="5" t="s">
        <v>2511</v>
      </c>
      <c r="E488" s="62" t="s">
        <v>2431</v>
      </c>
      <c r="F488" s="34">
        <v>57018.92</v>
      </c>
      <c r="G488" s="183">
        <f t="shared" si="70"/>
        <v>33812.219559999998</v>
      </c>
      <c r="H488" s="184">
        <f t="shared" si="71"/>
        <v>18596.720757999996</v>
      </c>
      <c r="I488" s="59">
        <f t="shared" si="73"/>
        <v>52408.940317999994</v>
      </c>
      <c r="J488" s="54">
        <f t="shared" si="81"/>
        <v>26204.470158999997</v>
      </c>
      <c r="K488" s="210">
        <f t="shared" si="72"/>
        <v>78613.410476999998</v>
      </c>
      <c r="L488" s="53">
        <v>0.5</v>
      </c>
      <c r="M488" s="32"/>
    </row>
    <row r="489" spans="1:13" ht="24" x14ac:dyDescent="0.25">
      <c r="A489" s="5" t="s">
        <v>1758</v>
      </c>
      <c r="B489" s="4" t="s">
        <v>1759</v>
      </c>
      <c r="C489" s="4" t="s">
        <v>5459</v>
      </c>
      <c r="D489" s="5" t="s">
        <v>2511</v>
      </c>
      <c r="E489" s="62" t="s">
        <v>2431</v>
      </c>
      <c r="F489" s="34">
        <v>56114.89</v>
      </c>
      <c r="G489" s="183">
        <f t="shared" si="70"/>
        <v>33276.12977</v>
      </c>
      <c r="H489" s="184">
        <f t="shared" si="71"/>
        <v>18301.871373499998</v>
      </c>
      <c r="I489" s="59">
        <f t="shared" si="73"/>
        <v>51578.001143499998</v>
      </c>
      <c r="J489" s="54">
        <f t="shared" si="81"/>
        <v>25789.000571749999</v>
      </c>
      <c r="K489" s="210">
        <f t="shared" si="72"/>
        <v>77367.001715249993</v>
      </c>
      <c r="L489" s="53">
        <v>0.5</v>
      </c>
      <c r="M489" s="32"/>
    </row>
    <row r="490" spans="1:13" ht="24" x14ac:dyDescent="0.25">
      <c r="A490" s="5" t="s">
        <v>1760</v>
      </c>
      <c r="B490" s="4" t="s">
        <v>1761</v>
      </c>
      <c r="C490" s="4" t="s">
        <v>5459</v>
      </c>
      <c r="D490" s="5" t="s">
        <v>2511</v>
      </c>
      <c r="E490" s="62" t="s">
        <v>2431</v>
      </c>
      <c r="F490" s="34">
        <v>56346.94</v>
      </c>
      <c r="G490" s="183">
        <f t="shared" si="70"/>
        <v>33413.735419999997</v>
      </c>
      <c r="H490" s="184">
        <f t="shared" si="71"/>
        <v>18377.554480999999</v>
      </c>
      <c r="I490" s="59">
        <f t="shared" si="73"/>
        <v>51791.289900999996</v>
      </c>
      <c r="J490" s="54">
        <f t="shared" si="81"/>
        <v>25895.644950499998</v>
      </c>
      <c r="K490" s="210">
        <f t="shared" si="72"/>
        <v>77686.934851500002</v>
      </c>
      <c r="L490" s="53">
        <v>0.5</v>
      </c>
      <c r="M490" s="32"/>
    </row>
    <row r="491" spans="1:13" ht="18.75" x14ac:dyDescent="0.25">
      <c r="A491" s="5" t="s">
        <v>4897</v>
      </c>
      <c r="B491" s="4" t="s">
        <v>4898</v>
      </c>
      <c r="C491" s="4" t="s">
        <v>5460</v>
      </c>
      <c r="D491" s="5" t="s">
        <v>2511</v>
      </c>
      <c r="E491" s="62" t="s">
        <v>2431</v>
      </c>
      <c r="F491" s="34">
        <v>57372.67</v>
      </c>
      <c r="G491" s="183">
        <f t="shared" si="70"/>
        <v>34021.993309999998</v>
      </c>
      <c r="H491" s="184">
        <f t="shared" si="71"/>
        <v>18712.096320500001</v>
      </c>
      <c r="I491" s="59">
        <f t="shared" si="73"/>
        <v>52734.089630499999</v>
      </c>
      <c r="J491" s="56">
        <f t="shared" ref="J491:J492" si="82">I491*0.4</f>
        <v>21093.635852200001</v>
      </c>
      <c r="K491" s="210">
        <f t="shared" si="72"/>
        <v>73827.7254827</v>
      </c>
      <c r="L491" s="53">
        <v>0.4</v>
      </c>
      <c r="M491" s="32"/>
    </row>
    <row r="492" spans="1:13" ht="24" x14ac:dyDescent="0.25">
      <c r="A492" s="5" t="s">
        <v>4899</v>
      </c>
      <c r="B492" s="4" t="s">
        <v>4900</v>
      </c>
      <c r="C492" s="4" t="s">
        <v>5460</v>
      </c>
      <c r="D492" s="5" t="s">
        <v>2511</v>
      </c>
      <c r="E492" s="62" t="s">
        <v>2431</v>
      </c>
      <c r="F492" s="34">
        <v>58269.120000000003</v>
      </c>
      <c r="G492" s="183">
        <f t="shared" si="70"/>
        <v>34553.588159999999</v>
      </c>
      <c r="H492" s="184">
        <f t="shared" si="71"/>
        <v>19004.473488</v>
      </c>
      <c r="I492" s="59">
        <f t="shared" si="73"/>
        <v>53558.061648000003</v>
      </c>
      <c r="J492" s="56">
        <f t="shared" si="82"/>
        <v>21423.224659200001</v>
      </c>
      <c r="K492" s="210">
        <f t="shared" si="72"/>
        <v>74981.286307200004</v>
      </c>
      <c r="L492" s="53">
        <v>0.4</v>
      </c>
      <c r="M492" s="32"/>
    </row>
    <row r="493" spans="1:13" ht="14.25" x14ac:dyDescent="0.25">
      <c r="A493" s="5" t="s">
        <v>5025</v>
      </c>
      <c r="B493" s="27" t="s">
        <v>5026</v>
      </c>
      <c r="C493" s="27"/>
      <c r="D493" s="5" t="s">
        <v>2451</v>
      </c>
      <c r="E493" s="5"/>
      <c r="F493" s="34">
        <v>13227.5</v>
      </c>
      <c r="G493" s="183">
        <f t="shared" si="70"/>
        <v>7843.9074999999993</v>
      </c>
      <c r="H493" s="184">
        <f t="shared" si="71"/>
        <v>4314.1491249999999</v>
      </c>
      <c r="I493" s="59">
        <f t="shared" si="73"/>
        <v>12158.056624999999</v>
      </c>
      <c r="J493" s="56">
        <f t="shared" ref="J493:J494" si="83">G493*0</f>
        <v>0</v>
      </c>
      <c r="K493" s="210">
        <f t="shared" si="72"/>
        <v>12158.056624999999</v>
      </c>
      <c r="L493" s="2"/>
      <c r="M493" s="32"/>
    </row>
    <row r="494" spans="1:13" ht="14.25" x14ac:dyDescent="0.25">
      <c r="A494" s="5" t="s">
        <v>5239</v>
      </c>
      <c r="B494" s="3" t="s">
        <v>4243</v>
      </c>
      <c r="C494" s="4"/>
      <c r="D494" s="5"/>
      <c r="E494" s="25"/>
      <c r="F494" s="34"/>
      <c r="G494" s="183">
        <f t="shared" si="70"/>
        <v>0</v>
      </c>
      <c r="H494" s="184">
        <f t="shared" si="71"/>
        <v>0</v>
      </c>
      <c r="I494" s="59">
        <f t="shared" si="73"/>
        <v>0</v>
      </c>
      <c r="J494" s="56">
        <f t="shared" si="83"/>
        <v>0</v>
      </c>
      <c r="K494" s="210">
        <f t="shared" si="72"/>
        <v>0</v>
      </c>
      <c r="L494" s="2"/>
      <c r="M494" s="32"/>
    </row>
    <row r="495" spans="1:13" ht="18.75" x14ac:dyDescent="0.25">
      <c r="A495" s="5" t="s">
        <v>1762</v>
      </c>
      <c r="B495" s="4" t="s">
        <v>4244</v>
      </c>
      <c r="C495" s="4" t="s">
        <v>1743</v>
      </c>
      <c r="D495" s="5" t="s">
        <v>2511</v>
      </c>
      <c r="E495" s="62" t="s">
        <v>2431</v>
      </c>
      <c r="F495" s="34">
        <v>54894.21</v>
      </c>
      <c r="G495" s="183">
        <f t="shared" si="70"/>
        <v>32552.266529999997</v>
      </c>
      <c r="H495" s="184">
        <f t="shared" si="71"/>
        <v>17903.746591499996</v>
      </c>
      <c r="I495" s="59">
        <f t="shared" si="73"/>
        <v>50456.013121499993</v>
      </c>
      <c r="J495" s="54">
        <f t="shared" ref="J495:J497" si="84">I495*0.5</f>
        <v>25228.006560749996</v>
      </c>
      <c r="K495" s="210">
        <f t="shared" si="72"/>
        <v>75684.019682249986</v>
      </c>
      <c r="L495" s="53">
        <v>0.5</v>
      </c>
      <c r="M495" s="32"/>
    </row>
    <row r="496" spans="1:13" ht="18.75" x14ac:dyDescent="0.25">
      <c r="A496" s="5" t="s">
        <v>1763</v>
      </c>
      <c r="B496" s="4" t="s">
        <v>1764</v>
      </c>
      <c r="C496" s="4" t="s">
        <v>1743</v>
      </c>
      <c r="D496" s="5" t="s">
        <v>2511</v>
      </c>
      <c r="E496" s="62" t="s">
        <v>2431</v>
      </c>
      <c r="F496" s="34">
        <v>55202.58</v>
      </c>
      <c r="G496" s="183">
        <f t="shared" si="70"/>
        <v>32735.129939999999</v>
      </c>
      <c r="H496" s="184">
        <f t="shared" si="71"/>
        <v>18004.321466999998</v>
      </c>
      <c r="I496" s="59">
        <f t="shared" si="73"/>
        <v>50739.451407</v>
      </c>
      <c r="J496" s="54">
        <f t="shared" si="84"/>
        <v>25369.7257035</v>
      </c>
      <c r="K496" s="210">
        <f t="shared" si="72"/>
        <v>76109.177110499993</v>
      </c>
      <c r="L496" s="53">
        <v>0.5</v>
      </c>
      <c r="M496" s="32"/>
    </row>
    <row r="497" spans="1:13" ht="18.75" x14ac:dyDescent="0.25">
      <c r="A497" s="5" t="s">
        <v>1765</v>
      </c>
      <c r="B497" s="4" t="s">
        <v>1766</v>
      </c>
      <c r="C497" s="4" t="s">
        <v>5461</v>
      </c>
      <c r="D497" s="5" t="s">
        <v>2511</v>
      </c>
      <c r="E497" s="62" t="s">
        <v>2431</v>
      </c>
      <c r="F497" s="34">
        <v>55703.74</v>
      </c>
      <c r="G497" s="183">
        <f t="shared" si="70"/>
        <v>33032.317819999997</v>
      </c>
      <c r="H497" s="184">
        <f t="shared" si="71"/>
        <v>18167.774801</v>
      </c>
      <c r="I497" s="59">
        <f t="shared" si="73"/>
        <v>51200.092620999996</v>
      </c>
      <c r="J497" s="54">
        <f t="shared" si="84"/>
        <v>25600.046310499998</v>
      </c>
      <c r="K497" s="210">
        <f t="shared" si="72"/>
        <v>76800.138931499998</v>
      </c>
      <c r="L497" s="53">
        <v>0.5</v>
      </c>
      <c r="M497" s="32"/>
    </row>
    <row r="498" spans="1:13" ht="24" x14ac:dyDescent="0.25">
      <c r="A498" s="5" t="s">
        <v>1767</v>
      </c>
      <c r="B498" s="4" t="s">
        <v>1768</v>
      </c>
      <c r="C498" s="4"/>
      <c r="D498" s="5" t="s">
        <v>2511</v>
      </c>
      <c r="E498" s="62" t="s">
        <v>2431</v>
      </c>
      <c r="F498" s="34">
        <v>75479.53</v>
      </c>
      <c r="G498" s="183">
        <f t="shared" si="70"/>
        <v>44759.361290000001</v>
      </c>
      <c r="H498" s="184">
        <f t="shared" si="71"/>
        <v>24617.648709499997</v>
      </c>
      <c r="I498" s="59">
        <f t="shared" si="73"/>
        <v>69377.009999500006</v>
      </c>
      <c r="J498" s="54">
        <f>I498*0.3</f>
        <v>20813.102999850002</v>
      </c>
      <c r="K498" s="210">
        <f t="shared" si="72"/>
        <v>90190.112999350007</v>
      </c>
      <c r="L498" s="53">
        <v>0.3</v>
      </c>
      <c r="M498" s="32"/>
    </row>
    <row r="499" spans="1:13" ht="14.25" x14ac:dyDescent="0.25">
      <c r="A499" s="5" t="s">
        <v>5239</v>
      </c>
      <c r="B499" s="3" t="s">
        <v>1769</v>
      </c>
      <c r="C499" s="4"/>
      <c r="D499" s="5"/>
      <c r="E499" s="25"/>
      <c r="F499" s="34"/>
      <c r="G499" s="183">
        <f t="shared" si="70"/>
        <v>0</v>
      </c>
      <c r="H499" s="184">
        <f t="shared" si="71"/>
        <v>0</v>
      </c>
      <c r="I499" s="59">
        <f t="shared" si="73"/>
        <v>0</v>
      </c>
      <c r="J499" s="56">
        <f>G499*0</f>
        <v>0</v>
      </c>
      <c r="K499" s="210">
        <f t="shared" si="72"/>
        <v>0</v>
      </c>
      <c r="L499" s="2"/>
      <c r="M499" s="32"/>
    </row>
    <row r="500" spans="1:13" ht="24" x14ac:dyDescent="0.25">
      <c r="A500" s="5" t="s">
        <v>1770</v>
      </c>
      <c r="B500" s="4" t="s">
        <v>1771</v>
      </c>
      <c r="C500" s="4" t="s">
        <v>5461</v>
      </c>
      <c r="D500" s="5" t="s">
        <v>2543</v>
      </c>
      <c r="E500" s="62" t="s">
        <v>2431</v>
      </c>
      <c r="F500" s="34">
        <v>64221.48</v>
      </c>
      <c r="G500" s="183">
        <f t="shared" si="70"/>
        <v>38083.337639999998</v>
      </c>
      <c r="H500" s="184">
        <f t="shared" si="71"/>
        <v>20945.835702</v>
      </c>
      <c r="I500" s="59">
        <f t="shared" si="73"/>
        <v>59029.173341999995</v>
      </c>
      <c r="J500" s="56">
        <f t="shared" ref="J500:J502" si="85">I500*0.4</f>
        <v>23611.669336799998</v>
      </c>
      <c r="K500" s="210">
        <f t="shared" si="72"/>
        <v>82640.842678799992</v>
      </c>
      <c r="L500" s="53">
        <v>0.4</v>
      </c>
      <c r="M500" s="32"/>
    </row>
    <row r="501" spans="1:13" ht="24" x14ac:dyDescent="0.25">
      <c r="A501" s="5" t="s">
        <v>1772</v>
      </c>
      <c r="B501" s="4" t="s">
        <v>1773</v>
      </c>
      <c r="C501" s="4" t="s">
        <v>5461</v>
      </c>
      <c r="D501" s="5" t="s">
        <v>2543</v>
      </c>
      <c r="E501" s="62" t="s">
        <v>2431</v>
      </c>
      <c r="F501" s="34">
        <v>67982.67</v>
      </c>
      <c r="G501" s="183">
        <f t="shared" si="70"/>
        <v>40313.723309999994</v>
      </c>
      <c r="H501" s="184">
        <f t="shared" si="71"/>
        <v>22172.547820499996</v>
      </c>
      <c r="I501" s="59">
        <f t="shared" si="73"/>
        <v>62486.27113049999</v>
      </c>
      <c r="J501" s="56">
        <f t="shared" si="85"/>
        <v>24994.508452199996</v>
      </c>
      <c r="K501" s="210">
        <f t="shared" si="72"/>
        <v>87480.779582699994</v>
      </c>
      <c r="L501" s="53">
        <v>0.4</v>
      </c>
      <c r="M501" s="32"/>
    </row>
    <row r="502" spans="1:13" ht="18.75" x14ac:dyDescent="0.25">
      <c r="A502" s="5" t="s">
        <v>1774</v>
      </c>
      <c r="B502" s="4" t="s">
        <v>1775</v>
      </c>
      <c r="C502" s="4" t="s">
        <v>5461</v>
      </c>
      <c r="D502" s="5" t="s">
        <v>2543</v>
      </c>
      <c r="E502" s="62" t="s">
        <v>2431</v>
      </c>
      <c r="F502" s="34">
        <v>63541.21</v>
      </c>
      <c r="G502" s="183">
        <f t="shared" si="70"/>
        <v>37679.937529999996</v>
      </c>
      <c r="H502" s="184">
        <f t="shared" si="71"/>
        <v>20723.965641499999</v>
      </c>
      <c r="I502" s="59">
        <f t="shared" si="73"/>
        <v>58403.903171499995</v>
      </c>
      <c r="J502" s="56">
        <f t="shared" si="85"/>
        <v>23361.561268599999</v>
      </c>
      <c r="K502" s="210">
        <f t="shared" si="72"/>
        <v>81765.464440099997</v>
      </c>
      <c r="L502" s="53">
        <v>0.4</v>
      </c>
      <c r="M502" s="32"/>
    </row>
    <row r="503" spans="1:13" ht="24" x14ac:dyDescent="0.25">
      <c r="A503" s="5" t="s">
        <v>1776</v>
      </c>
      <c r="B503" s="4" t="s">
        <v>1777</v>
      </c>
      <c r="C503" s="4"/>
      <c r="D503" s="5" t="s">
        <v>2511</v>
      </c>
      <c r="E503" s="25"/>
      <c r="F503" s="34">
        <v>56345.46</v>
      </c>
      <c r="G503" s="183">
        <f t="shared" si="70"/>
        <v>33412.857779999998</v>
      </c>
      <c r="H503" s="184">
        <f t="shared" si="71"/>
        <v>18377.071779000002</v>
      </c>
      <c r="I503" s="59">
        <f t="shared" si="73"/>
        <v>51789.929558999997</v>
      </c>
      <c r="J503" s="56">
        <f>G503*0</f>
        <v>0</v>
      </c>
      <c r="K503" s="210">
        <f t="shared" si="72"/>
        <v>51789.929558999997</v>
      </c>
      <c r="L503" s="2"/>
      <c r="M503" s="32"/>
    </row>
    <row r="504" spans="1:13" ht="18.75" x14ac:dyDescent="0.25">
      <c r="A504" s="5" t="s">
        <v>1778</v>
      </c>
      <c r="B504" s="4" t="s">
        <v>1779</v>
      </c>
      <c r="C504" s="4" t="s">
        <v>5461</v>
      </c>
      <c r="D504" s="5" t="s">
        <v>2543</v>
      </c>
      <c r="E504" s="62" t="s">
        <v>2431</v>
      </c>
      <c r="F504" s="34">
        <v>74250.98</v>
      </c>
      <c r="G504" s="183">
        <f t="shared" si="70"/>
        <v>44030.831139999995</v>
      </c>
      <c r="H504" s="184">
        <f t="shared" si="71"/>
        <v>24216.957126999994</v>
      </c>
      <c r="I504" s="59">
        <f t="shared" si="73"/>
        <v>68247.788266999996</v>
      </c>
      <c r="J504" s="56">
        <f t="shared" ref="J504:J505" si="86">I504*0.4</f>
        <v>27299.115306799999</v>
      </c>
      <c r="K504" s="210">
        <f t="shared" si="72"/>
        <v>95546.903573799995</v>
      </c>
      <c r="L504" s="53">
        <v>0.4</v>
      </c>
      <c r="M504" s="32"/>
    </row>
    <row r="505" spans="1:13" ht="24" x14ac:dyDescent="0.25">
      <c r="A505" s="5" t="s">
        <v>1780</v>
      </c>
      <c r="B505" s="4" t="s">
        <v>1781</v>
      </c>
      <c r="C505" s="4"/>
      <c r="D505" s="5" t="s">
        <v>2543</v>
      </c>
      <c r="E505" s="62" t="s">
        <v>2431</v>
      </c>
      <c r="F505" s="34">
        <v>68601.7</v>
      </c>
      <c r="G505" s="183">
        <f t="shared" si="70"/>
        <v>40680.808099999995</v>
      </c>
      <c r="H505" s="184">
        <f t="shared" si="71"/>
        <v>22374.444455000001</v>
      </c>
      <c r="I505" s="59">
        <f t="shared" si="73"/>
        <v>63055.252554999999</v>
      </c>
      <c r="J505" s="56">
        <f t="shared" si="86"/>
        <v>25222.101022000003</v>
      </c>
      <c r="K505" s="210">
        <f t="shared" si="72"/>
        <v>88277.353577000002</v>
      </c>
      <c r="L505" s="53">
        <v>0.4</v>
      </c>
      <c r="M505" s="32"/>
    </row>
    <row r="506" spans="1:13" ht="18.75" x14ac:dyDescent="0.25">
      <c r="A506" s="5" t="s">
        <v>1782</v>
      </c>
      <c r="B506" s="4" t="s">
        <v>1783</v>
      </c>
      <c r="C506" s="4" t="s">
        <v>1784</v>
      </c>
      <c r="D506" s="5" t="s">
        <v>2511</v>
      </c>
      <c r="E506" s="62" t="s">
        <v>2431</v>
      </c>
      <c r="F506" s="34">
        <v>54894.21</v>
      </c>
      <c r="G506" s="183">
        <f t="shared" si="70"/>
        <v>32552.266529999997</v>
      </c>
      <c r="H506" s="184">
        <f t="shared" si="71"/>
        <v>17903.746591499996</v>
      </c>
      <c r="I506" s="59">
        <f t="shared" si="73"/>
        <v>50456.013121499993</v>
      </c>
      <c r="J506" s="54">
        <f t="shared" ref="J506:J507" si="87">I506*0.5</f>
        <v>25228.006560749996</v>
      </c>
      <c r="K506" s="210">
        <f t="shared" si="72"/>
        <v>75684.019682249986</v>
      </c>
      <c r="L506" s="53">
        <v>0.5</v>
      </c>
      <c r="M506" s="32"/>
    </row>
    <row r="507" spans="1:13" ht="18.75" x14ac:dyDescent="0.25">
      <c r="A507" s="5" t="s">
        <v>1785</v>
      </c>
      <c r="B507" s="4" t="s">
        <v>1786</v>
      </c>
      <c r="C507" s="4" t="s">
        <v>1749</v>
      </c>
      <c r="D507" s="5" t="s">
        <v>2511</v>
      </c>
      <c r="E507" s="62" t="s">
        <v>2431</v>
      </c>
      <c r="F507" s="34">
        <v>55176.14</v>
      </c>
      <c r="G507" s="183">
        <f t="shared" si="70"/>
        <v>32719.451019999997</v>
      </c>
      <c r="H507" s="184">
        <f t="shared" si="71"/>
        <v>17995.698060999999</v>
      </c>
      <c r="I507" s="59">
        <f t="shared" si="73"/>
        <v>50715.149080999996</v>
      </c>
      <c r="J507" s="54">
        <f t="shared" si="87"/>
        <v>25357.574540499998</v>
      </c>
      <c r="K507" s="210">
        <f t="shared" si="72"/>
        <v>76072.723621499987</v>
      </c>
      <c r="L507" s="53">
        <v>0.5</v>
      </c>
      <c r="M507" s="32"/>
    </row>
    <row r="508" spans="1:13" ht="24" x14ac:dyDescent="0.25">
      <c r="A508" s="5" t="s">
        <v>1787</v>
      </c>
      <c r="B508" s="4" t="s">
        <v>1788</v>
      </c>
      <c r="C508" s="4" t="s">
        <v>5459</v>
      </c>
      <c r="D508" s="5" t="s">
        <v>2511</v>
      </c>
      <c r="E508" s="62" t="s">
        <v>2431</v>
      </c>
      <c r="F508" s="34">
        <v>54894.21</v>
      </c>
      <c r="G508" s="183">
        <f t="shared" si="70"/>
        <v>32552.266529999997</v>
      </c>
      <c r="H508" s="184">
        <f t="shared" si="71"/>
        <v>17903.746591499996</v>
      </c>
      <c r="I508" s="59">
        <f t="shared" si="73"/>
        <v>50456.013121499993</v>
      </c>
      <c r="J508" s="54">
        <f>I508*0.3</f>
        <v>15136.803936449996</v>
      </c>
      <c r="K508" s="210">
        <f t="shared" si="72"/>
        <v>65592.817057949986</v>
      </c>
      <c r="L508" s="53">
        <v>0.3</v>
      </c>
      <c r="M508" s="32"/>
    </row>
    <row r="509" spans="1:13" ht="36" x14ac:dyDescent="0.25">
      <c r="A509" s="5" t="s">
        <v>5239</v>
      </c>
      <c r="B509" s="3" t="s">
        <v>1789</v>
      </c>
      <c r="C509" s="3" t="s">
        <v>1790</v>
      </c>
      <c r="D509" s="5"/>
      <c r="E509" s="25"/>
      <c r="F509" s="34"/>
      <c r="G509" s="183">
        <f t="shared" si="70"/>
        <v>0</v>
      </c>
      <c r="H509" s="184">
        <f t="shared" si="71"/>
        <v>0</v>
      </c>
      <c r="I509" s="59">
        <f t="shared" si="73"/>
        <v>0</v>
      </c>
      <c r="J509" s="56">
        <f>G509*0</f>
        <v>0</v>
      </c>
      <c r="K509" s="210">
        <f t="shared" si="72"/>
        <v>0</v>
      </c>
      <c r="L509" s="2"/>
      <c r="M509" s="32"/>
    </row>
    <row r="510" spans="1:13" ht="24" x14ac:dyDescent="0.25">
      <c r="A510" s="5" t="s">
        <v>1791</v>
      </c>
      <c r="B510" s="4" t="s">
        <v>1792</v>
      </c>
      <c r="C510" s="4"/>
      <c r="D510" s="5" t="s">
        <v>2543</v>
      </c>
      <c r="E510" s="62" t="s">
        <v>2431</v>
      </c>
      <c r="F510" s="34">
        <v>62751.360000000001</v>
      </c>
      <c r="G510" s="183">
        <f t="shared" si="70"/>
        <v>37211.556479999999</v>
      </c>
      <c r="H510" s="184">
        <f t="shared" si="71"/>
        <v>20466.356064</v>
      </c>
      <c r="I510" s="59">
        <f t="shared" si="73"/>
        <v>57677.912543999999</v>
      </c>
      <c r="J510" s="54">
        <f t="shared" ref="J510:J521" si="88">I510*0.5</f>
        <v>28838.956271999999</v>
      </c>
      <c r="K510" s="210">
        <f t="shared" si="72"/>
        <v>86516.868816000002</v>
      </c>
      <c r="L510" s="53">
        <v>0.5</v>
      </c>
      <c r="M510" s="32"/>
    </row>
    <row r="511" spans="1:13" ht="24" x14ac:dyDescent="0.25">
      <c r="A511" s="5" t="s">
        <v>1793</v>
      </c>
      <c r="B511" s="4" t="s">
        <v>4695</v>
      </c>
      <c r="C511" s="4" t="s">
        <v>1794</v>
      </c>
      <c r="D511" s="5" t="s">
        <v>2511</v>
      </c>
      <c r="E511" s="62" t="s">
        <v>2431</v>
      </c>
      <c r="F511" s="34">
        <v>41473.18</v>
      </c>
      <c r="G511" s="183">
        <f t="shared" si="70"/>
        <v>24593.595740000001</v>
      </c>
      <c r="H511" s="184">
        <f t="shared" si="71"/>
        <v>13526.477657000001</v>
      </c>
      <c r="I511" s="59">
        <f t="shared" si="73"/>
        <v>38120.073397</v>
      </c>
      <c r="J511" s="54">
        <f t="shared" si="88"/>
        <v>19060.0366985</v>
      </c>
      <c r="K511" s="210">
        <f t="shared" si="72"/>
        <v>57180.1100955</v>
      </c>
      <c r="L511" s="53">
        <v>0.5</v>
      </c>
      <c r="M511" s="32"/>
    </row>
    <row r="512" spans="1:13" ht="24" x14ac:dyDescent="0.25">
      <c r="A512" s="5" t="s">
        <v>1795</v>
      </c>
      <c r="B512" s="4" t="s">
        <v>4803</v>
      </c>
      <c r="C512" s="4" t="s">
        <v>1794</v>
      </c>
      <c r="D512" s="5" t="s">
        <v>2511</v>
      </c>
      <c r="E512" s="62" t="s">
        <v>2431</v>
      </c>
      <c r="F512" s="34">
        <v>35092.980000000003</v>
      </c>
      <c r="G512" s="183">
        <f t="shared" si="70"/>
        <v>20810.137140000003</v>
      </c>
      <c r="H512" s="184">
        <f t="shared" si="71"/>
        <v>11445.575427000002</v>
      </c>
      <c r="I512" s="59">
        <f t="shared" si="73"/>
        <v>32255.712567000002</v>
      </c>
      <c r="J512" s="54">
        <f t="shared" si="88"/>
        <v>16127.856283500001</v>
      </c>
      <c r="K512" s="210">
        <f t="shared" si="72"/>
        <v>48383.5688505</v>
      </c>
      <c r="L512" s="53">
        <v>0.5</v>
      </c>
      <c r="M512" s="32"/>
    </row>
    <row r="513" spans="1:13" ht="24" x14ac:dyDescent="0.25">
      <c r="A513" s="5" t="s">
        <v>1796</v>
      </c>
      <c r="B513" s="4" t="s">
        <v>4804</v>
      </c>
      <c r="C513" s="4" t="s">
        <v>1794</v>
      </c>
      <c r="D513" s="5" t="s">
        <v>2511</v>
      </c>
      <c r="E513" s="62" t="s">
        <v>2431</v>
      </c>
      <c r="F513" s="34">
        <v>31902.5</v>
      </c>
      <c r="G513" s="183">
        <f t="shared" si="70"/>
        <v>18918.182499999999</v>
      </c>
      <c r="H513" s="184">
        <f t="shared" si="71"/>
        <v>10405.000375</v>
      </c>
      <c r="I513" s="59">
        <f t="shared" si="73"/>
        <v>29323.182874999999</v>
      </c>
      <c r="J513" s="54">
        <f t="shared" si="88"/>
        <v>14661.591437499999</v>
      </c>
      <c r="K513" s="210">
        <f t="shared" si="72"/>
        <v>43984.774312499998</v>
      </c>
      <c r="L513" s="53">
        <v>0.5</v>
      </c>
      <c r="M513" s="32"/>
    </row>
    <row r="514" spans="1:13" ht="24" x14ac:dyDescent="0.25">
      <c r="A514" s="5" t="s">
        <v>1797</v>
      </c>
      <c r="B514" s="4" t="s">
        <v>4795</v>
      </c>
      <c r="C514" s="4" t="s">
        <v>1794</v>
      </c>
      <c r="D514" s="5" t="s">
        <v>2511</v>
      </c>
      <c r="E514" s="62" t="s">
        <v>2431</v>
      </c>
      <c r="F514" s="34">
        <v>38283.46</v>
      </c>
      <c r="G514" s="183">
        <f t="shared" si="70"/>
        <v>22702.091779999999</v>
      </c>
      <c r="H514" s="184">
        <f t="shared" si="71"/>
        <v>12486.150478999998</v>
      </c>
      <c r="I514" s="59">
        <f t="shared" si="73"/>
        <v>35188.242258999999</v>
      </c>
      <c r="J514" s="54">
        <f t="shared" si="88"/>
        <v>17594.121129499999</v>
      </c>
      <c r="K514" s="210">
        <f t="shared" si="72"/>
        <v>52782.363388500002</v>
      </c>
      <c r="L514" s="53">
        <v>0.5</v>
      </c>
      <c r="M514" s="32"/>
    </row>
    <row r="515" spans="1:13" ht="24" x14ac:dyDescent="0.25">
      <c r="A515" s="5" t="s">
        <v>1798</v>
      </c>
      <c r="B515" s="4" t="s">
        <v>4805</v>
      </c>
      <c r="C515" s="4"/>
      <c r="D515" s="5" t="s">
        <v>2543</v>
      </c>
      <c r="E515" s="62" t="s">
        <v>2431</v>
      </c>
      <c r="F515" s="34">
        <v>59117.18</v>
      </c>
      <c r="G515" s="183">
        <f t="shared" si="70"/>
        <v>35056.487739999997</v>
      </c>
      <c r="H515" s="184">
        <f t="shared" si="71"/>
        <v>19281.068256999999</v>
      </c>
      <c r="I515" s="59">
        <f t="shared" si="73"/>
        <v>54337.555996999996</v>
      </c>
      <c r="J515" s="54">
        <f t="shared" si="88"/>
        <v>27168.777998499998</v>
      </c>
      <c r="K515" s="210">
        <f t="shared" si="72"/>
        <v>81506.333995499997</v>
      </c>
      <c r="L515" s="53">
        <v>0.5</v>
      </c>
      <c r="M515" s="32"/>
    </row>
    <row r="516" spans="1:13" ht="36" x14ac:dyDescent="0.25">
      <c r="A516" s="5" t="s">
        <v>1799</v>
      </c>
      <c r="B516" s="4" t="s">
        <v>4794</v>
      </c>
      <c r="C516" s="4"/>
      <c r="D516" s="5" t="s">
        <v>2543</v>
      </c>
      <c r="E516" s="62" t="s">
        <v>2431</v>
      </c>
      <c r="F516" s="34">
        <v>66507.210000000006</v>
      </c>
      <c r="G516" s="183">
        <f t="shared" si="70"/>
        <v>39438.775529999999</v>
      </c>
      <c r="H516" s="184">
        <f t="shared" si="71"/>
        <v>21691.326541499999</v>
      </c>
      <c r="I516" s="59">
        <f t="shared" si="73"/>
        <v>61130.102071499998</v>
      </c>
      <c r="J516" s="54">
        <f t="shared" si="88"/>
        <v>30565.051035749999</v>
      </c>
      <c r="K516" s="210">
        <f t="shared" si="72"/>
        <v>91695.153107249993</v>
      </c>
      <c r="L516" s="53">
        <v>0.5</v>
      </c>
      <c r="M516" s="32"/>
    </row>
    <row r="517" spans="1:13" ht="24" x14ac:dyDescent="0.25">
      <c r="A517" s="5" t="s">
        <v>1800</v>
      </c>
      <c r="B517" s="4" t="s">
        <v>4793</v>
      </c>
      <c r="C517" s="4"/>
      <c r="D517" s="5" t="s">
        <v>2511</v>
      </c>
      <c r="E517" s="62" t="s">
        <v>2431</v>
      </c>
      <c r="F517" s="34">
        <v>54894.21</v>
      </c>
      <c r="G517" s="183">
        <f t="shared" ref="G517:G580" si="89">F517*0.593</f>
        <v>32552.266529999997</v>
      </c>
      <c r="H517" s="184">
        <f t="shared" ref="H517:H580" si="90">G517*55/100</f>
        <v>17903.746591499996</v>
      </c>
      <c r="I517" s="59">
        <f t="shared" si="73"/>
        <v>50456.013121499993</v>
      </c>
      <c r="J517" s="54">
        <f t="shared" si="88"/>
        <v>25228.006560749996</v>
      </c>
      <c r="K517" s="210">
        <f t="shared" ref="K517:K580" si="91">I517+J517</f>
        <v>75684.019682249986</v>
      </c>
      <c r="L517" s="53">
        <v>0.5</v>
      </c>
      <c r="M517" s="32"/>
    </row>
    <row r="518" spans="1:13" ht="24" x14ac:dyDescent="0.25">
      <c r="A518" s="5" t="s">
        <v>1801</v>
      </c>
      <c r="B518" s="4" t="s">
        <v>4796</v>
      </c>
      <c r="C518" s="4"/>
      <c r="D518" s="5" t="s">
        <v>2511</v>
      </c>
      <c r="E518" s="62" t="s">
        <v>2431</v>
      </c>
      <c r="F518" s="34">
        <v>46449</v>
      </c>
      <c r="G518" s="183">
        <f t="shared" si="89"/>
        <v>27544.256999999998</v>
      </c>
      <c r="H518" s="184">
        <f t="shared" si="90"/>
        <v>15149.341349999997</v>
      </c>
      <c r="I518" s="59">
        <f t="shared" ref="I518:I581" si="92">G518+H518</f>
        <v>42693.598349999993</v>
      </c>
      <c r="J518" s="54">
        <f t="shared" si="88"/>
        <v>21346.799174999996</v>
      </c>
      <c r="K518" s="210">
        <f t="shared" si="91"/>
        <v>64040.397524999993</v>
      </c>
      <c r="L518" s="53">
        <v>0.5</v>
      </c>
      <c r="M518" s="32"/>
    </row>
    <row r="519" spans="1:13" ht="24" x14ac:dyDescent="0.25">
      <c r="A519" s="5" t="s">
        <v>1802</v>
      </c>
      <c r="B519" s="4" t="s">
        <v>4806</v>
      </c>
      <c r="C519" s="4"/>
      <c r="D519" s="5" t="s">
        <v>2511</v>
      </c>
      <c r="E519" s="62" t="s">
        <v>2431</v>
      </c>
      <c r="F519" s="34">
        <v>31902.5</v>
      </c>
      <c r="G519" s="183">
        <f t="shared" si="89"/>
        <v>18918.182499999999</v>
      </c>
      <c r="H519" s="184">
        <f t="shared" si="90"/>
        <v>10405.000375</v>
      </c>
      <c r="I519" s="59">
        <f t="shared" si="92"/>
        <v>29323.182874999999</v>
      </c>
      <c r="J519" s="54">
        <f t="shared" si="88"/>
        <v>14661.591437499999</v>
      </c>
      <c r="K519" s="210">
        <f t="shared" si="91"/>
        <v>43984.774312499998</v>
      </c>
      <c r="L519" s="53">
        <v>0.5</v>
      </c>
      <c r="M519" s="32"/>
    </row>
    <row r="520" spans="1:13" ht="24" x14ac:dyDescent="0.25">
      <c r="A520" s="5" t="s">
        <v>1803</v>
      </c>
      <c r="B520" s="4" t="s">
        <v>4797</v>
      </c>
      <c r="C520" s="4"/>
      <c r="D520" s="5" t="s">
        <v>2511</v>
      </c>
      <c r="E520" s="62" t="s">
        <v>2431</v>
      </c>
      <c r="F520" s="34">
        <v>50671.97</v>
      </c>
      <c r="G520" s="183">
        <f t="shared" si="89"/>
        <v>30048.478209999997</v>
      </c>
      <c r="H520" s="184">
        <f t="shared" si="90"/>
        <v>16526.663015499998</v>
      </c>
      <c r="I520" s="59">
        <f t="shared" si="92"/>
        <v>46575.141225499996</v>
      </c>
      <c r="J520" s="54">
        <f t="shared" si="88"/>
        <v>23287.570612749998</v>
      </c>
      <c r="K520" s="210">
        <f t="shared" si="91"/>
        <v>69862.71183824999</v>
      </c>
      <c r="L520" s="53">
        <v>0.5</v>
      </c>
      <c r="M520" s="32"/>
    </row>
    <row r="521" spans="1:13" ht="24" x14ac:dyDescent="0.25">
      <c r="A521" s="5" t="s">
        <v>1804</v>
      </c>
      <c r="B521" s="4" t="s">
        <v>4696</v>
      </c>
      <c r="C521" s="4" t="s">
        <v>1805</v>
      </c>
      <c r="D521" s="5" t="s">
        <v>2543</v>
      </c>
      <c r="E521" s="62" t="s">
        <v>2431</v>
      </c>
      <c r="F521" s="34">
        <v>68027.240000000005</v>
      </c>
      <c r="G521" s="183">
        <f t="shared" si="89"/>
        <v>40340.153319999998</v>
      </c>
      <c r="H521" s="184">
        <f t="shared" si="90"/>
        <v>22187.084326</v>
      </c>
      <c r="I521" s="59">
        <f t="shared" si="92"/>
        <v>62527.237645999994</v>
      </c>
      <c r="J521" s="54">
        <f t="shared" si="88"/>
        <v>31263.618822999997</v>
      </c>
      <c r="K521" s="210">
        <f t="shared" si="91"/>
        <v>93790.856468999991</v>
      </c>
      <c r="L521" s="53">
        <v>0.5</v>
      </c>
      <c r="M521" s="32"/>
    </row>
    <row r="522" spans="1:13" ht="18.75" x14ac:dyDescent="0.25">
      <c r="A522" s="5" t="s">
        <v>1806</v>
      </c>
      <c r="B522" s="4" t="s">
        <v>1807</v>
      </c>
      <c r="C522" s="4"/>
      <c r="D522" s="5" t="s">
        <v>2543</v>
      </c>
      <c r="E522" s="62" t="s">
        <v>2431</v>
      </c>
      <c r="F522" s="34">
        <v>87308.13</v>
      </c>
      <c r="G522" s="183">
        <f t="shared" si="89"/>
        <v>51773.721089999999</v>
      </c>
      <c r="H522" s="184">
        <f t="shared" si="90"/>
        <v>28475.546599499998</v>
      </c>
      <c r="I522" s="59">
        <f t="shared" si="92"/>
        <v>80249.267689500004</v>
      </c>
      <c r="J522" s="56">
        <f>I522*0.4</f>
        <v>32099.707075800005</v>
      </c>
      <c r="K522" s="210">
        <f t="shared" si="91"/>
        <v>112348.97476530001</v>
      </c>
      <c r="L522" s="53">
        <v>0.4</v>
      </c>
      <c r="M522" s="32"/>
    </row>
    <row r="523" spans="1:13" ht="14.25" x14ac:dyDescent="0.25">
      <c r="A523" s="5" t="s">
        <v>5239</v>
      </c>
      <c r="B523" s="3" t="s">
        <v>1808</v>
      </c>
      <c r="C523" s="4"/>
      <c r="D523" s="5"/>
      <c r="E523" s="25"/>
      <c r="F523" s="34"/>
      <c r="G523" s="183">
        <f t="shared" si="89"/>
        <v>0</v>
      </c>
      <c r="H523" s="184">
        <f t="shared" si="90"/>
        <v>0</v>
      </c>
      <c r="I523" s="59">
        <f t="shared" si="92"/>
        <v>0</v>
      </c>
      <c r="J523" s="56">
        <f>G523*0</f>
        <v>0</v>
      </c>
      <c r="K523" s="210">
        <f t="shared" si="91"/>
        <v>0</v>
      </c>
      <c r="L523" s="2"/>
      <c r="M523" s="32"/>
    </row>
    <row r="524" spans="1:13" ht="18.75" x14ac:dyDescent="0.25">
      <c r="A524" s="5" t="s">
        <v>1809</v>
      </c>
      <c r="B524" s="4" t="s">
        <v>1810</v>
      </c>
      <c r="C524" s="19"/>
      <c r="D524" s="5" t="s">
        <v>2511</v>
      </c>
      <c r="E524" s="62" t="s">
        <v>2431</v>
      </c>
      <c r="F524" s="34">
        <v>28227.08</v>
      </c>
      <c r="G524" s="183">
        <f t="shared" si="89"/>
        <v>16738.658439999999</v>
      </c>
      <c r="H524" s="184">
        <f t="shared" si="90"/>
        <v>9206.2621419999996</v>
      </c>
      <c r="I524" s="59">
        <f t="shared" si="92"/>
        <v>25944.920581999999</v>
      </c>
      <c r="J524" s="56">
        <f t="shared" ref="J524:J525" si="93">I524*0.4</f>
        <v>10377.9682328</v>
      </c>
      <c r="K524" s="210">
        <f t="shared" si="91"/>
        <v>36322.888814799997</v>
      </c>
      <c r="L524" s="53">
        <v>0.4</v>
      </c>
      <c r="M524" s="32"/>
    </row>
    <row r="525" spans="1:13" ht="18.75" x14ac:dyDescent="0.25">
      <c r="A525" s="5" t="s">
        <v>1811</v>
      </c>
      <c r="B525" s="4" t="s">
        <v>4697</v>
      </c>
      <c r="C525" s="4" t="s">
        <v>5462</v>
      </c>
      <c r="D525" s="5" t="s">
        <v>2511</v>
      </c>
      <c r="E525" s="62" t="s">
        <v>2431</v>
      </c>
      <c r="F525" s="34">
        <v>23898.81</v>
      </c>
      <c r="G525" s="183">
        <f t="shared" si="89"/>
        <v>14171.99433</v>
      </c>
      <c r="H525" s="184">
        <f t="shared" si="90"/>
        <v>7794.5968814999997</v>
      </c>
      <c r="I525" s="59">
        <f t="shared" si="92"/>
        <v>21966.591211499999</v>
      </c>
      <c r="J525" s="56">
        <f t="shared" si="93"/>
        <v>8786.6364845999997</v>
      </c>
      <c r="K525" s="210">
        <f t="shared" si="91"/>
        <v>30753.227696099999</v>
      </c>
      <c r="L525" s="53">
        <v>0.4</v>
      </c>
      <c r="M525" s="32"/>
    </row>
    <row r="526" spans="1:13" ht="14.25" x14ac:dyDescent="0.25">
      <c r="A526" s="5" t="s">
        <v>5239</v>
      </c>
      <c r="B526" s="3" t="s">
        <v>1812</v>
      </c>
      <c r="C526" s="4"/>
      <c r="D526" s="5"/>
      <c r="E526" s="25"/>
      <c r="F526" s="34"/>
      <c r="G526" s="183">
        <f t="shared" si="89"/>
        <v>0</v>
      </c>
      <c r="H526" s="184">
        <f t="shared" si="90"/>
        <v>0</v>
      </c>
      <c r="I526" s="59">
        <f t="shared" si="92"/>
        <v>0</v>
      </c>
      <c r="J526" s="56">
        <f>G526*0</f>
        <v>0</v>
      </c>
      <c r="K526" s="210">
        <f t="shared" si="91"/>
        <v>0</v>
      </c>
      <c r="L526" s="2"/>
      <c r="M526" s="32"/>
    </row>
    <row r="527" spans="1:13" ht="24" x14ac:dyDescent="0.25">
      <c r="A527" s="5" t="s">
        <v>1813</v>
      </c>
      <c r="B527" s="4" t="s">
        <v>1814</v>
      </c>
      <c r="C527" s="4"/>
      <c r="D527" s="5" t="s">
        <v>2543</v>
      </c>
      <c r="E527" s="62" t="s">
        <v>2431</v>
      </c>
      <c r="F527" s="34">
        <v>93537.45</v>
      </c>
      <c r="G527" s="183">
        <f t="shared" si="89"/>
        <v>55467.707849999999</v>
      </c>
      <c r="H527" s="184">
        <f t="shared" si="90"/>
        <v>30507.2393175</v>
      </c>
      <c r="I527" s="59">
        <f t="shared" si="92"/>
        <v>85974.947167499995</v>
      </c>
      <c r="J527" s="54">
        <f>I527*0.5</f>
        <v>42987.473583749997</v>
      </c>
      <c r="K527" s="210">
        <f t="shared" si="91"/>
        <v>128962.42075125</v>
      </c>
      <c r="L527" s="53">
        <v>0.5</v>
      </c>
      <c r="M527" s="32"/>
    </row>
    <row r="528" spans="1:13" ht="18.75" x14ac:dyDescent="0.25">
      <c r="A528" s="5" t="s">
        <v>1815</v>
      </c>
      <c r="B528" s="4" t="s">
        <v>1816</v>
      </c>
      <c r="C528" s="4"/>
      <c r="D528" s="5" t="s">
        <v>2511</v>
      </c>
      <c r="E528" s="62" t="s">
        <v>2431</v>
      </c>
      <c r="F528" s="34">
        <v>75479.53</v>
      </c>
      <c r="G528" s="183">
        <f t="shared" si="89"/>
        <v>44759.361290000001</v>
      </c>
      <c r="H528" s="184">
        <f t="shared" si="90"/>
        <v>24617.648709499997</v>
      </c>
      <c r="I528" s="59">
        <f t="shared" si="92"/>
        <v>69377.009999500006</v>
      </c>
      <c r="J528" s="56">
        <f t="shared" ref="J528:J531" si="94">I528*0.4</f>
        <v>27750.803999800002</v>
      </c>
      <c r="K528" s="210">
        <f t="shared" si="91"/>
        <v>97127.813999300008</v>
      </c>
      <c r="L528" s="53">
        <v>0.4</v>
      </c>
      <c r="M528" s="32"/>
    </row>
    <row r="529" spans="1:13" ht="18.75" x14ac:dyDescent="0.25">
      <c r="A529" s="5" t="s">
        <v>1817</v>
      </c>
      <c r="B529" s="4" t="s">
        <v>1818</v>
      </c>
      <c r="C529" s="4"/>
      <c r="D529" s="5" t="s">
        <v>2511</v>
      </c>
      <c r="E529" s="62" t="s">
        <v>2431</v>
      </c>
      <c r="F529" s="34">
        <v>75479.53</v>
      </c>
      <c r="G529" s="183">
        <f t="shared" si="89"/>
        <v>44759.361290000001</v>
      </c>
      <c r="H529" s="184">
        <f t="shared" si="90"/>
        <v>24617.648709499997</v>
      </c>
      <c r="I529" s="59">
        <f t="shared" si="92"/>
        <v>69377.009999500006</v>
      </c>
      <c r="J529" s="56">
        <f t="shared" si="94"/>
        <v>27750.803999800002</v>
      </c>
      <c r="K529" s="210">
        <f t="shared" si="91"/>
        <v>97127.813999300008</v>
      </c>
      <c r="L529" s="53">
        <v>0.4</v>
      </c>
      <c r="M529" s="32"/>
    </row>
    <row r="530" spans="1:13" ht="18.75" x14ac:dyDescent="0.25">
      <c r="A530" s="5" t="s">
        <v>1819</v>
      </c>
      <c r="B530" s="4" t="s">
        <v>1820</v>
      </c>
      <c r="C530" s="4" t="s">
        <v>5463</v>
      </c>
      <c r="D530" s="5" t="s">
        <v>2511</v>
      </c>
      <c r="E530" s="62" t="s">
        <v>2431</v>
      </c>
      <c r="F530" s="34">
        <v>75479.53</v>
      </c>
      <c r="G530" s="183">
        <f t="shared" si="89"/>
        <v>44759.361290000001</v>
      </c>
      <c r="H530" s="184">
        <f t="shared" si="90"/>
        <v>24617.648709499997</v>
      </c>
      <c r="I530" s="59">
        <f t="shared" si="92"/>
        <v>69377.009999500006</v>
      </c>
      <c r="J530" s="56">
        <f t="shared" si="94"/>
        <v>27750.803999800002</v>
      </c>
      <c r="K530" s="210">
        <f t="shared" si="91"/>
        <v>97127.813999300008</v>
      </c>
      <c r="L530" s="53">
        <v>0.4</v>
      </c>
      <c r="M530" s="32"/>
    </row>
    <row r="531" spans="1:13" ht="18.75" x14ac:dyDescent="0.25">
      <c r="A531" s="5" t="s">
        <v>1821</v>
      </c>
      <c r="B531" s="4" t="s">
        <v>1822</v>
      </c>
      <c r="C531" s="4"/>
      <c r="D531" s="5" t="s">
        <v>2543</v>
      </c>
      <c r="E531" s="62" t="s">
        <v>2431</v>
      </c>
      <c r="F531" s="34">
        <v>96061.3</v>
      </c>
      <c r="G531" s="183">
        <f t="shared" si="89"/>
        <v>56964.350899999998</v>
      </c>
      <c r="H531" s="184">
        <f t="shared" si="90"/>
        <v>31330.392994999998</v>
      </c>
      <c r="I531" s="59">
        <f t="shared" si="92"/>
        <v>88294.743894999992</v>
      </c>
      <c r="J531" s="56">
        <f t="shared" si="94"/>
        <v>35317.897557999997</v>
      </c>
      <c r="K531" s="210">
        <f t="shared" si="91"/>
        <v>123612.64145299999</v>
      </c>
      <c r="L531" s="53">
        <v>0.4</v>
      </c>
      <c r="M531" s="32"/>
    </row>
    <row r="532" spans="1:13" ht="24" x14ac:dyDescent="0.25">
      <c r="A532" s="5" t="s">
        <v>1823</v>
      </c>
      <c r="B532" s="4" t="s">
        <v>1824</v>
      </c>
      <c r="C532" s="4"/>
      <c r="D532" s="5" t="s">
        <v>2511</v>
      </c>
      <c r="E532" s="62" t="s">
        <v>2431</v>
      </c>
      <c r="F532" s="34">
        <v>89367.15</v>
      </c>
      <c r="G532" s="183">
        <f t="shared" si="89"/>
        <v>52994.719949999992</v>
      </c>
      <c r="H532" s="184">
        <f t="shared" si="90"/>
        <v>29147.095972499996</v>
      </c>
      <c r="I532" s="59">
        <f t="shared" si="92"/>
        <v>82141.815922499984</v>
      </c>
      <c r="J532" s="54">
        <f t="shared" ref="J532:J535" si="95">I532*0.5</f>
        <v>41070.907961249992</v>
      </c>
      <c r="K532" s="210">
        <f t="shared" si="91"/>
        <v>123212.72388374998</v>
      </c>
      <c r="L532" s="53">
        <v>0.5</v>
      </c>
      <c r="M532" s="32"/>
    </row>
    <row r="533" spans="1:13" ht="24" x14ac:dyDescent="0.25">
      <c r="A533" s="5" t="s">
        <v>1825</v>
      </c>
      <c r="B533" s="4" t="s">
        <v>1826</v>
      </c>
      <c r="C533" s="4" t="s">
        <v>5292</v>
      </c>
      <c r="D533" s="5" t="s">
        <v>2511</v>
      </c>
      <c r="E533" s="62" t="s">
        <v>2431</v>
      </c>
      <c r="F533" s="34">
        <v>83144.41</v>
      </c>
      <c r="G533" s="183">
        <f t="shared" si="89"/>
        <v>49304.635130000002</v>
      </c>
      <c r="H533" s="184">
        <f t="shared" si="90"/>
        <v>27117.549321500002</v>
      </c>
      <c r="I533" s="59">
        <f t="shared" si="92"/>
        <v>76422.184451500012</v>
      </c>
      <c r="J533" s="54">
        <f t="shared" si="95"/>
        <v>38211.092225750006</v>
      </c>
      <c r="K533" s="210">
        <f t="shared" si="91"/>
        <v>114633.27667725002</v>
      </c>
      <c r="L533" s="53">
        <v>0.5</v>
      </c>
      <c r="M533" s="32"/>
    </row>
    <row r="534" spans="1:13" ht="24" x14ac:dyDescent="0.25">
      <c r="A534" s="5" t="s">
        <v>1827</v>
      </c>
      <c r="B534" s="4" t="s">
        <v>1828</v>
      </c>
      <c r="C534" s="4"/>
      <c r="D534" s="5" t="s">
        <v>2543</v>
      </c>
      <c r="E534" s="62" t="s">
        <v>2431</v>
      </c>
      <c r="F534" s="34">
        <v>100970.36</v>
      </c>
      <c r="G534" s="183">
        <f t="shared" si="89"/>
        <v>59875.423479999998</v>
      </c>
      <c r="H534" s="184">
        <f t="shared" si="90"/>
        <v>32931.482914</v>
      </c>
      <c r="I534" s="59">
        <f t="shared" si="92"/>
        <v>92806.906393999991</v>
      </c>
      <c r="J534" s="54">
        <f t="shared" si="95"/>
        <v>46403.453196999995</v>
      </c>
      <c r="K534" s="210">
        <f t="shared" si="91"/>
        <v>139210.35959099999</v>
      </c>
      <c r="L534" s="53">
        <v>0.5</v>
      </c>
      <c r="M534" s="32"/>
    </row>
    <row r="535" spans="1:13" ht="18.75" x14ac:dyDescent="0.25">
      <c r="A535" s="5" t="s">
        <v>1829</v>
      </c>
      <c r="B535" s="4" t="s">
        <v>1830</v>
      </c>
      <c r="C535" s="4"/>
      <c r="D535" s="5" t="s">
        <v>2543</v>
      </c>
      <c r="E535" s="62" t="s">
        <v>2431</v>
      </c>
      <c r="F535" s="34">
        <v>105990.93</v>
      </c>
      <c r="G535" s="183">
        <f t="shared" si="89"/>
        <v>62852.62148999999</v>
      </c>
      <c r="H535" s="184">
        <f t="shared" si="90"/>
        <v>34568.941819499996</v>
      </c>
      <c r="I535" s="59">
        <f t="shared" si="92"/>
        <v>97421.563309499994</v>
      </c>
      <c r="J535" s="54">
        <f t="shared" si="95"/>
        <v>48710.781654749997</v>
      </c>
      <c r="K535" s="210">
        <f t="shared" si="91"/>
        <v>146132.34496424999</v>
      </c>
      <c r="L535" s="53">
        <v>0.5</v>
      </c>
      <c r="M535" s="32"/>
    </row>
    <row r="536" spans="1:13" ht="14.25" x14ac:dyDescent="0.25">
      <c r="A536" s="5" t="s">
        <v>5239</v>
      </c>
      <c r="B536" s="3" t="s">
        <v>4245</v>
      </c>
      <c r="C536" s="4"/>
      <c r="D536" s="5"/>
      <c r="E536" s="25"/>
      <c r="F536" s="34"/>
      <c r="G536" s="183">
        <f t="shared" si="89"/>
        <v>0</v>
      </c>
      <c r="H536" s="184">
        <f t="shared" si="90"/>
        <v>0</v>
      </c>
      <c r="I536" s="59">
        <f t="shared" si="92"/>
        <v>0</v>
      </c>
      <c r="J536" s="56">
        <f>G536*0</f>
        <v>0</v>
      </c>
      <c r="K536" s="210">
        <f t="shared" si="91"/>
        <v>0</v>
      </c>
      <c r="L536" s="2"/>
      <c r="M536" s="32"/>
    </row>
    <row r="537" spans="1:13" ht="24" x14ac:dyDescent="0.25">
      <c r="A537" s="5" t="s">
        <v>1831</v>
      </c>
      <c r="B537" s="4" t="s">
        <v>4246</v>
      </c>
      <c r="C537" s="4"/>
      <c r="D537" s="5" t="s">
        <v>2511</v>
      </c>
      <c r="E537" s="62" t="s">
        <v>2431</v>
      </c>
      <c r="F537" s="34">
        <v>75479.53</v>
      </c>
      <c r="G537" s="183">
        <f t="shared" si="89"/>
        <v>44759.361290000001</v>
      </c>
      <c r="H537" s="184">
        <f t="shared" si="90"/>
        <v>24617.648709499997</v>
      </c>
      <c r="I537" s="59">
        <f t="shared" si="92"/>
        <v>69377.009999500006</v>
      </c>
      <c r="J537" s="54">
        <f>I537*0.5</f>
        <v>34688.504999750003</v>
      </c>
      <c r="K537" s="210">
        <f t="shared" si="91"/>
        <v>104065.51499925001</v>
      </c>
      <c r="L537" s="53">
        <v>0.5</v>
      </c>
      <c r="M537" s="32"/>
    </row>
    <row r="538" spans="1:13" ht="24" x14ac:dyDescent="0.25">
      <c r="A538" s="5" t="s">
        <v>5239</v>
      </c>
      <c r="B538" s="3" t="s">
        <v>1832</v>
      </c>
      <c r="C538" s="4"/>
      <c r="D538" s="5"/>
      <c r="E538" s="25"/>
      <c r="F538" s="34"/>
      <c r="G538" s="183">
        <f t="shared" si="89"/>
        <v>0</v>
      </c>
      <c r="H538" s="184">
        <f t="shared" si="90"/>
        <v>0</v>
      </c>
      <c r="I538" s="59">
        <f t="shared" si="92"/>
        <v>0</v>
      </c>
      <c r="J538" s="56">
        <f>G538*0</f>
        <v>0</v>
      </c>
      <c r="K538" s="210">
        <f t="shared" si="91"/>
        <v>0</v>
      </c>
      <c r="L538" s="2"/>
      <c r="M538" s="32"/>
    </row>
    <row r="539" spans="1:13" ht="18.75" x14ac:dyDescent="0.25">
      <c r="A539" s="5" t="s">
        <v>1833</v>
      </c>
      <c r="B539" s="4" t="s">
        <v>1834</v>
      </c>
      <c r="C539" s="4" t="s">
        <v>1835</v>
      </c>
      <c r="D539" s="5" t="s">
        <v>2511</v>
      </c>
      <c r="E539" s="62" t="s">
        <v>2431</v>
      </c>
      <c r="F539" s="34">
        <v>89367.15</v>
      </c>
      <c r="G539" s="183">
        <f t="shared" si="89"/>
        <v>52994.719949999992</v>
      </c>
      <c r="H539" s="184">
        <f t="shared" si="90"/>
        <v>29147.095972499996</v>
      </c>
      <c r="I539" s="59">
        <f t="shared" si="92"/>
        <v>82141.815922499984</v>
      </c>
      <c r="J539" s="54">
        <f>I539*0.5</f>
        <v>41070.907961249992</v>
      </c>
      <c r="K539" s="210">
        <f t="shared" si="91"/>
        <v>123212.72388374998</v>
      </c>
      <c r="L539" s="53">
        <v>0.5</v>
      </c>
      <c r="M539" s="32"/>
    </row>
    <row r="540" spans="1:13" ht="14.25" x14ac:dyDescent="0.25">
      <c r="A540" s="5" t="s">
        <v>5239</v>
      </c>
      <c r="B540" s="3" t="s">
        <v>1836</v>
      </c>
      <c r="C540" s="4"/>
      <c r="D540" s="5"/>
      <c r="E540" s="25"/>
      <c r="F540" s="34"/>
      <c r="G540" s="183">
        <f t="shared" si="89"/>
        <v>0</v>
      </c>
      <c r="H540" s="184">
        <f t="shared" si="90"/>
        <v>0</v>
      </c>
      <c r="I540" s="59">
        <f t="shared" si="92"/>
        <v>0</v>
      </c>
      <c r="J540" s="56">
        <f>G540*0</f>
        <v>0</v>
      </c>
      <c r="K540" s="210">
        <f t="shared" si="91"/>
        <v>0</v>
      </c>
      <c r="L540" s="2"/>
      <c r="M540" s="32"/>
    </row>
    <row r="541" spans="1:13" ht="24" x14ac:dyDescent="0.25">
      <c r="A541" s="5" t="s">
        <v>1837</v>
      </c>
      <c r="B541" s="4" t="s">
        <v>4247</v>
      </c>
      <c r="C541" s="4" t="s">
        <v>5464</v>
      </c>
      <c r="D541" s="5" t="s">
        <v>2511</v>
      </c>
      <c r="E541" s="62" t="s">
        <v>2431</v>
      </c>
      <c r="F541" s="34">
        <v>34028.720000000001</v>
      </c>
      <c r="G541" s="183">
        <f t="shared" si="89"/>
        <v>20179.03096</v>
      </c>
      <c r="H541" s="184">
        <f t="shared" si="90"/>
        <v>11098.467028000001</v>
      </c>
      <c r="I541" s="59">
        <f t="shared" si="92"/>
        <v>31277.497988000003</v>
      </c>
      <c r="J541" s="54">
        <f>I541*0.3</f>
        <v>9383.2493964000005</v>
      </c>
      <c r="K541" s="210">
        <f t="shared" si="91"/>
        <v>40660.747384400005</v>
      </c>
      <c r="L541" s="53">
        <v>0.3</v>
      </c>
      <c r="M541" s="32"/>
    </row>
    <row r="542" spans="1:13" ht="18.75" x14ac:dyDescent="0.25">
      <c r="A542" s="5" t="s">
        <v>1838</v>
      </c>
      <c r="B542" s="4" t="s">
        <v>1839</v>
      </c>
      <c r="C542" s="4" t="s">
        <v>1840</v>
      </c>
      <c r="D542" s="5" t="s">
        <v>2511</v>
      </c>
      <c r="E542" s="62" t="s">
        <v>2431</v>
      </c>
      <c r="F542" s="34">
        <v>30793.15</v>
      </c>
      <c r="G542" s="183">
        <f t="shared" si="89"/>
        <v>18260.337950000001</v>
      </c>
      <c r="H542" s="184">
        <f t="shared" si="90"/>
        <v>10043.1858725</v>
      </c>
      <c r="I542" s="59">
        <f t="shared" si="92"/>
        <v>28303.523822499999</v>
      </c>
      <c r="J542" s="56">
        <f t="shared" ref="J542:J546" si="96">I542*0.4</f>
        <v>11321.409529</v>
      </c>
      <c r="K542" s="210">
        <f t="shared" si="91"/>
        <v>39624.933351500003</v>
      </c>
      <c r="L542" s="53">
        <v>0.4</v>
      </c>
      <c r="M542" s="32"/>
    </row>
    <row r="543" spans="1:13" ht="18.75" x14ac:dyDescent="0.25">
      <c r="A543" s="5" t="s">
        <v>1841</v>
      </c>
      <c r="B543" s="4" t="s">
        <v>1842</v>
      </c>
      <c r="C543" s="4" t="s">
        <v>1843</v>
      </c>
      <c r="D543" s="5" t="s">
        <v>2511</v>
      </c>
      <c r="E543" s="62" t="s">
        <v>2431</v>
      </c>
      <c r="F543" s="34">
        <v>23898.81</v>
      </c>
      <c r="G543" s="183">
        <f t="shared" si="89"/>
        <v>14171.99433</v>
      </c>
      <c r="H543" s="184">
        <f t="shared" si="90"/>
        <v>7794.5968814999997</v>
      </c>
      <c r="I543" s="59">
        <f t="shared" si="92"/>
        <v>21966.591211499999</v>
      </c>
      <c r="J543" s="56">
        <f t="shared" si="96"/>
        <v>8786.6364845999997</v>
      </c>
      <c r="K543" s="210">
        <f t="shared" si="91"/>
        <v>30753.227696099999</v>
      </c>
      <c r="L543" s="53">
        <v>0.4</v>
      </c>
      <c r="M543" s="32"/>
    </row>
    <row r="544" spans="1:13" ht="18.75" x14ac:dyDescent="0.25">
      <c r="A544" s="5" t="s">
        <v>1844</v>
      </c>
      <c r="B544" s="4" t="s">
        <v>1845</v>
      </c>
      <c r="C544" s="4" t="s">
        <v>1846</v>
      </c>
      <c r="D544" s="5" t="s">
        <v>2511</v>
      </c>
      <c r="E544" s="62" t="s">
        <v>2431</v>
      </c>
      <c r="F544" s="34">
        <v>30793.15</v>
      </c>
      <c r="G544" s="183">
        <f t="shared" si="89"/>
        <v>18260.337950000001</v>
      </c>
      <c r="H544" s="184">
        <f t="shared" si="90"/>
        <v>10043.1858725</v>
      </c>
      <c r="I544" s="59">
        <f t="shared" si="92"/>
        <v>28303.523822499999</v>
      </c>
      <c r="J544" s="56">
        <f t="shared" si="96"/>
        <v>11321.409529</v>
      </c>
      <c r="K544" s="210">
        <f t="shared" si="91"/>
        <v>39624.933351500003</v>
      </c>
      <c r="L544" s="53">
        <v>0.4</v>
      </c>
      <c r="M544" s="32"/>
    </row>
    <row r="545" spans="1:13" ht="18.75" x14ac:dyDescent="0.25">
      <c r="A545" s="5" t="s">
        <v>1847</v>
      </c>
      <c r="B545" s="4" t="s">
        <v>1848</v>
      </c>
      <c r="C545" s="4"/>
      <c r="D545" s="5" t="s">
        <v>2511</v>
      </c>
      <c r="E545" s="62" t="s">
        <v>2431</v>
      </c>
      <c r="F545" s="34">
        <v>30793.15</v>
      </c>
      <c r="G545" s="183">
        <f t="shared" si="89"/>
        <v>18260.337950000001</v>
      </c>
      <c r="H545" s="184">
        <f t="shared" si="90"/>
        <v>10043.1858725</v>
      </c>
      <c r="I545" s="59">
        <f t="shared" si="92"/>
        <v>28303.523822499999</v>
      </c>
      <c r="J545" s="56">
        <f t="shared" si="96"/>
        <v>11321.409529</v>
      </c>
      <c r="K545" s="210">
        <f t="shared" si="91"/>
        <v>39624.933351500003</v>
      </c>
      <c r="L545" s="53">
        <v>0.4</v>
      </c>
      <c r="M545" s="32"/>
    </row>
    <row r="546" spans="1:13" ht="18.75" x14ac:dyDescent="0.25">
      <c r="A546" s="5" t="s">
        <v>1849</v>
      </c>
      <c r="B546" s="4" t="s">
        <v>1850</v>
      </c>
      <c r="C546" s="4" t="s">
        <v>1851</v>
      </c>
      <c r="D546" s="5" t="s">
        <v>2511</v>
      </c>
      <c r="E546" s="62" t="s">
        <v>2431</v>
      </c>
      <c r="F546" s="34">
        <v>30793.15</v>
      </c>
      <c r="G546" s="183">
        <f t="shared" si="89"/>
        <v>18260.337950000001</v>
      </c>
      <c r="H546" s="184">
        <f t="shared" si="90"/>
        <v>10043.1858725</v>
      </c>
      <c r="I546" s="59">
        <f t="shared" si="92"/>
        <v>28303.523822499999</v>
      </c>
      <c r="J546" s="56">
        <f t="shared" si="96"/>
        <v>11321.409529</v>
      </c>
      <c r="K546" s="210">
        <f t="shared" si="91"/>
        <v>39624.933351500003</v>
      </c>
      <c r="L546" s="53">
        <v>0.4</v>
      </c>
      <c r="M546" s="32"/>
    </row>
    <row r="547" spans="1:13" ht="14.25" x14ac:dyDescent="0.25">
      <c r="A547" s="5" t="s">
        <v>5239</v>
      </c>
      <c r="B547" s="3" t="s">
        <v>1852</v>
      </c>
      <c r="C547" s="4"/>
      <c r="D547" s="5"/>
      <c r="E547" s="25"/>
      <c r="F547" s="34"/>
      <c r="G547" s="183">
        <f t="shared" si="89"/>
        <v>0</v>
      </c>
      <c r="H547" s="184">
        <f t="shared" si="90"/>
        <v>0</v>
      </c>
      <c r="I547" s="59">
        <f t="shared" si="92"/>
        <v>0</v>
      </c>
      <c r="J547" s="56">
        <f>G547*0</f>
        <v>0</v>
      </c>
      <c r="K547" s="210">
        <f t="shared" si="91"/>
        <v>0</v>
      </c>
      <c r="L547" s="2"/>
      <c r="M547" s="32"/>
    </row>
    <row r="548" spans="1:13" ht="24" x14ac:dyDescent="0.25">
      <c r="A548" s="5" t="s">
        <v>1853</v>
      </c>
      <c r="B548" s="4" t="s">
        <v>4698</v>
      </c>
      <c r="C548" s="4"/>
      <c r="D548" s="5" t="s">
        <v>2543</v>
      </c>
      <c r="E548" s="62" t="s">
        <v>2431</v>
      </c>
      <c r="F548" s="34">
        <v>96507.58</v>
      </c>
      <c r="G548" s="183">
        <f t="shared" si="89"/>
        <v>57228.994939999997</v>
      </c>
      <c r="H548" s="184">
        <f t="shared" si="90"/>
        <v>31475.947216999997</v>
      </c>
      <c r="I548" s="59">
        <f t="shared" si="92"/>
        <v>88704.942156999998</v>
      </c>
      <c r="J548" s="54">
        <f t="shared" ref="J548:J557" si="97">I548*0.5</f>
        <v>44352.471078499999</v>
      </c>
      <c r="K548" s="210">
        <f t="shared" si="91"/>
        <v>133057.41323549999</v>
      </c>
      <c r="L548" s="53">
        <v>0.5</v>
      </c>
      <c r="M548" s="32"/>
    </row>
    <row r="549" spans="1:13" ht="24" x14ac:dyDescent="0.25">
      <c r="A549" s="5" t="s">
        <v>1854</v>
      </c>
      <c r="B549" s="4" t="s">
        <v>4807</v>
      </c>
      <c r="C549" s="4"/>
      <c r="D549" s="5" t="s">
        <v>2543</v>
      </c>
      <c r="E549" s="62" t="s">
        <v>2431</v>
      </c>
      <c r="F549" s="34">
        <v>85350.86</v>
      </c>
      <c r="G549" s="183">
        <f t="shared" si="89"/>
        <v>50613.059979999998</v>
      </c>
      <c r="H549" s="184">
        <f t="shared" si="90"/>
        <v>27837.182988999997</v>
      </c>
      <c r="I549" s="59">
        <f t="shared" si="92"/>
        <v>78450.242968999999</v>
      </c>
      <c r="J549" s="54">
        <f t="shared" si="97"/>
        <v>39225.121484499999</v>
      </c>
      <c r="K549" s="210">
        <f t="shared" si="91"/>
        <v>117675.36445349999</v>
      </c>
      <c r="L549" s="53">
        <v>0.5</v>
      </c>
      <c r="M549" s="32"/>
    </row>
    <row r="550" spans="1:13" ht="36" x14ac:dyDescent="0.25">
      <c r="A550" s="5" t="s">
        <v>1855</v>
      </c>
      <c r="B550" s="4" t="s">
        <v>4699</v>
      </c>
      <c r="C550" s="4"/>
      <c r="D550" s="5" t="s">
        <v>2543</v>
      </c>
      <c r="E550" s="62" t="s">
        <v>2431</v>
      </c>
      <c r="F550" s="34">
        <v>110453.71</v>
      </c>
      <c r="G550" s="183">
        <f t="shared" si="89"/>
        <v>65499.050029999999</v>
      </c>
      <c r="H550" s="184">
        <f t="shared" si="90"/>
        <v>36024.477516500003</v>
      </c>
      <c r="I550" s="59">
        <f t="shared" si="92"/>
        <v>101523.5275465</v>
      </c>
      <c r="J550" s="54">
        <f t="shared" si="97"/>
        <v>50761.763773250001</v>
      </c>
      <c r="K550" s="210">
        <f t="shared" si="91"/>
        <v>152285.29131975002</v>
      </c>
      <c r="L550" s="53">
        <v>0.5</v>
      </c>
      <c r="M550" s="32"/>
    </row>
    <row r="551" spans="1:13" ht="24" x14ac:dyDescent="0.25">
      <c r="A551" s="5" t="s">
        <v>1856</v>
      </c>
      <c r="B551" s="4" t="s">
        <v>4808</v>
      </c>
      <c r="C551" s="4"/>
      <c r="D551" s="5" t="s">
        <v>2543</v>
      </c>
      <c r="E551" s="62" t="s">
        <v>2431</v>
      </c>
      <c r="F551" s="34">
        <v>89415.57</v>
      </c>
      <c r="G551" s="183">
        <f t="shared" si="89"/>
        <v>53023.433010000001</v>
      </c>
      <c r="H551" s="184">
        <f t="shared" si="90"/>
        <v>29162.888155500001</v>
      </c>
      <c r="I551" s="59">
        <f t="shared" si="92"/>
        <v>82186.321165500005</v>
      </c>
      <c r="J551" s="54">
        <f t="shared" si="97"/>
        <v>41093.160582750003</v>
      </c>
      <c r="K551" s="210">
        <f t="shared" si="91"/>
        <v>123279.48174825001</v>
      </c>
      <c r="L551" s="53">
        <v>0.5</v>
      </c>
      <c r="M551" s="32"/>
    </row>
    <row r="552" spans="1:13" ht="24" x14ac:dyDescent="0.25">
      <c r="A552" s="5" t="s">
        <v>1857</v>
      </c>
      <c r="B552" s="4" t="s">
        <v>4635</v>
      </c>
      <c r="C552" s="4"/>
      <c r="D552" s="5" t="s">
        <v>2543</v>
      </c>
      <c r="E552" s="62" t="s">
        <v>2431</v>
      </c>
      <c r="F552" s="34">
        <v>120494.96</v>
      </c>
      <c r="G552" s="183">
        <f t="shared" si="89"/>
        <v>71453.511280000006</v>
      </c>
      <c r="H552" s="184">
        <f t="shared" si="90"/>
        <v>39299.431204</v>
      </c>
      <c r="I552" s="59">
        <f t="shared" si="92"/>
        <v>110752.942484</v>
      </c>
      <c r="J552" s="54">
        <f t="shared" si="97"/>
        <v>55376.471242</v>
      </c>
      <c r="K552" s="210">
        <f t="shared" si="91"/>
        <v>166129.413726</v>
      </c>
      <c r="L552" s="53">
        <v>0.5</v>
      </c>
      <c r="M552" s="32"/>
    </row>
    <row r="553" spans="1:13" ht="24" x14ac:dyDescent="0.25">
      <c r="A553" s="5" t="s">
        <v>1858</v>
      </c>
      <c r="B553" s="4" t="s">
        <v>4700</v>
      </c>
      <c r="C553" s="4"/>
      <c r="D553" s="5" t="s">
        <v>2543</v>
      </c>
      <c r="E553" s="62" t="s">
        <v>2431</v>
      </c>
      <c r="F553" s="34">
        <v>122726.35</v>
      </c>
      <c r="G553" s="183">
        <f t="shared" si="89"/>
        <v>72776.725550000003</v>
      </c>
      <c r="H553" s="184">
        <f t="shared" si="90"/>
        <v>40027.1990525</v>
      </c>
      <c r="I553" s="59">
        <f t="shared" si="92"/>
        <v>112803.9246025</v>
      </c>
      <c r="J553" s="54">
        <f t="shared" si="97"/>
        <v>56401.962301250001</v>
      </c>
      <c r="K553" s="210">
        <f t="shared" si="91"/>
        <v>169205.88690375001</v>
      </c>
      <c r="L553" s="53">
        <v>0.5</v>
      </c>
      <c r="M553" s="32"/>
    </row>
    <row r="554" spans="1:13" ht="24" x14ac:dyDescent="0.25">
      <c r="A554" s="5" t="s">
        <v>1859</v>
      </c>
      <c r="B554" s="4" t="s">
        <v>1860</v>
      </c>
      <c r="C554" s="4"/>
      <c r="D554" s="5" t="s">
        <v>2543</v>
      </c>
      <c r="E554" s="62" t="s">
        <v>2431</v>
      </c>
      <c r="F554" s="34">
        <v>124957.74</v>
      </c>
      <c r="G554" s="183">
        <f t="shared" si="89"/>
        <v>74099.93982</v>
      </c>
      <c r="H554" s="184">
        <f t="shared" si="90"/>
        <v>40754.966901</v>
      </c>
      <c r="I554" s="59">
        <f t="shared" si="92"/>
        <v>114854.90672100001</v>
      </c>
      <c r="J554" s="54">
        <f t="shared" si="97"/>
        <v>57427.453360500003</v>
      </c>
      <c r="K554" s="210">
        <f t="shared" si="91"/>
        <v>172282.36008150002</v>
      </c>
      <c r="L554" s="53">
        <v>0.5</v>
      </c>
      <c r="M554" s="32"/>
    </row>
    <row r="555" spans="1:13" ht="24" x14ac:dyDescent="0.25">
      <c r="A555" s="5" t="s">
        <v>1861</v>
      </c>
      <c r="B555" s="4" t="s">
        <v>1862</v>
      </c>
      <c r="C555" s="4"/>
      <c r="D555" s="5" t="s">
        <v>2543</v>
      </c>
      <c r="E555" s="62" t="s">
        <v>2431</v>
      </c>
      <c r="F555" s="34">
        <v>103639.5</v>
      </c>
      <c r="G555" s="183">
        <f t="shared" si="89"/>
        <v>61458.2235</v>
      </c>
      <c r="H555" s="184">
        <f t="shared" si="90"/>
        <v>33802.022924999997</v>
      </c>
      <c r="I555" s="59">
        <f t="shared" si="92"/>
        <v>95260.24642499999</v>
      </c>
      <c r="J555" s="54">
        <f t="shared" si="97"/>
        <v>47630.123212499995</v>
      </c>
      <c r="K555" s="210">
        <f t="shared" si="91"/>
        <v>142890.36963749997</v>
      </c>
      <c r="L555" s="53">
        <v>0.5</v>
      </c>
      <c r="M555" s="32"/>
    </row>
    <row r="556" spans="1:13" ht="24" x14ac:dyDescent="0.25">
      <c r="A556" s="5" t="s">
        <v>1863</v>
      </c>
      <c r="B556" s="4" t="s">
        <v>1864</v>
      </c>
      <c r="C556" s="4"/>
      <c r="D556" s="5" t="s">
        <v>2543</v>
      </c>
      <c r="E556" s="62" t="s">
        <v>2431</v>
      </c>
      <c r="F556" s="34">
        <v>120494.96</v>
      </c>
      <c r="G556" s="183">
        <f t="shared" si="89"/>
        <v>71453.511280000006</v>
      </c>
      <c r="H556" s="184">
        <f t="shared" si="90"/>
        <v>39299.431204</v>
      </c>
      <c r="I556" s="59">
        <f t="shared" si="92"/>
        <v>110752.942484</v>
      </c>
      <c r="J556" s="54">
        <f t="shared" si="97"/>
        <v>55376.471242</v>
      </c>
      <c r="K556" s="210">
        <f t="shared" si="91"/>
        <v>166129.413726</v>
      </c>
      <c r="L556" s="53">
        <v>0.5</v>
      </c>
      <c r="M556" s="32"/>
    </row>
    <row r="557" spans="1:13" ht="18.75" x14ac:dyDescent="0.25">
      <c r="A557" s="5" t="s">
        <v>1865</v>
      </c>
      <c r="B557" s="4" t="s">
        <v>1866</v>
      </c>
      <c r="C557" s="4"/>
      <c r="D557" s="5" t="s">
        <v>2543</v>
      </c>
      <c r="E557" s="62" t="s">
        <v>2431</v>
      </c>
      <c r="F557" s="34">
        <v>105672.39</v>
      </c>
      <c r="G557" s="183">
        <f t="shared" si="89"/>
        <v>62663.727269999996</v>
      </c>
      <c r="H557" s="184">
        <f t="shared" si="90"/>
        <v>34465.049998499999</v>
      </c>
      <c r="I557" s="59">
        <f t="shared" si="92"/>
        <v>97128.777268499995</v>
      </c>
      <c r="J557" s="54">
        <f t="shared" si="97"/>
        <v>48564.388634249997</v>
      </c>
      <c r="K557" s="210">
        <f t="shared" si="91"/>
        <v>145693.16590274998</v>
      </c>
      <c r="L557" s="53">
        <v>0.5</v>
      </c>
      <c r="M557" s="32"/>
    </row>
    <row r="558" spans="1:13" ht="14.25" x14ac:dyDescent="0.25">
      <c r="A558" s="5" t="s">
        <v>5239</v>
      </c>
      <c r="B558" s="3" t="s">
        <v>1867</v>
      </c>
      <c r="C558" s="4"/>
      <c r="D558" s="5"/>
      <c r="E558" s="25"/>
      <c r="F558" s="34"/>
      <c r="G558" s="183">
        <f t="shared" si="89"/>
        <v>0</v>
      </c>
      <c r="H558" s="184">
        <f t="shared" si="90"/>
        <v>0</v>
      </c>
      <c r="I558" s="59">
        <f t="shared" si="92"/>
        <v>0</v>
      </c>
      <c r="J558" s="56">
        <f>G558*0</f>
        <v>0</v>
      </c>
      <c r="K558" s="210">
        <f t="shared" si="91"/>
        <v>0</v>
      </c>
      <c r="L558" s="2"/>
      <c r="M558" s="32"/>
    </row>
    <row r="559" spans="1:13" ht="18.75" x14ac:dyDescent="0.25">
      <c r="A559" s="5" t="s">
        <v>1868</v>
      </c>
      <c r="B559" s="4" t="s">
        <v>1869</v>
      </c>
      <c r="C559" s="4"/>
      <c r="D559" s="5" t="s">
        <v>2543</v>
      </c>
      <c r="E559" s="62" t="s">
        <v>2431</v>
      </c>
      <c r="F559" s="34">
        <v>108222.32</v>
      </c>
      <c r="G559" s="183">
        <f t="shared" si="89"/>
        <v>64175.835760000002</v>
      </c>
      <c r="H559" s="184">
        <f t="shared" si="90"/>
        <v>35296.709668000003</v>
      </c>
      <c r="I559" s="59">
        <f t="shared" si="92"/>
        <v>99472.545428000012</v>
      </c>
      <c r="J559" s="56">
        <f>I559*0.4</f>
        <v>39789.018171200005</v>
      </c>
      <c r="K559" s="210">
        <f t="shared" si="91"/>
        <v>139261.56359920002</v>
      </c>
      <c r="L559" s="53">
        <v>0.4</v>
      </c>
      <c r="M559" s="32"/>
    </row>
    <row r="560" spans="1:13" ht="14.25" x14ac:dyDescent="0.25">
      <c r="A560" s="5" t="s">
        <v>5239</v>
      </c>
      <c r="B560" s="3" t="s">
        <v>3619</v>
      </c>
      <c r="C560" s="4"/>
      <c r="D560" s="5"/>
      <c r="E560" s="25"/>
      <c r="F560" s="34"/>
      <c r="G560" s="183">
        <f t="shared" si="89"/>
        <v>0</v>
      </c>
      <c r="H560" s="184">
        <f t="shared" si="90"/>
        <v>0</v>
      </c>
      <c r="I560" s="59">
        <f t="shared" si="92"/>
        <v>0</v>
      </c>
      <c r="J560" s="56">
        <f>G560*0</f>
        <v>0</v>
      </c>
      <c r="K560" s="210">
        <f t="shared" si="91"/>
        <v>0</v>
      </c>
      <c r="L560" s="2"/>
      <c r="M560" s="32"/>
    </row>
    <row r="561" spans="1:13" ht="18.75" x14ac:dyDescent="0.25">
      <c r="A561" s="5" t="s">
        <v>3620</v>
      </c>
      <c r="B561" s="4" t="s">
        <v>3621</v>
      </c>
      <c r="C561" s="4" t="s">
        <v>3622</v>
      </c>
      <c r="D561" s="5" t="s">
        <v>2511</v>
      </c>
      <c r="E561" s="62" t="s">
        <v>2431</v>
      </c>
      <c r="F561" s="34">
        <v>31016.28</v>
      </c>
      <c r="G561" s="183">
        <f t="shared" si="89"/>
        <v>18392.654039999998</v>
      </c>
      <c r="H561" s="184">
        <f t="shared" si="90"/>
        <v>10115.959721999998</v>
      </c>
      <c r="I561" s="59">
        <f t="shared" si="92"/>
        <v>28508.613761999994</v>
      </c>
      <c r="J561" s="54">
        <f t="shared" ref="J561:J562" si="98">I561*0.3</f>
        <v>8552.5841285999977</v>
      </c>
      <c r="K561" s="210">
        <f t="shared" si="91"/>
        <v>37061.197890599993</v>
      </c>
      <c r="L561" s="53">
        <v>0.3</v>
      </c>
      <c r="M561" s="32"/>
    </row>
    <row r="562" spans="1:13" ht="18.75" x14ac:dyDescent="0.25">
      <c r="A562" s="5" t="s">
        <v>3623</v>
      </c>
      <c r="B562" s="4" t="s">
        <v>3624</v>
      </c>
      <c r="C562" s="4" t="s">
        <v>3622</v>
      </c>
      <c r="D562" s="5" t="s">
        <v>2511</v>
      </c>
      <c r="E562" s="62" t="s">
        <v>2431</v>
      </c>
      <c r="F562" s="34">
        <v>31016.28</v>
      </c>
      <c r="G562" s="183">
        <f t="shared" si="89"/>
        <v>18392.654039999998</v>
      </c>
      <c r="H562" s="184">
        <f t="shared" si="90"/>
        <v>10115.959721999998</v>
      </c>
      <c r="I562" s="59">
        <f t="shared" si="92"/>
        <v>28508.613761999994</v>
      </c>
      <c r="J562" s="54">
        <f t="shared" si="98"/>
        <v>8552.5841285999977</v>
      </c>
      <c r="K562" s="210">
        <f t="shared" si="91"/>
        <v>37061.197890599993</v>
      </c>
      <c r="L562" s="53">
        <v>0.3</v>
      </c>
      <c r="M562" s="32"/>
    </row>
    <row r="563" spans="1:13" ht="24" x14ac:dyDescent="0.25">
      <c r="A563" s="5" t="s">
        <v>3625</v>
      </c>
      <c r="B563" s="4" t="s">
        <v>3626</v>
      </c>
      <c r="C563" s="4" t="s">
        <v>5292</v>
      </c>
      <c r="D563" s="5" t="s">
        <v>2511</v>
      </c>
      <c r="E563" s="62" t="s">
        <v>2431</v>
      </c>
      <c r="F563" s="34">
        <v>23898.81</v>
      </c>
      <c r="G563" s="183">
        <f t="shared" si="89"/>
        <v>14171.99433</v>
      </c>
      <c r="H563" s="184">
        <f t="shared" si="90"/>
        <v>7794.5968814999997</v>
      </c>
      <c r="I563" s="59">
        <f t="shared" si="92"/>
        <v>21966.591211499999</v>
      </c>
      <c r="J563" s="56">
        <f t="shared" ref="J563:J567" si="99">I563*0.4</f>
        <v>8786.6364845999997</v>
      </c>
      <c r="K563" s="210">
        <f t="shared" si="91"/>
        <v>30753.227696099999</v>
      </c>
      <c r="L563" s="53">
        <v>0.4</v>
      </c>
      <c r="M563" s="32"/>
    </row>
    <row r="564" spans="1:13" ht="24" x14ac:dyDescent="0.25">
      <c r="A564" s="5" t="s">
        <v>3627</v>
      </c>
      <c r="B564" s="4" t="s">
        <v>3628</v>
      </c>
      <c r="C564" s="4"/>
      <c r="D564" s="5" t="s">
        <v>2511</v>
      </c>
      <c r="E564" s="62" t="s">
        <v>2431</v>
      </c>
      <c r="F564" s="34">
        <v>31016.28</v>
      </c>
      <c r="G564" s="183">
        <f t="shared" si="89"/>
        <v>18392.654039999998</v>
      </c>
      <c r="H564" s="184">
        <f t="shared" si="90"/>
        <v>10115.959721999998</v>
      </c>
      <c r="I564" s="59">
        <f t="shared" si="92"/>
        <v>28508.613761999994</v>
      </c>
      <c r="J564" s="56">
        <f t="shared" si="99"/>
        <v>11403.445504799998</v>
      </c>
      <c r="K564" s="210">
        <f t="shared" si="91"/>
        <v>39912.059266799988</v>
      </c>
      <c r="L564" s="53">
        <v>0.4</v>
      </c>
      <c r="M564" s="32"/>
    </row>
    <row r="565" spans="1:13" ht="18.75" x14ac:dyDescent="0.25">
      <c r="A565" s="5" t="s">
        <v>3629</v>
      </c>
      <c r="B565" s="4" t="s">
        <v>3630</v>
      </c>
      <c r="C565" s="4" t="s">
        <v>5292</v>
      </c>
      <c r="D565" s="5" t="s">
        <v>2511</v>
      </c>
      <c r="E565" s="62" t="s">
        <v>2431</v>
      </c>
      <c r="F565" s="34">
        <v>31016.28</v>
      </c>
      <c r="G565" s="183">
        <f t="shared" si="89"/>
        <v>18392.654039999998</v>
      </c>
      <c r="H565" s="184">
        <f t="shared" si="90"/>
        <v>10115.959721999998</v>
      </c>
      <c r="I565" s="59">
        <f t="shared" si="92"/>
        <v>28508.613761999994</v>
      </c>
      <c r="J565" s="56">
        <f t="shared" si="99"/>
        <v>11403.445504799998</v>
      </c>
      <c r="K565" s="210">
        <f t="shared" si="91"/>
        <v>39912.059266799988</v>
      </c>
      <c r="L565" s="53">
        <v>0.4</v>
      </c>
      <c r="M565" s="32"/>
    </row>
    <row r="566" spans="1:13" ht="24" x14ac:dyDescent="0.25">
      <c r="A566" s="5" t="s">
        <v>3631</v>
      </c>
      <c r="B566" s="4" t="s">
        <v>3632</v>
      </c>
      <c r="C566" s="4" t="s">
        <v>5465</v>
      </c>
      <c r="D566" s="5" t="s">
        <v>2511</v>
      </c>
      <c r="E566" s="62" t="s">
        <v>2431</v>
      </c>
      <c r="F566" s="34">
        <v>31016.28</v>
      </c>
      <c r="G566" s="183">
        <f t="shared" si="89"/>
        <v>18392.654039999998</v>
      </c>
      <c r="H566" s="184">
        <f t="shared" si="90"/>
        <v>10115.959721999998</v>
      </c>
      <c r="I566" s="59">
        <f t="shared" si="92"/>
        <v>28508.613761999994</v>
      </c>
      <c r="J566" s="56">
        <f t="shared" si="99"/>
        <v>11403.445504799998</v>
      </c>
      <c r="K566" s="210">
        <f t="shared" si="91"/>
        <v>39912.059266799988</v>
      </c>
      <c r="L566" s="53">
        <v>0.4</v>
      </c>
      <c r="M566" s="32"/>
    </row>
    <row r="567" spans="1:13" ht="24" x14ac:dyDescent="0.25">
      <c r="A567" s="5" t="s">
        <v>3633</v>
      </c>
      <c r="B567" s="4" t="s">
        <v>3634</v>
      </c>
      <c r="C567" s="4"/>
      <c r="D567" s="5" t="s">
        <v>2511</v>
      </c>
      <c r="E567" s="62" t="s">
        <v>2431</v>
      </c>
      <c r="F567" s="34">
        <v>31016.28</v>
      </c>
      <c r="G567" s="183">
        <f t="shared" si="89"/>
        <v>18392.654039999998</v>
      </c>
      <c r="H567" s="184">
        <f t="shared" si="90"/>
        <v>10115.959721999998</v>
      </c>
      <c r="I567" s="59">
        <f t="shared" si="92"/>
        <v>28508.613761999994</v>
      </c>
      <c r="J567" s="56">
        <f t="shared" si="99"/>
        <v>11403.445504799998</v>
      </c>
      <c r="K567" s="210">
        <f t="shared" si="91"/>
        <v>39912.059266799988</v>
      </c>
      <c r="L567" s="53">
        <v>0.4</v>
      </c>
      <c r="M567" s="32"/>
    </row>
    <row r="568" spans="1:13" ht="24" x14ac:dyDescent="0.25">
      <c r="A568" s="5" t="s">
        <v>3635</v>
      </c>
      <c r="B568" s="4" t="s">
        <v>3636</v>
      </c>
      <c r="C568" s="4"/>
      <c r="D568" s="5" t="s">
        <v>2511</v>
      </c>
      <c r="E568" s="62" t="s">
        <v>2431</v>
      </c>
      <c r="F568" s="34">
        <v>23898.81</v>
      </c>
      <c r="G568" s="183">
        <f t="shared" si="89"/>
        <v>14171.99433</v>
      </c>
      <c r="H568" s="184">
        <f t="shared" si="90"/>
        <v>7794.5968814999997</v>
      </c>
      <c r="I568" s="59">
        <f t="shared" si="92"/>
        <v>21966.591211499999</v>
      </c>
      <c r="J568" s="54">
        <f>I568*0.3</f>
        <v>6589.9773634499998</v>
      </c>
      <c r="K568" s="210">
        <f t="shared" si="91"/>
        <v>28556.568574949997</v>
      </c>
      <c r="L568" s="53">
        <v>0.3</v>
      </c>
      <c r="M568" s="32"/>
    </row>
    <row r="569" spans="1:13" ht="18.75" x14ac:dyDescent="0.25">
      <c r="A569" s="5" t="s">
        <v>3637</v>
      </c>
      <c r="B569" s="4" t="s">
        <v>3638</v>
      </c>
      <c r="C569" s="4"/>
      <c r="D569" s="5" t="s">
        <v>2543</v>
      </c>
      <c r="E569" s="62" t="s">
        <v>2431</v>
      </c>
      <c r="F569" s="34">
        <v>95949.68</v>
      </c>
      <c r="G569" s="183">
        <f t="shared" si="89"/>
        <v>56898.16023999999</v>
      </c>
      <c r="H569" s="184">
        <f t="shared" si="90"/>
        <v>31293.988131999991</v>
      </c>
      <c r="I569" s="59">
        <f t="shared" si="92"/>
        <v>88192.148371999981</v>
      </c>
      <c r="J569" s="56">
        <f t="shared" ref="J569:J572" si="100">I569*0.4</f>
        <v>35276.859348799997</v>
      </c>
      <c r="K569" s="210">
        <f t="shared" si="91"/>
        <v>123469.00772079997</v>
      </c>
      <c r="L569" s="53">
        <v>0.4</v>
      </c>
      <c r="M569" s="32"/>
    </row>
    <row r="570" spans="1:13" ht="24" x14ac:dyDescent="0.25">
      <c r="A570" s="5" t="s">
        <v>3639</v>
      </c>
      <c r="B570" s="4" t="s">
        <v>3640</v>
      </c>
      <c r="C570" s="4" t="s">
        <v>5465</v>
      </c>
      <c r="D570" s="5" t="s">
        <v>2511</v>
      </c>
      <c r="E570" s="62" t="s">
        <v>2431</v>
      </c>
      <c r="F570" s="34">
        <v>89367.15</v>
      </c>
      <c r="G570" s="183">
        <f t="shared" si="89"/>
        <v>52994.719949999992</v>
      </c>
      <c r="H570" s="184">
        <f t="shared" si="90"/>
        <v>29147.095972499996</v>
      </c>
      <c r="I570" s="59">
        <f t="shared" si="92"/>
        <v>82141.815922499984</v>
      </c>
      <c r="J570" s="56">
        <f t="shared" si="100"/>
        <v>32856.726368999996</v>
      </c>
      <c r="K570" s="210">
        <f t="shared" si="91"/>
        <v>114998.54229149998</v>
      </c>
      <c r="L570" s="53">
        <v>0.4</v>
      </c>
      <c r="M570" s="32"/>
    </row>
    <row r="571" spans="1:13" ht="18.75" x14ac:dyDescent="0.25">
      <c r="A571" s="5" t="s">
        <v>3641</v>
      </c>
      <c r="B571" s="4" t="s">
        <v>4661</v>
      </c>
      <c r="C571" s="4"/>
      <c r="D571" s="5" t="s">
        <v>2451</v>
      </c>
      <c r="E571" s="62" t="s">
        <v>2431</v>
      </c>
      <c r="F571" s="34">
        <v>22425.49</v>
      </c>
      <c r="G571" s="183">
        <f t="shared" si="89"/>
        <v>13298.315570000001</v>
      </c>
      <c r="H571" s="184">
        <f t="shared" si="90"/>
        <v>7314.0735635000001</v>
      </c>
      <c r="I571" s="59">
        <f t="shared" si="92"/>
        <v>20612.389133500001</v>
      </c>
      <c r="J571" s="56">
        <f t="shared" si="100"/>
        <v>8244.9556534000003</v>
      </c>
      <c r="K571" s="210">
        <f t="shared" si="91"/>
        <v>28857.344786900001</v>
      </c>
      <c r="L571" s="53">
        <v>0.4</v>
      </c>
      <c r="M571" s="32"/>
    </row>
    <row r="572" spans="1:13" ht="18.75" x14ac:dyDescent="0.25">
      <c r="A572" s="5" t="s">
        <v>3642</v>
      </c>
      <c r="B572" s="4" t="s">
        <v>4701</v>
      </c>
      <c r="C572" s="4"/>
      <c r="D572" s="5" t="s">
        <v>2451</v>
      </c>
      <c r="E572" s="62" t="s">
        <v>2431</v>
      </c>
      <c r="F572" s="34">
        <v>16847.02</v>
      </c>
      <c r="G572" s="183">
        <f t="shared" si="89"/>
        <v>9990.2828599999993</v>
      </c>
      <c r="H572" s="184">
        <f t="shared" si="90"/>
        <v>5494.655573</v>
      </c>
      <c r="I572" s="59">
        <f t="shared" si="92"/>
        <v>15484.938432999999</v>
      </c>
      <c r="J572" s="56">
        <f t="shared" si="100"/>
        <v>6193.9753731999999</v>
      </c>
      <c r="K572" s="210">
        <f t="shared" si="91"/>
        <v>21678.913806199998</v>
      </c>
      <c r="L572" s="53">
        <v>0.4</v>
      </c>
      <c r="M572" s="32"/>
    </row>
    <row r="573" spans="1:13" ht="18.75" x14ac:dyDescent="0.25">
      <c r="A573" s="5" t="s">
        <v>3643</v>
      </c>
      <c r="B573" s="4" t="s">
        <v>3644</v>
      </c>
      <c r="C573" s="4" t="s">
        <v>3645</v>
      </c>
      <c r="D573" s="5" t="s">
        <v>2451</v>
      </c>
      <c r="E573" s="62" t="s">
        <v>2431</v>
      </c>
      <c r="F573" s="34">
        <v>10823.89</v>
      </c>
      <c r="G573" s="183">
        <f t="shared" si="89"/>
        <v>6418.5667699999995</v>
      </c>
      <c r="H573" s="184">
        <f t="shared" si="90"/>
        <v>3530.2117234999996</v>
      </c>
      <c r="I573" s="59">
        <f t="shared" si="92"/>
        <v>9948.7784934999981</v>
      </c>
      <c r="J573" s="54">
        <f>I573*0.3</f>
        <v>2984.6335480499993</v>
      </c>
      <c r="K573" s="210">
        <f t="shared" si="91"/>
        <v>12933.412041549997</v>
      </c>
      <c r="L573" s="53">
        <v>0.3</v>
      </c>
      <c r="M573" s="32"/>
    </row>
    <row r="574" spans="1:13" ht="14.25" x14ac:dyDescent="0.25">
      <c r="A574" s="5" t="s">
        <v>5239</v>
      </c>
      <c r="B574" s="3" t="s">
        <v>3646</v>
      </c>
      <c r="C574" s="4"/>
      <c r="D574" s="5"/>
      <c r="E574" s="25"/>
      <c r="F574" s="34"/>
      <c r="G574" s="183">
        <f t="shared" si="89"/>
        <v>0</v>
      </c>
      <c r="H574" s="184">
        <f t="shared" si="90"/>
        <v>0</v>
      </c>
      <c r="I574" s="59">
        <f t="shared" si="92"/>
        <v>0</v>
      </c>
      <c r="J574" s="56">
        <f>G574*0</f>
        <v>0</v>
      </c>
      <c r="K574" s="210">
        <f t="shared" si="91"/>
        <v>0</v>
      </c>
      <c r="L574" s="2"/>
      <c r="M574" s="32"/>
    </row>
    <row r="575" spans="1:13" ht="24" x14ac:dyDescent="0.25">
      <c r="A575" s="5" t="s">
        <v>3647</v>
      </c>
      <c r="B575" s="4" t="s">
        <v>4859</v>
      </c>
      <c r="C575" s="4" t="s">
        <v>5295</v>
      </c>
      <c r="D575" s="5" t="s">
        <v>2543</v>
      </c>
      <c r="E575" s="62" t="s">
        <v>2431</v>
      </c>
      <c r="F575" s="34">
        <v>96547.26</v>
      </c>
      <c r="G575" s="183">
        <f t="shared" si="89"/>
        <v>57252.525179999997</v>
      </c>
      <c r="H575" s="184">
        <f t="shared" si="90"/>
        <v>31488.888848999999</v>
      </c>
      <c r="I575" s="59">
        <f t="shared" si="92"/>
        <v>88741.414028999992</v>
      </c>
      <c r="J575" s="56">
        <f t="shared" ref="J575:J590" si="101">I575*0.4</f>
        <v>35496.565611599995</v>
      </c>
      <c r="K575" s="210">
        <f t="shared" si="91"/>
        <v>124237.97964059998</v>
      </c>
      <c r="L575" s="53">
        <v>0.4</v>
      </c>
      <c r="M575" s="32"/>
    </row>
    <row r="576" spans="1:13" s="39" customFormat="1" ht="18.75" x14ac:dyDescent="0.2">
      <c r="A576" s="5" t="s">
        <v>4871</v>
      </c>
      <c r="B576" s="4" t="s">
        <v>4872</v>
      </c>
      <c r="C576" s="4" t="s">
        <v>4873</v>
      </c>
      <c r="D576" s="5" t="s">
        <v>2543</v>
      </c>
      <c r="E576" s="62" t="s">
        <v>2431</v>
      </c>
      <c r="F576" s="35">
        <v>67271.38</v>
      </c>
      <c r="G576" s="183">
        <f t="shared" si="89"/>
        <v>39891.928339999999</v>
      </c>
      <c r="H576" s="184">
        <f t="shared" si="90"/>
        <v>21940.560587</v>
      </c>
      <c r="I576" s="59">
        <f t="shared" si="92"/>
        <v>61832.488926999999</v>
      </c>
      <c r="J576" s="56">
        <f t="shared" si="101"/>
        <v>24732.995570800002</v>
      </c>
      <c r="K576" s="210">
        <f t="shared" si="91"/>
        <v>86565.484497800004</v>
      </c>
      <c r="L576" s="53">
        <v>0.4</v>
      </c>
      <c r="M576" s="21"/>
    </row>
    <row r="577" spans="1:13" s="39" customFormat="1" ht="18.75" x14ac:dyDescent="0.2">
      <c r="A577" s="5" t="s">
        <v>4874</v>
      </c>
      <c r="B577" s="4" t="s">
        <v>4875</v>
      </c>
      <c r="C577" s="21"/>
      <c r="D577" s="5" t="s">
        <v>2543</v>
      </c>
      <c r="E577" s="62" t="s">
        <v>2431</v>
      </c>
      <c r="F577" s="35">
        <v>62736.24</v>
      </c>
      <c r="G577" s="183">
        <f t="shared" si="89"/>
        <v>37202.590319999996</v>
      </c>
      <c r="H577" s="184">
        <f t="shared" si="90"/>
        <v>20461.424675999999</v>
      </c>
      <c r="I577" s="59">
        <f t="shared" si="92"/>
        <v>57664.014995999998</v>
      </c>
      <c r="J577" s="56">
        <f t="shared" si="101"/>
        <v>23065.605998400002</v>
      </c>
      <c r="K577" s="210">
        <f t="shared" si="91"/>
        <v>80729.6209944</v>
      </c>
      <c r="L577" s="53">
        <v>0.4</v>
      </c>
      <c r="M577" s="21"/>
    </row>
    <row r="578" spans="1:13" ht="24" x14ac:dyDescent="0.25">
      <c r="A578" s="5" t="s">
        <v>3648</v>
      </c>
      <c r="B578" s="4" t="s">
        <v>4860</v>
      </c>
      <c r="C578" s="4" t="s">
        <v>5294</v>
      </c>
      <c r="D578" s="5" t="s">
        <v>2543</v>
      </c>
      <c r="E578" s="62" t="s">
        <v>2431</v>
      </c>
      <c r="F578" s="34">
        <v>67664.639999999999</v>
      </c>
      <c r="G578" s="183">
        <f t="shared" si="89"/>
        <v>40125.131519999995</v>
      </c>
      <c r="H578" s="184">
        <f t="shared" si="90"/>
        <v>22068.822335999997</v>
      </c>
      <c r="I578" s="59">
        <f t="shared" si="92"/>
        <v>62193.953855999993</v>
      </c>
      <c r="J578" s="56">
        <f t="shared" si="101"/>
        <v>24877.581542399999</v>
      </c>
      <c r="K578" s="210">
        <f t="shared" si="91"/>
        <v>87071.535398399996</v>
      </c>
      <c r="L578" s="53">
        <v>0.4</v>
      </c>
      <c r="M578" s="32"/>
    </row>
    <row r="579" spans="1:13" ht="24" x14ac:dyDescent="0.25">
      <c r="A579" s="5" t="s">
        <v>3649</v>
      </c>
      <c r="B579" s="4" t="s">
        <v>4861</v>
      </c>
      <c r="C579" s="4" t="s">
        <v>5293</v>
      </c>
      <c r="D579" s="5" t="s">
        <v>2543</v>
      </c>
      <c r="E579" s="62" t="s">
        <v>2431</v>
      </c>
      <c r="F579" s="34">
        <v>69587.7</v>
      </c>
      <c r="G579" s="183">
        <f t="shared" si="89"/>
        <v>41265.506099999999</v>
      </c>
      <c r="H579" s="184">
        <f t="shared" si="90"/>
        <v>22696.028355000002</v>
      </c>
      <c r="I579" s="59">
        <f t="shared" si="92"/>
        <v>63961.534455000001</v>
      </c>
      <c r="J579" s="56">
        <f t="shared" si="101"/>
        <v>25584.613782</v>
      </c>
      <c r="K579" s="210">
        <f t="shared" si="91"/>
        <v>89546.148237000001</v>
      </c>
      <c r="L579" s="53">
        <v>0.4</v>
      </c>
      <c r="M579" s="32"/>
    </row>
    <row r="580" spans="1:13" s="39" customFormat="1" ht="18.75" x14ac:dyDescent="0.2">
      <c r="A580" s="5" t="s">
        <v>4876</v>
      </c>
      <c r="B580" s="4" t="s">
        <v>4877</v>
      </c>
      <c r="C580" s="4" t="s">
        <v>4878</v>
      </c>
      <c r="D580" s="5" t="s">
        <v>2543</v>
      </c>
      <c r="E580" s="62" t="s">
        <v>2431</v>
      </c>
      <c r="F580" s="35">
        <v>71806.53</v>
      </c>
      <c r="G580" s="183">
        <f t="shared" si="89"/>
        <v>42581.272290000001</v>
      </c>
      <c r="H580" s="184">
        <f t="shared" si="90"/>
        <v>23419.699759499999</v>
      </c>
      <c r="I580" s="59">
        <f t="shared" si="92"/>
        <v>66000.972049500007</v>
      </c>
      <c r="J580" s="56">
        <f t="shared" si="101"/>
        <v>26400.388819800006</v>
      </c>
      <c r="K580" s="210">
        <f t="shared" si="91"/>
        <v>92401.360869300013</v>
      </c>
      <c r="L580" s="53">
        <v>0.4</v>
      </c>
      <c r="M580" s="21"/>
    </row>
    <row r="581" spans="1:13" s="39" customFormat="1" ht="18.75" x14ac:dyDescent="0.2">
      <c r="A581" s="5" t="s">
        <v>4879</v>
      </c>
      <c r="B581" s="4" t="s">
        <v>4880</v>
      </c>
      <c r="C581" s="21"/>
      <c r="D581" s="5" t="s">
        <v>2543</v>
      </c>
      <c r="E581" s="62" t="s">
        <v>2431</v>
      </c>
      <c r="F581" s="35">
        <v>68783.100000000006</v>
      </c>
      <c r="G581" s="183">
        <f t="shared" ref="G581:G644" si="102">F581*0.593</f>
        <v>40788.378300000004</v>
      </c>
      <c r="H581" s="184">
        <f t="shared" ref="H581:H644" si="103">G581*55/100</f>
        <v>22433.608065000004</v>
      </c>
      <c r="I581" s="59">
        <f t="shared" si="92"/>
        <v>63221.986365000004</v>
      </c>
      <c r="J581" s="56">
        <f t="shared" si="101"/>
        <v>25288.794546000005</v>
      </c>
      <c r="K581" s="210">
        <f t="shared" ref="K581:K644" si="104">I581+J581</f>
        <v>88510.780911000009</v>
      </c>
      <c r="L581" s="53">
        <v>0.4</v>
      </c>
      <c r="M581" s="21"/>
    </row>
    <row r="582" spans="1:13" ht="24" x14ac:dyDescent="0.25">
      <c r="A582" s="5" t="s">
        <v>3650</v>
      </c>
      <c r="B582" s="4" t="s">
        <v>4862</v>
      </c>
      <c r="C582" s="4" t="s">
        <v>5292</v>
      </c>
      <c r="D582" s="5" t="s">
        <v>2543</v>
      </c>
      <c r="E582" s="62" t="s">
        <v>2431</v>
      </c>
      <c r="F582" s="34">
        <v>86932.02</v>
      </c>
      <c r="G582" s="183">
        <f t="shared" si="102"/>
        <v>51550.687859999998</v>
      </c>
      <c r="H582" s="184">
        <f t="shared" si="103"/>
        <v>28352.878322999997</v>
      </c>
      <c r="I582" s="59">
        <f t="shared" ref="I582:I645" si="105">G582+H582</f>
        <v>79903.566182999988</v>
      </c>
      <c r="J582" s="56">
        <f t="shared" si="101"/>
        <v>31961.426473199997</v>
      </c>
      <c r="K582" s="210">
        <f t="shared" si="104"/>
        <v>111864.99265619999</v>
      </c>
      <c r="L582" s="53">
        <v>0.4</v>
      </c>
      <c r="M582" s="32"/>
    </row>
    <row r="583" spans="1:13" ht="24" x14ac:dyDescent="0.25">
      <c r="A583" s="5" t="s">
        <v>3651</v>
      </c>
      <c r="B583" s="4" t="s">
        <v>4863</v>
      </c>
      <c r="C583" s="4" t="s">
        <v>4864</v>
      </c>
      <c r="D583" s="5" t="s">
        <v>2543</v>
      </c>
      <c r="E583" s="62" t="s">
        <v>2431</v>
      </c>
      <c r="F583" s="34">
        <v>84424.83</v>
      </c>
      <c r="G583" s="183">
        <f t="shared" si="102"/>
        <v>50063.924189999998</v>
      </c>
      <c r="H583" s="184">
        <f t="shared" si="103"/>
        <v>27535.158304499997</v>
      </c>
      <c r="I583" s="59">
        <f t="shared" si="105"/>
        <v>77599.082494499991</v>
      </c>
      <c r="J583" s="56">
        <f t="shared" si="101"/>
        <v>31039.632997799999</v>
      </c>
      <c r="K583" s="210">
        <f t="shared" si="104"/>
        <v>108638.71549229999</v>
      </c>
      <c r="L583" s="53">
        <v>0.4</v>
      </c>
      <c r="M583" s="32"/>
    </row>
    <row r="584" spans="1:13" ht="18.75" x14ac:dyDescent="0.25">
      <c r="A584" s="5" t="s">
        <v>3652</v>
      </c>
      <c r="B584" s="4" t="s">
        <v>4865</v>
      </c>
      <c r="C584" s="4" t="s">
        <v>5296</v>
      </c>
      <c r="D584" s="5" t="s">
        <v>2543</v>
      </c>
      <c r="E584" s="62" t="s">
        <v>2431</v>
      </c>
      <c r="F584" s="34">
        <v>101038.22</v>
      </c>
      <c r="G584" s="183">
        <f t="shared" si="102"/>
        <v>59915.66446</v>
      </c>
      <c r="H584" s="184">
        <f t="shared" si="103"/>
        <v>32953.615452999999</v>
      </c>
      <c r="I584" s="59">
        <f t="shared" si="105"/>
        <v>92869.279913000006</v>
      </c>
      <c r="J584" s="56">
        <f t="shared" si="101"/>
        <v>37147.711965200004</v>
      </c>
      <c r="K584" s="210">
        <f t="shared" si="104"/>
        <v>130016.9918782</v>
      </c>
      <c r="L584" s="53">
        <v>0.4</v>
      </c>
      <c r="M584" s="32"/>
    </row>
    <row r="585" spans="1:13" ht="24" x14ac:dyDescent="0.25">
      <c r="A585" s="5" t="s">
        <v>3653</v>
      </c>
      <c r="B585" s="4" t="s">
        <v>4866</v>
      </c>
      <c r="C585" s="4" t="s">
        <v>4878</v>
      </c>
      <c r="D585" s="5" t="s">
        <v>2543</v>
      </c>
      <c r="E585" s="62" t="s">
        <v>2431</v>
      </c>
      <c r="F585" s="34">
        <v>84424.83</v>
      </c>
      <c r="G585" s="183">
        <f t="shared" si="102"/>
        <v>50063.924189999998</v>
      </c>
      <c r="H585" s="184">
        <f t="shared" si="103"/>
        <v>27535.158304499997</v>
      </c>
      <c r="I585" s="59">
        <f t="shared" si="105"/>
        <v>77599.082494499991</v>
      </c>
      <c r="J585" s="56">
        <f t="shared" si="101"/>
        <v>31039.632997799999</v>
      </c>
      <c r="K585" s="210">
        <f t="shared" si="104"/>
        <v>108638.71549229999</v>
      </c>
      <c r="L585" s="53">
        <v>0.4</v>
      </c>
      <c r="M585" s="32"/>
    </row>
    <row r="586" spans="1:13" ht="24" x14ac:dyDescent="0.25">
      <c r="A586" s="5" t="s">
        <v>3654</v>
      </c>
      <c r="B586" s="4" t="s">
        <v>4867</v>
      </c>
      <c r="C586" s="4" t="s">
        <v>5298</v>
      </c>
      <c r="D586" s="5" t="s">
        <v>2543</v>
      </c>
      <c r="E586" s="62" t="s">
        <v>2431</v>
      </c>
      <c r="F586" s="34">
        <v>111806.39999999999</v>
      </c>
      <c r="G586" s="183">
        <f t="shared" si="102"/>
        <v>66301.195199999987</v>
      </c>
      <c r="H586" s="184">
        <f t="shared" si="103"/>
        <v>36465.65735999999</v>
      </c>
      <c r="I586" s="59">
        <f t="shared" si="105"/>
        <v>102766.85255999997</v>
      </c>
      <c r="J586" s="56">
        <f t="shared" si="101"/>
        <v>41106.741023999988</v>
      </c>
      <c r="K586" s="210">
        <f t="shared" si="104"/>
        <v>143873.59358399996</v>
      </c>
      <c r="L586" s="53">
        <v>0.4</v>
      </c>
      <c r="M586" s="32"/>
    </row>
    <row r="587" spans="1:13" s="39" customFormat="1" ht="24" x14ac:dyDescent="0.2">
      <c r="A587" s="5" t="s">
        <v>4881</v>
      </c>
      <c r="B587" s="4" t="s">
        <v>4882</v>
      </c>
      <c r="C587" s="21"/>
      <c r="D587" s="5" t="s">
        <v>2543</v>
      </c>
      <c r="E587" s="62" t="s">
        <v>2431</v>
      </c>
      <c r="F587" s="35">
        <v>66137.59</v>
      </c>
      <c r="G587" s="183">
        <f t="shared" si="102"/>
        <v>39219.590869999993</v>
      </c>
      <c r="H587" s="184">
        <f t="shared" si="103"/>
        <v>21570.774978499994</v>
      </c>
      <c r="I587" s="59">
        <f t="shared" si="105"/>
        <v>60790.365848499991</v>
      </c>
      <c r="J587" s="56">
        <f t="shared" si="101"/>
        <v>24316.146339399998</v>
      </c>
      <c r="K587" s="210">
        <f t="shared" si="104"/>
        <v>85106.512187899993</v>
      </c>
      <c r="L587" s="53">
        <v>0.4</v>
      </c>
      <c r="M587" s="21"/>
    </row>
    <row r="588" spans="1:13" ht="24" x14ac:dyDescent="0.25">
      <c r="A588" s="5" t="s">
        <v>3655</v>
      </c>
      <c r="B588" s="4" t="s">
        <v>4868</v>
      </c>
      <c r="C588" s="4" t="s">
        <v>5297</v>
      </c>
      <c r="D588" s="5" t="s">
        <v>2543</v>
      </c>
      <c r="E588" s="62" t="s">
        <v>2431</v>
      </c>
      <c r="F588" s="34">
        <v>99054.48</v>
      </c>
      <c r="G588" s="183">
        <f t="shared" si="102"/>
        <v>58739.306639999995</v>
      </c>
      <c r="H588" s="184">
        <f t="shared" si="103"/>
        <v>32306.618651999997</v>
      </c>
      <c r="I588" s="59">
        <f t="shared" si="105"/>
        <v>91045.925292</v>
      </c>
      <c r="J588" s="56">
        <f t="shared" si="101"/>
        <v>36418.370116800004</v>
      </c>
      <c r="K588" s="210">
        <f t="shared" si="104"/>
        <v>127464.29540880001</v>
      </c>
      <c r="L588" s="53">
        <v>0.4</v>
      </c>
      <c r="M588" s="32"/>
    </row>
    <row r="589" spans="1:13" ht="24" x14ac:dyDescent="0.25">
      <c r="A589" s="5" t="s">
        <v>3656</v>
      </c>
      <c r="B589" s="4" t="s">
        <v>3657</v>
      </c>
      <c r="C589" s="4"/>
      <c r="D589" s="5" t="s">
        <v>2511</v>
      </c>
      <c r="E589" s="62" t="s">
        <v>2431</v>
      </c>
      <c r="F589" s="34">
        <v>22675.74</v>
      </c>
      <c r="G589" s="183">
        <f t="shared" si="102"/>
        <v>13446.713820000001</v>
      </c>
      <c r="H589" s="184">
        <f t="shared" si="103"/>
        <v>7395.6926010000006</v>
      </c>
      <c r="I589" s="59">
        <f t="shared" si="105"/>
        <v>20842.406421</v>
      </c>
      <c r="J589" s="56">
        <f t="shared" si="101"/>
        <v>8336.9625684000002</v>
      </c>
      <c r="K589" s="210">
        <f t="shared" si="104"/>
        <v>29179.368989399998</v>
      </c>
      <c r="L589" s="53">
        <v>0.4</v>
      </c>
      <c r="M589" s="32"/>
    </row>
    <row r="590" spans="1:13" ht="18.75" x14ac:dyDescent="0.25">
      <c r="A590" s="5" t="s">
        <v>3659</v>
      </c>
      <c r="B590" s="4" t="s">
        <v>3658</v>
      </c>
      <c r="C590" s="4"/>
      <c r="D590" s="5" t="s">
        <v>2543</v>
      </c>
      <c r="E590" s="62" t="s">
        <v>2431</v>
      </c>
      <c r="F590" s="34">
        <v>84217.35</v>
      </c>
      <c r="G590" s="183">
        <f t="shared" si="102"/>
        <v>49940.888550000003</v>
      </c>
      <c r="H590" s="184">
        <f t="shared" si="103"/>
        <v>27467.488702500003</v>
      </c>
      <c r="I590" s="59">
        <f t="shared" si="105"/>
        <v>77408.377252500009</v>
      </c>
      <c r="J590" s="56">
        <f t="shared" si="101"/>
        <v>30963.350901000005</v>
      </c>
      <c r="K590" s="210">
        <f t="shared" si="104"/>
        <v>108371.72815350001</v>
      </c>
      <c r="L590" s="53">
        <v>0.4</v>
      </c>
      <c r="M590" s="32"/>
    </row>
    <row r="591" spans="1:13" ht="14.25" x14ac:dyDescent="0.25">
      <c r="A591" s="5" t="s">
        <v>5239</v>
      </c>
      <c r="B591" s="3" t="s">
        <v>3660</v>
      </c>
      <c r="C591" s="4"/>
      <c r="D591" s="5"/>
      <c r="E591" s="25"/>
      <c r="F591" s="34"/>
      <c r="G591" s="183">
        <f t="shared" si="102"/>
        <v>0</v>
      </c>
      <c r="H591" s="184">
        <f t="shared" si="103"/>
        <v>0</v>
      </c>
      <c r="I591" s="59">
        <f t="shared" si="105"/>
        <v>0</v>
      </c>
      <c r="J591" s="56">
        <f>G591*0</f>
        <v>0</v>
      </c>
      <c r="K591" s="210">
        <f t="shared" si="104"/>
        <v>0</v>
      </c>
      <c r="L591" s="2"/>
      <c r="M591" s="32"/>
    </row>
    <row r="592" spans="1:13" ht="24" x14ac:dyDescent="0.25">
      <c r="A592" s="5" t="s">
        <v>3661</v>
      </c>
      <c r="B592" s="4" t="s">
        <v>3662</v>
      </c>
      <c r="C592" s="4"/>
      <c r="D592" s="5" t="s">
        <v>2511</v>
      </c>
      <c r="E592" s="62" t="s">
        <v>2431</v>
      </c>
      <c r="F592" s="34">
        <v>17380.95</v>
      </c>
      <c r="G592" s="183">
        <f t="shared" si="102"/>
        <v>10306.903350000001</v>
      </c>
      <c r="H592" s="184">
        <f t="shared" si="103"/>
        <v>5668.7968425000008</v>
      </c>
      <c r="I592" s="59">
        <f t="shared" si="105"/>
        <v>15975.7001925</v>
      </c>
      <c r="J592" s="56">
        <f>I592*0.4</f>
        <v>6390.2800770000003</v>
      </c>
      <c r="K592" s="210">
        <f t="shared" si="104"/>
        <v>22365.9802695</v>
      </c>
      <c r="L592" s="53">
        <v>0.4</v>
      </c>
      <c r="M592" s="32"/>
    </row>
    <row r="593" spans="1:13" ht="14.25" x14ac:dyDescent="0.25">
      <c r="A593" s="5" t="s">
        <v>5239</v>
      </c>
      <c r="B593" s="3" t="s">
        <v>3663</v>
      </c>
      <c r="C593" s="4"/>
      <c r="D593" s="5"/>
      <c r="E593" s="25"/>
      <c r="F593" s="34"/>
      <c r="G593" s="183">
        <f t="shared" si="102"/>
        <v>0</v>
      </c>
      <c r="H593" s="184">
        <f t="shared" si="103"/>
        <v>0</v>
      </c>
      <c r="I593" s="59">
        <f t="shared" si="105"/>
        <v>0</v>
      </c>
      <c r="J593" s="56">
        <f>G593*0</f>
        <v>0</v>
      </c>
      <c r="K593" s="210">
        <f t="shared" si="104"/>
        <v>0</v>
      </c>
      <c r="L593" s="2"/>
      <c r="M593" s="32"/>
    </row>
    <row r="594" spans="1:13" ht="24" x14ac:dyDescent="0.25">
      <c r="A594" s="5" t="s">
        <v>3664</v>
      </c>
      <c r="B594" s="4" t="s">
        <v>3665</v>
      </c>
      <c r="C594" s="4" t="s">
        <v>5292</v>
      </c>
      <c r="D594" s="5" t="s">
        <v>2454</v>
      </c>
      <c r="E594" s="62" t="s">
        <v>2431</v>
      </c>
      <c r="F594" s="34">
        <v>2570.48</v>
      </c>
      <c r="G594" s="183">
        <f t="shared" si="102"/>
        <v>1524.2946399999998</v>
      </c>
      <c r="H594" s="184">
        <f t="shared" si="103"/>
        <v>838.36205199999995</v>
      </c>
      <c r="I594" s="59">
        <f t="shared" si="105"/>
        <v>2362.6566919999996</v>
      </c>
      <c r="J594" s="54">
        <f>I594*0.3</f>
        <v>708.7970075999998</v>
      </c>
      <c r="K594" s="210">
        <f t="shared" si="104"/>
        <v>3071.4536995999993</v>
      </c>
      <c r="L594" s="53">
        <v>0.3</v>
      </c>
      <c r="M594" s="32"/>
    </row>
    <row r="595" spans="1:13" ht="18.75" x14ac:dyDescent="0.25">
      <c r="A595" s="5" t="s">
        <v>3666</v>
      </c>
      <c r="B595" s="4" t="s">
        <v>3667</v>
      </c>
      <c r="C595" s="4" t="s">
        <v>3668</v>
      </c>
      <c r="D595" s="5" t="s">
        <v>2454</v>
      </c>
      <c r="E595" s="62" t="s">
        <v>2431</v>
      </c>
      <c r="F595" s="34">
        <v>3213.51</v>
      </c>
      <c r="G595" s="183">
        <f t="shared" si="102"/>
        <v>1905.6114299999999</v>
      </c>
      <c r="H595" s="184">
        <f t="shared" si="103"/>
        <v>1048.0862864999999</v>
      </c>
      <c r="I595" s="59">
        <f t="shared" si="105"/>
        <v>2953.6977164999998</v>
      </c>
      <c r="J595" s="56">
        <f>I595*0.4</f>
        <v>1181.4790866000001</v>
      </c>
      <c r="K595" s="210">
        <f t="shared" si="104"/>
        <v>4135.1768031000001</v>
      </c>
      <c r="L595" s="53">
        <v>0.4</v>
      </c>
      <c r="M595" s="32"/>
    </row>
    <row r="596" spans="1:13" ht="18.75" x14ac:dyDescent="0.25">
      <c r="A596" s="5" t="s">
        <v>3669</v>
      </c>
      <c r="B596" s="4" t="s">
        <v>3670</v>
      </c>
      <c r="C596" s="4" t="s">
        <v>3671</v>
      </c>
      <c r="D596" s="5" t="s">
        <v>3672</v>
      </c>
      <c r="E596" s="62" t="s">
        <v>2431</v>
      </c>
      <c r="F596" s="34">
        <v>444008.4</v>
      </c>
      <c r="G596" s="183">
        <f t="shared" si="102"/>
        <v>263296.98119999998</v>
      </c>
      <c r="H596" s="184">
        <f t="shared" si="103"/>
        <v>144813.33965999997</v>
      </c>
      <c r="I596" s="59">
        <f t="shared" si="105"/>
        <v>408110.32085999998</v>
      </c>
      <c r="J596" s="54">
        <f t="shared" ref="J596:J613" si="106">I596*0.3</f>
        <v>122433.09625799999</v>
      </c>
      <c r="K596" s="210">
        <f t="shared" si="104"/>
        <v>530543.41711799998</v>
      </c>
      <c r="L596" s="53">
        <v>0.3</v>
      </c>
      <c r="M596" s="32"/>
    </row>
    <row r="597" spans="1:13" ht="18.75" x14ac:dyDescent="0.25">
      <c r="A597" s="5" t="s">
        <v>3957</v>
      </c>
      <c r="B597" s="4" t="s">
        <v>3958</v>
      </c>
      <c r="C597" s="4" t="s">
        <v>4662</v>
      </c>
      <c r="D597" s="5" t="s">
        <v>3672</v>
      </c>
      <c r="E597" s="62" t="s">
        <v>2431</v>
      </c>
      <c r="F597" s="34">
        <v>523809.83</v>
      </c>
      <c r="G597" s="183">
        <f t="shared" si="102"/>
        <v>310619.22918999998</v>
      </c>
      <c r="H597" s="184">
        <f t="shared" si="103"/>
        <v>170840.57605450001</v>
      </c>
      <c r="I597" s="59">
        <f t="shared" si="105"/>
        <v>481459.80524449999</v>
      </c>
      <c r="J597" s="54">
        <f t="shared" si="106"/>
        <v>144437.94157334999</v>
      </c>
      <c r="K597" s="210">
        <f t="shared" si="104"/>
        <v>625897.74681785004</v>
      </c>
      <c r="L597" s="53">
        <v>0.3</v>
      </c>
      <c r="M597" s="32"/>
    </row>
    <row r="598" spans="1:13" ht="24" x14ac:dyDescent="0.25">
      <c r="A598" s="5" t="s">
        <v>3959</v>
      </c>
      <c r="B598" s="4" t="s">
        <v>3960</v>
      </c>
      <c r="C598" s="4" t="s">
        <v>3961</v>
      </c>
      <c r="D598" s="5" t="s">
        <v>2451</v>
      </c>
      <c r="E598" s="62" t="s">
        <v>2431</v>
      </c>
      <c r="F598" s="34">
        <v>13388.35</v>
      </c>
      <c r="G598" s="183">
        <f t="shared" si="102"/>
        <v>7939.2915499999999</v>
      </c>
      <c r="H598" s="184">
        <f t="shared" si="103"/>
        <v>4366.6103524999999</v>
      </c>
      <c r="I598" s="59">
        <f t="shared" si="105"/>
        <v>12305.9019025</v>
      </c>
      <c r="J598" s="54">
        <f t="shared" si="106"/>
        <v>3691.7705707499999</v>
      </c>
      <c r="K598" s="210">
        <f t="shared" si="104"/>
        <v>15997.672473250001</v>
      </c>
      <c r="L598" s="53">
        <v>0.3</v>
      </c>
      <c r="M598" s="32"/>
    </row>
    <row r="599" spans="1:13" ht="24" x14ac:dyDescent="0.25">
      <c r="A599" s="5" t="s">
        <v>5130</v>
      </c>
      <c r="B599" s="4" t="s">
        <v>5131</v>
      </c>
      <c r="C599" s="4"/>
      <c r="D599" s="5" t="s">
        <v>2511</v>
      </c>
      <c r="E599" s="62" t="s">
        <v>2431</v>
      </c>
      <c r="F599" s="34">
        <v>41057.629999999997</v>
      </c>
      <c r="G599" s="183">
        <f t="shared" si="102"/>
        <v>24347.174589999999</v>
      </c>
      <c r="H599" s="184">
        <f t="shared" si="103"/>
        <v>13390.946024499999</v>
      </c>
      <c r="I599" s="59">
        <f t="shared" si="105"/>
        <v>37738.120614499996</v>
      </c>
      <c r="J599" s="54">
        <f t="shared" si="106"/>
        <v>11321.436184349999</v>
      </c>
      <c r="K599" s="210">
        <f t="shared" si="104"/>
        <v>49059.556798849997</v>
      </c>
      <c r="L599" s="53">
        <v>0.3</v>
      </c>
      <c r="M599" s="32"/>
    </row>
    <row r="600" spans="1:13" ht="24" x14ac:dyDescent="0.25">
      <c r="A600" s="5" t="s">
        <v>5132</v>
      </c>
      <c r="B600" s="4" t="s">
        <v>5133</v>
      </c>
      <c r="C600" s="4"/>
      <c r="D600" s="5" t="s">
        <v>2511</v>
      </c>
      <c r="E600" s="62" t="s">
        <v>2431</v>
      </c>
      <c r="F600" s="34">
        <v>20528.78</v>
      </c>
      <c r="G600" s="183">
        <f t="shared" si="102"/>
        <v>12173.566539999998</v>
      </c>
      <c r="H600" s="184">
        <f t="shared" si="103"/>
        <v>6695.4615969999986</v>
      </c>
      <c r="I600" s="59">
        <f t="shared" si="105"/>
        <v>18869.028136999998</v>
      </c>
      <c r="J600" s="54">
        <f t="shared" si="106"/>
        <v>5660.7084410999987</v>
      </c>
      <c r="K600" s="210">
        <f t="shared" si="104"/>
        <v>24529.736578099997</v>
      </c>
      <c r="L600" s="53">
        <v>0.3</v>
      </c>
      <c r="M600" s="32"/>
    </row>
    <row r="601" spans="1:13" ht="24" x14ac:dyDescent="0.25">
      <c r="A601" s="5" t="s">
        <v>5134</v>
      </c>
      <c r="B601" s="4" t="s">
        <v>5135</v>
      </c>
      <c r="C601" s="4"/>
      <c r="D601" s="5" t="s">
        <v>2511</v>
      </c>
      <c r="E601" s="62" t="s">
        <v>2431</v>
      </c>
      <c r="F601" s="34">
        <v>61586.42</v>
      </c>
      <c r="G601" s="183">
        <f t="shared" si="102"/>
        <v>36520.747059999994</v>
      </c>
      <c r="H601" s="184">
        <f t="shared" si="103"/>
        <v>20086.410882999997</v>
      </c>
      <c r="I601" s="59">
        <f t="shared" si="105"/>
        <v>56607.157942999991</v>
      </c>
      <c r="J601" s="54">
        <f t="shared" si="106"/>
        <v>16982.147382899995</v>
      </c>
      <c r="K601" s="210">
        <f t="shared" si="104"/>
        <v>73589.305325899986</v>
      </c>
      <c r="L601" s="53">
        <v>0.3</v>
      </c>
      <c r="M601" s="32"/>
    </row>
    <row r="602" spans="1:13" ht="24" x14ac:dyDescent="0.25">
      <c r="A602" s="5" t="s">
        <v>5136</v>
      </c>
      <c r="B602" s="4" t="s">
        <v>5137</v>
      </c>
      <c r="C602" s="4"/>
      <c r="D602" s="5" t="s">
        <v>2511</v>
      </c>
      <c r="E602" s="62" t="s">
        <v>2431</v>
      </c>
      <c r="F602" s="34">
        <v>30793.21</v>
      </c>
      <c r="G602" s="183">
        <f t="shared" si="102"/>
        <v>18260.373529999997</v>
      </c>
      <c r="H602" s="184">
        <f t="shared" si="103"/>
        <v>10043.205441499998</v>
      </c>
      <c r="I602" s="59">
        <f t="shared" si="105"/>
        <v>28303.578971499996</v>
      </c>
      <c r="J602" s="54">
        <f t="shared" si="106"/>
        <v>8491.0736914499976</v>
      </c>
      <c r="K602" s="210">
        <f t="shared" si="104"/>
        <v>36794.652662949993</v>
      </c>
      <c r="L602" s="53">
        <v>0.3</v>
      </c>
      <c r="M602" s="32"/>
    </row>
    <row r="603" spans="1:13" ht="24" x14ac:dyDescent="0.25">
      <c r="A603" s="5" t="s">
        <v>5138</v>
      </c>
      <c r="B603" s="4" t="s">
        <v>5139</v>
      </c>
      <c r="C603" s="4"/>
      <c r="D603" s="5" t="s">
        <v>2511</v>
      </c>
      <c r="E603" s="62" t="s">
        <v>2431</v>
      </c>
      <c r="F603" s="34">
        <v>61586.42</v>
      </c>
      <c r="G603" s="183">
        <f t="shared" si="102"/>
        <v>36520.747059999994</v>
      </c>
      <c r="H603" s="184">
        <f t="shared" si="103"/>
        <v>20086.410882999997</v>
      </c>
      <c r="I603" s="59">
        <f t="shared" si="105"/>
        <v>56607.157942999991</v>
      </c>
      <c r="J603" s="54">
        <f t="shared" si="106"/>
        <v>16982.147382899995</v>
      </c>
      <c r="K603" s="210">
        <f t="shared" si="104"/>
        <v>73589.305325899986</v>
      </c>
      <c r="L603" s="53">
        <v>0.3</v>
      </c>
      <c r="M603" s="32"/>
    </row>
    <row r="604" spans="1:13" ht="24" x14ac:dyDescent="0.25">
      <c r="A604" s="5" t="s">
        <v>5140</v>
      </c>
      <c r="B604" s="4" t="s">
        <v>5141</v>
      </c>
      <c r="C604" s="4" t="s">
        <v>5299</v>
      </c>
      <c r="D604" s="5" t="s">
        <v>2511</v>
      </c>
      <c r="E604" s="62" t="s">
        <v>2431</v>
      </c>
      <c r="F604" s="34">
        <v>61586.42</v>
      </c>
      <c r="G604" s="183">
        <f t="shared" si="102"/>
        <v>36520.747059999994</v>
      </c>
      <c r="H604" s="184">
        <f t="shared" si="103"/>
        <v>20086.410882999997</v>
      </c>
      <c r="I604" s="59">
        <f t="shared" si="105"/>
        <v>56607.157942999991</v>
      </c>
      <c r="J604" s="54">
        <f t="shared" si="106"/>
        <v>16982.147382899995</v>
      </c>
      <c r="K604" s="210">
        <f t="shared" si="104"/>
        <v>73589.305325899986</v>
      </c>
      <c r="L604" s="53">
        <v>0.3</v>
      </c>
      <c r="M604" s="32"/>
    </row>
    <row r="605" spans="1:13" ht="18.75" x14ac:dyDescent="0.25">
      <c r="A605" s="5" t="s">
        <v>5142</v>
      </c>
      <c r="B605" s="4" t="s">
        <v>5143</v>
      </c>
      <c r="C605" s="4" t="s">
        <v>5300</v>
      </c>
      <c r="D605" s="5" t="s">
        <v>2511</v>
      </c>
      <c r="E605" s="62" t="s">
        <v>2431</v>
      </c>
      <c r="F605" s="34">
        <v>51322.01</v>
      </c>
      <c r="G605" s="183">
        <f t="shared" si="102"/>
        <v>30433.951929999999</v>
      </c>
      <c r="H605" s="184">
        <f t="shared" si="103"/>
        <v>16738.6735615</v>
      </c>
      <c r="I605" s="59">
        <f t="shared" si="105"/>
        <v>47172.625491500003</v>
      </c>
      <c r="J605" s="54">
        <f t="shared" si="106"/>
        <v>14151.787647450001</v>
      </c>
      <c r="K605" s="210">
        <f t="shared" si="104"/>
        <v>61324.413138950003</v>
      </c>
      <c r="L605" s="53">
        <v>0.3</v>
      </c>
      <c r="M605" s="32"/>
    </row>
    <row r="606" spans="1:13" ht="24" x14ac:dyDescent="0.25">
      <c r="A606" s="5" t="s">
        <v>5144</v>
      </c>
      <c r="B606" s="4" t="s">
        <v>5145</v>
      </c>
      <c r="C606" s="4"/>
      <c r="D606" s="5" t="s">
        <v>2511</v>
      </c>
      <c r="E606" s="62" t="s">
        <v>2431</v>
      </c>
      <c r="F606" s="34">
        <v>30793.21</v>
      </c>
      <c r="G606" s="183">
        <f t="shared" si="102"/>
        <v>18260.373529999997</v>
      </c>
      <c r="H606" s="184">
        <f t="shared" si="103"/>
        <v>10043.205441499998</v>
      </c>
      <c r="I606" s="59">
        <f t="shared" si="105"/>
        <v>28303.578971499996</v>
      </c>
      <c r="J606" s="54">
        <f t="shared" si="106"/>
        <v>8491.0736914499976</v>
      </c>
      <c r="K606" s="210">
        <f t="shared" si="104"/>
        <v>36794.652662949993</v>
      </c>
      <c r="L606" s="53">
        <v>0.3</v>
      </c>
      <c r="M606" s="32"/>
    </row>
    <row r="607" spans="1:13" ht="24" x14ac:dyDescent="0.25">
      <c r="A607" s="5" t="s">
        <v>5146</v>
      </c>
      <c r="B607" s="4" t="s">
        <v>5147</v>
      </c>
      <c r="C607" s="4"/>
      <c r="D607" s="5" t="s">
        <v>2511</v>
      </c>
      <c r="E607" s="62" t="s">
        <v>2431</v>
      </c>
      <c r="F607" s="34">
        <v>41057.629999999997</v>
      </c>
      <c r="G607" s="183">
        <f t="shared" si="102"/>
        <v>24347.174589999999</v>
      </c>
      <c r="H607" s="184">
        <f t="shared" si="103"/>
        <v>13390.946024499999</v>
      </c>
      <c r="I607" s="59">
        <f t="shared" si="105"/>
        <v>37738.120614499996</v>
      </c>
      <c r="J607" s="54">
        <f t="shared" si="106"/>
        <v>11321.436184349999</v>
      </c>
      <c r="K607" s="210">
        <f t="shared" si="104"/>
        <v>49059.556798849997</v>
      </c>
      <c r="L607" s="53">
        <v>0.3</v>
      </c>
      <c r="M607" s="32"/>
    </row>
    <row r="608" spans="1:13" ht="24" x14ac:dyDescent="0.25">
      <c r="A608" s="5" t="s">
        <v>5148</v>
      </c>
      <c r="B608" s="4" t="s">
        <v>5149</v>
      </c>
      <c r="C608" s="4"/>
      <c r="D608" s="5" t="s">
        <v>2511</v>
      </c>
      <c r="E608" s="62" t="s">
        <v>2431</v>
      </c>
      <c r="F608" s="34">
        <v>20528.78</v>
      </c>
      <c r="G608" s="183">
        <f t="shared" si="102"/>
        <v>12173.566539999998</v>
      </c>
      <c r="H608" s="184">
        <f t="shared" si="103"/>
        <v>6695.4615969999986</v>
      </c>
      <c r="I608" s="59">
        <f t="shared" si="105"/>
        <v>18869.028136999998</v>
      </c>
      <c r="J608" s="54">
        <f t="shared" si="106"/>
        <v>5660.7084410999987</v>
      </c>
      <c r="K608" s="210">
        <f t="shared" si="104"/>
        <v>24529.736578099997</v>
      </c>
      <c r="L608" s="53">
        <v>0.3</v>
      </c>
      <c r="M608" s="32"/>
    </row>
    <row r="609" spans="1:13" ht="24" x14ac:dyDescent="0.25">
      <c r="A609" s="5" t="s">
        <v>5150</v>
      </c>
      <c r="B609" s="4" t="s">
        <v>5151</v>
      </c>
      <c r="C609" s="4" t="s">
        <v>5299</v>
      </c>
      <c r="D609" s="5" t="s">
        <v>2511</v>
      </c>
      <c r="E609" s="62" t="s">
        <v>2431</v>
      </c>
      <c r="F609" s="34">
        <v>15396.62</v>
      </c>
      <c r="G609" s="183">
        <f t="shared" si="102"/>
        <v>9130.1956599999994</v>
      </c>
      <c r="H609" s="184">
        <f t="shared" si="103"/>
        <v>5021.6076129999992</v>
      </c>
      <c r="I609" s="59">
        <f t="shared" si="105"/>
        <v>14151.803272999998</v>
      </c>
      <c r="J609" s="54">
        <f t="shared" si="106"/>
        <v>4245.5409818999988</v>
      </c>
      <c r="K609" s="210">
        <f t="shared" si="104"/>
        <v>18397.344254899996</v>
      </c>
      <c r="L609" s="53">
        <v>0.3</v>
      </c>
      <c r="M609" s="32"/>
    </row>
    <row r="610" spans="1:13" ht="24" x14ac:dyDescent="0.25">
      <c r="A610" s="5" t="s">
        <v>5152</v>
      </c>
      <c r="B610" s="4" t="s">
        <v>5153</v>
      </c>
      <c r="C610" s="4" t="s">
        <v>5299</v>
      </c>
      <c r="D610" s="5" t="s">
        <v>2511</v>
      </c>
      <c r="E610" s="62" t="s">
        <v>2431</v>
      </c>
      <c r="F610" s="34">
        <v>10264.4</v>
      </c>
      <c r="G610" s="183">
        <f t="shared" si="102"/>
        <v>6086.7891999999993</v>
      </c>
      <c r="H610" s="184">
        <f t="shared" si="103"/>
        <v>3347.7340599999998</v>
      </c>
      <c r="I610" s="59">
        <f t="shared" si="105"/>
        <v>9434.5232599999981</v>
      </c>
      <c r="J610" s="54">
        <f t="shared" si="106"/>
        <v>2830.3569779999993</v>
      </c>
      <c r="K610" s="210">
        <f t="shared" si="104"/>
        <v>12264.880237999998</v>
      </c>
      <c r="L610" s="53">
        <v>0.3</v>
      </c>
      <c r="M610" s="32"/>
    </row>
    <row r="611" spans="1:13" ht="24" x14ac:dyDescent="0.25">
      <c r="A611" s="5" t="s">
        <v>5154</v>
      </c>
      <c r="B611" s="4" t="s">
        <v>5155</v>
      </c>
      <c r="C611" s="4" t="s">
        <v>5299</v>
      </c>
      <c r="D611" s="5" t="s">
        <v>2511</v>
      </c>
      <c r="E611" s="62" t="s">
        <v>2431</v>
      </c>
      <c r="F611" s="34">
        <v>10264.4</v>
      </c>
      <c r="G611" s="183">
        <f t="shared" si="102"/>
        <v>6086.7891999999993</v>
      </c>
      <c r="H611" s="184">
        <f t="shared" si="103"/>
        <v>3347.7340599999998</v>
      </c>
      <c r="I611" s="59">
        <f t="shared" si="105"/>
        <v>9434.5232599999981</v>
      </c>
      <c r="J611" s="54">
        <f t="shared" si="106"/>
        <v>2830.3569779999993</v>
      </c>
      <c r="K611" s="210">
        <f t="shared" si="104"/>
        <v>12264.880237999998</v>
      </c>
      <c r="L611" s="53">
        <v>0.3</v>
      </c>
      <c r="M611" s="32"/>
    </row>
    <row r="612" spans="1:13" ht="24" x14ac:dyDescent="0.25">
      <c r="A612" s="5" t="s">
        <v>5156</v>
      </c>
      <c r="B612" s="4" t="s">
        <v>5157</v>
      </c>
      <c r="C612" s="4" t="s">
        <v>5299</v>
      </c>
      <c r="D612" s="5" t="s">
        <v>2511</v>
      </c>
      <c r="E612" s="62" t="s">
        <v>2431</v>
      </c>
      <c r="F612" s="34">
        <v>20528.78</v>
      </c>
      <c r="G612" s="183">
        <f t="shared" si="102"/>
        <v>12173.566539999998</v>
      </c>
      <c r="H612" s="184">
        <f t="shared" si="103"/>
        <v>6695.4615969999986</v>
      </c>
      <c r="I612" s="59">
        <f t="shared" si="105"/>
        <v>18869.028136999998</v>
      </c>
      <c r="J612" s="54">
        <f t="shared" si="106"/>
        <v>5660.7084410999987</v>
      </c>
      <c r="K612" s="210">
        <f t="shared" si="104"/>
        <v>24529.736578099997</v>
      </c>
      <c r="L612" s="53">
        <v>0.3</v>
      </c>
      <c r="M612" s="32"/>
    </row>
    <row r="613" spans="1:13" ht="24" x14ac:dyDescent="0.25">
      <c r="A613" s="5" t="s">
        <v>5158</v>
      </c>
      <c r="B613" s="4" t="s">
        <v>5159</v>
      </c>
      <c r="C613" s="4" t="s">
        <v>5299</v>
      </c>
      <c r="D613" s="5" t="s">
        <v>2511</v>
      </c>
      <c r="E613" s="62" t="s">
        <v>2431</v>
      </c>
      <c r="F613" s="34">
        <v>20528.78</v>
      </c>
      <c r="G613" s="183">
        <f t="shared" si="102"/>
        <v>12173.566539999998</v>
      </c>
      <c r="H613" s="184">
        <f t="shared" si="103"/>
        <v>6695.4615969999986</v>
      </c>
      <c r="I613" s="59">
        <f t="shared" si="105"/>
        <v>18869.028136999998</v>
      </c>
      <c r="J613" s="54">
        <f t="shared" si="106"/>
        <v>5660.7084410999987</v>
      </c>
      <c r="K613" s="210">
        <f t="shared" si="104"/>
        <v>24529.736578099997</v>
      </c>
      <c r="L613" s="53">
        <v>0.3</v>
      </c>
      <c r="M613" s="32"/>
    </row>
    <row r="614" spans="1:13" ht="24" x14ac:dyDescent="0.25">
      <c r="A614" s="5" t="s">
        <v>5239</v>
      </c>
      <c r="B614" s="3" t="s">
        <v>3962</v>
      </c>
      <c r="C614" s="4"/>
      <c r="D614" s="5"/>
      <c r="E614" s="25"/>
      <c r="F614" s="34"/>
      <c r="G614" s="183">
        <f t="shared" si="102"/>
        <v>0</v>
      </c>
      <c r="H614" s="184">
        <f t="shared" si="103"/>
        <v>0</v>
      </c>
      <c r="I614" s="59">
        <f t="shared" si="105"/>
        <v>0</v>
      </c>
      <c r="J614" s="56">
        <f>G614*0</f>
        <v>0</v>
      </c>
      <c r="K614" s="210">
        <f t="shared" si="104"/>
        <v>0</v>
      </c>
      <c r="L614" s="2"/>
      <c r="M614" s="32"/>
    </row>
    <row r="615" spans="1:13" ht="36" x14ac:dyDescent="0.25">
      <c r="A615" s="5" t="s">
        <v>3963</v>
      </c>
      <c r="B615" s="4" t="s">
        <v>3964</v>
      </c>
      <c r="C615" s="4"/>
      <c r="D615" s="5" t="s">
        <v>2451</v>
      </c>
      <c r="E615" s="62" t="s">
        <v>2431</v>
      </c>
      <c r="F615" s="34">
        <v>8456.15</v>
      </c>
      <c r="G615" s="183">
        <f t="shared" si="102"/>
        <v>5014.4969499999997</v>
      </c>
      <c r="H615" s="184">
        <f t="shared" si="103"/>
        <v>2757.9733225</v>
      </c>
      <c r="I615" s="59">
        <f t="shared" si="105"/>
        <v>7772.4702724999997</v>
      </c>
      <c r="J615" s="54">
        <f t="shared" ref="J615:J616" si="107">I615*0.3</f>
        <v>2331.7410817499999</v>
      </c>
      <c r="K615" s="210">
        <f t="shared" si="104"/>
        <v>10104.211354249999</v>
      </c>
      <c r="L615" s="53">
        <v>0.3</v>
      </c>
      <c r="M615" s="32"/>
    </row>
    <row r="616" spans="1:13" ht="36" x14ac:dyDescent="0.25">
      <c r="A616" s="5" t="s">
        <v>3965</v>
      </c>
      <c r="B616" s="4" t="s">
        <v>3966</v>
      </c>
      <c r="C616" s="4"/>
      <c r="D616" s="5" t="s">
        <v>2451</v>
      </c>
      <c r="E616" s="62" t="s">
        <v>2431</v>
      </c>
      <c r="F616" s="34">
        <v>8456.15</v>
      </c>
      <c r="G616" s="183">
        <f t="shared" si="102"/>
        <v>5014.4969499999997</v>
      </c>
      <c r="H616" s="184">
        <f t="shared" si="103"/>
        <v>2757.9733225</v>
      </c>
      <c r="I616" s="59">
        <f t="shared" si="105"/>
        <v>7772.4702724999997</v>
      </c>
      <c r="J616" s="54">
        <f t="shared" si="107"/>
        <v>2331.7410817499999</v>
      </c>
      <c r="K616" s="210">
        <f t="shared" si="104"/>
        <v>10104.211354249999</v>
      </c>
      <c r="L616" s="53">
        <v>0.3</v>
      </c>
      <c r="M616" s="32"/>
    </row>
    <row r="617" spans="1:13" ht="36" x14ac:dyDescent="0.25">
      <c r="A617" s="5" t="s">
        <v>3967</v>
      </c>
      <c r="B617" s="4" t="s">
        <v>3968</v>
      </c>
      <c r="C617" s="4"/>
      <c r="D617" s="5" t="s">
        <v>2454</v>
      </c>
      <c r="E617" s="62" t="s">
        <v>2431</v>
      </c>
      <c r="F617" s="34">
        <v>2818.52</v>
      </c>
      <c r="G617" s="183">
        <f t="shared" si="102"/>
        <v>1671.3823599999998</v>
      </c>
      <c r="H617" s="184">
        <f t="shared" si="103"/>
        <v>919.26029799999992</v>
      </c>
      <c r="I617" s="59">
        <f t="shared" si="105"/>
        <v>2590.6426579999998</v>
      </c>
      <c r="J617" s="56">
        <f t="shared" ref="J617:J621" si="108">I617*0.4</f>
        <v>1036.2570631999999</v>
      </c>
      <c r="K617" s="210">
        <f t="shared" si="104"/>
        <v>3626.8997211999995</v>
      </c>
      <c r="L617" s="53">
        <v>0.4</v>
      </c>
      <c r="M617" s="32"/>
    </row>
    <row r="618" spans="1:13" ht="24" x14ac:dyDescent="0.25">
      <c r="A618" s="5" t="s">
        <v>3969</v>
      </c>
      <c r="B618" s="4" t="s">
        <v>3970</v>
      </c>
      <c r="C618" s="4"/>
      <c r="D618" s="5" t="s">
        <v>2454</v>
      </c>
      <c r="E618" s="62" t="s">
        <v>2431</v>
      </c>
      <c r="F618" s="34">
        <v>2818.52</v>
      </c>
      <c r="G618" s="183">
        <f t="shared" si="102"/>
        <v>1671.3823599999998</v>
      </c>
      <c r="H618" s="184">
        <f t="shared" si="103"/>
        <v>919.26029799999992</v>
      </c>
      <c r="I618" s="59">
        <f t="shared" si="105"/>
        <v>2590.6426579999998</v>
      </c>
      <c r="J618" s="56">
        <f t="shared" si="108"/>
        <v>1036.2570631999999</v>
      </c>
      <c r="K618" s="210">
        <f t="shared" si="104"/>
        <v>3626.8997211999995</v>
      </c>
      <c r="L618" s="53">
        <v>0.4</v>
      </c>
      <c r="M618" s="32"/>
    </row>
    <row r="619" spans="1:13" ht="36" x14ac:dyDescent="0.25">
      <c r="A619" s="5" t="s">
        <v>3971</v>
      </c>
      <c r="B619" s="4" t="s">
        <v>3972</v>
      </c>
      <c r="C619" s="4"/>
      <c r="D619" s="5" t="s">
        <v>2451</v>
      </c>
      <c r="E619" s="62" t="s">
        <v>2431</v>
      </c>
      <c r="F619" s="34">
        <v>8456.15</v>
      </c>
      <c r="G619" s="183">
        <f t="shared" si="102"/>
        <v>5014.4969499999997</v>
      </c>
      <c r="H619" s="184">
        <f t="shared" si="103"/>
        <v>2757.9733225</v>
      </c>
      <c r="I619" s="59">
        <f t="shared" si="105"/>
        <v>7772.4702724999997</v>
      </c>
      <c r="J619" s="56">
        <f t="shared" si="108"/>
        <v>3108.9881089999999</v>
      </c>
      <c r="K619" s="210">
        <f t="shared" si="104"/>
        <v>10881.458381500001</v>
      </c>
      <c r="L619" s="53">
        <v>0.4</v>
      </c>
      <c r="M619" s="32"/>
    </row>
    <row r="620" spans="1:13" ht="36" x14ac:dyDescent="0.25">
      <c r="A620" s="5" t="s">
        <v>3973</v>
      </c>
      <c r="B620" s="4" t="s">
        <v>3974</v>
      </c>
      <c r="C620" s="4"/>
      <c r="D620" s="5" t="s">
        <v>2454</v>
      </c>
      <c r="E620" s="62" t="s">
        <v>2431</v>
      </c>
      <c r="F620" s="34">
        <v>4183.84</v>
      </c>
      <c r="G620" s="183">
        <f t="shared" si="102"/>
        <v>2481.01712</v>
      </c>
      <c r="H620" s="184">
        <f t="shared" si="103"/>
        <v>1364.5594159999998</v>
      </c>
      <c r="I620" s="59">
        <f t="shared" si="105"/>
        <v>3845.5765359999996</v>
      </c>
      <c r="J620" s="56">
        <f t="shared" si="108"/>
        <v>1538.2306143999999</v>
      </c>
      <c r="K620" s="210">
        <f t="shared" si="104"/>
        <v>5383.8071504</v>
      </c>
      <c r="L620" s="53">
        <v>0.4</v>
      </c>
      <c r="M620" s="32"/>
    </row>
    <row r="621" spans="1:13" ht="36" x14ac:dyDescent="0.25">
      <c r="A621" s="5" t="s">
        <v>3975</v>
      </c>
      <c r="B621" s="4" t="s">
        <v>3976</v>
      </c>
      <c r="C621" s="4"/>
      <c r="D621" s="5" t="s">
        <v>2454</v>
      </c>
      <c r="E621" s="62" t="s">
        <v>2431</v>
      </c>
      <c r="F621" s="34">
        <v>5916.94</v>
      </c>
      <c r="G621" s="183">
        <f t="shared" si="102"/>
        <v>3508.7454199999997</v>
      </c>
      <c r="H621" s="184">
        <f t="shared" si="103"/>
        <v>1929.8099809999999</v>
      </c>
      <c r="I621" s="59">
        <f t="shared" si="105"/>
        <v>5438.5554009999996</v>
      </c>
      <c r="J621" s="56">
        <f t="shared" si="108"/>
        <v>2175.4221603999999</v>
      </c>
      <c r="K621" s="210">
        <f t="shared" si="104"/>
        <v>7613.9775613999991</v>
      </c>
      <c r="L621" s="53">
        <v>0.4</v>
      </c>
      <c r="M621" s="32"/>
    </row>
    <row r="622" spans="1:13" ht="14.25" x14ac:dyDescent="0.25">
      <c r="A622" s="5" t="s">
        <v>5239</v>
      </c>
      <c r="B622" s="3" t="s">
        <v>3977</v>
      </c>
      <c r="C622" s="4"/>
      <c r="D622" s="5"/>
      <c r="E622" s="25"/>
      <c r="F622" s="34"/>
      <c r="G622" s="183">
        <f t="shared" si="102"/>
        <v>0</v>
      </c>
      <c r="H622" s="184">
        <f t="shared" si="103"/>
        <v>0</v>
      </c>
      <c r="I622" s="59">
        <f t="shared" si="105"/>
        <v>0</v>
      </c>
      <c r="J622" s="56">
        <f>G622*0</f>
        <v>0</v>
      </c>
      <c r="K622" s="210">
        <f t="shared" si="104"/>
        <v>0</v>
      </c>
      <c r="L622" s="2"/>
      <c r="M622" s="32"/>
    </row>
    <row r="623" spans="1:13" ht="24" x14ac:dyDescent="0.25">
      <c r="A623" s="5" t="s">
        <v>3978</v>
      </c>
      <c r="B623" s="4" t="s">
        <v>3979</v>
      </c>
      <c r="C623" s="4" t="s">
        <v>3980</v>
      </c>
      <c r="D623" s="5" t="s">
        <v>2454</v>
      </c>
      <c r="E623" s="62" t="s">
        <v>2431</v>
      </c>
      <c r="F623" s="34">
        <v>4228.07</v>
      </c>
      <c r="G623" s="183">
        <f t="shared" si="102"/>
        <v>2507.2455099999997</v>
      </c>
      <c r="H623" s="184">
        <f t="shared" si="103"/>
        <v>1378.9850305</v>
      </c>
      <c r="I623" s="59">
        <f t="shared" si="105"/>
        <v>3886.2305404999997</v>
      </c>
      <c r="J623" s="54">
        <f t="shared" ref="J623:J627" si="109">I623*0.3</f>
        <v>1165.86916215</v>
      </c>
      <c r="K623" s="210">
        <f t="shared" si="104"/>
        <v>5052.0997026499999</v>
      </c>
      <c r="L623" s="53">
        <v>0.3</v>
      </c>
      <c r="M623" s="32"/>
    </row>
    <row r="624" spans="1:13" ht="24" x14ac:dyDescent="0.25">
      <c r="A624" s="5" t="s">
        <v>3981</v>
      </c>
      <c r="B624" s="4" t="s">
        <v>4663</v>
      </c>
      <c r="C624" s="4" t="s">
        <v>3982</v>
      </c>
      <c r="D624" s="5" t="s">
        <v>2454</v>
      </c>
      <c r="E624" s="62" t="s">
        <v>2431</v>
      </c>
      <c r="F624" s="34">
        <v>2818.52</v>
      </c>
      <c r="G624" s="183">
        <f t="shared" si="102"/>
        <v>1671.3823599999998</v>
      </c>
      <c r="H624" s="184">
        <f t="shared" si="103"/>
        <v>919.26029799999992</v>
      </c>
      <c r="I624" s="59">
        <f t="shared" si="105"/>
        <v>2590.6426579999998</v>
      </c>
      <c r="J624" s="54">
        <f t="shared" si="109"/>
        <v>777.1927973999999</v>
      </c>
      <c r="K624" s="210">
        <f t="shared" si="104"/>
        <v>3367.8354553999998</v>
      </c>
      <c r="L624" s="53">
        <v>0.3</v>
      </c>
      <c r="M624" s="32"/>
    </row>
    <row r="625" spans="1:13" ht="24" x14ac:dyDescent="0.25">
      <c r="A625" s="5" t="s">
        <v>3983</v>
      </c>
      <c r="B625" s="4" t="s">
        <v>3984</v>
      </c>
      <c r="C625" s="4" t="s">
        <v>3985</v>
      </c>
      <c r="D625" s="5" t="s">
        <v>2451</v>
      </c>
      <c r="E625" s="62" t="s">
        <v>2431</v>
      </c>
      <c r="F625" s="34">
        <v>6342.11</v>
      </c>
      <c r="G625" s="183">
        <f t="shared" si="102"/>
        <v>3760.8712299999997</v>
      </c>
      <c r="H625" s="184">
        <f t="shared" si="103"/>
        <v>2068.4791765</v>
      </c>
      <c r="I625" s="59">
        <f t="shared" si="105"/>
        <v>5829.3504064999997</v>
      </c>
      <c r="J625" s="54">
        <f t="shared" si="109"/>
        <v>1748.8051219499998</v>
      </c>
      <c r="K625" s="210">
        <f t="shared" si="104"/>
        <v>7578.1555284499991</v>
      </c>
      <c r="L625" s="53">
        <v>0.3</v>
      </c>
      <c r="M625" s="32"/>
    </row>
    <row r="626" spans="1:13" ht="18.75" x14ac:dyDescent="0.25">
      <c r="A626" s="5" t="s">
        <v>3986</v>
      </c>
      <c r="B626" s="4" t="s">
        <v>3987</v>
      </c>
      <c r="C626" s="4"/>
      <c r="D626" s="5" t="s">
        <v>2454</v>
      </c>
      <c r="E626" s="62" t="s">
        <v>2431</v>
      </c>
      <c r="F626" s="34">
        <v>3523.59</v>
      </c>
      <c r="G626" s="183">
        <f t="shared" si="102"/>
        <v>2089.4888700000001</v>
      </c>
      <c r="H626" s="184">
        <f t="shared" si="103"/>
        <v>1149.2188785000001</v>
      </c>
      <c r="I626" s="59">
        <f t="shared" si="105"/>
        <v>3238.7077485</v>
      </c>
      <c r="J626" s="54">
        <f t="shared" si="109"/>
        <v>971.61232454999993</v>
      </c>
      <c r="K626" s="210">
        <f t="shared" si="104"/>
        <v>4210.3200730500002</v>
      </c>
      <c r="L626" s="53">
        <v>0.3</v>
      </c>
      <c r="M626" s="32"/>
    </row>
    <row r="627" spans="1:13" ht="24" x14ac:dyDescent="0.25">
      <c r="A627" s="5" t="s">
        <v>3988</v>
      </c>
      <c r="B627" s="4" t="s">
        <v>3989</v>
      </c>
      <c r="C627" s="4"/>
      <c r="D627" s="5" t="s">
        <v>2457</v>
      </c>
      <c r="E627" s="62" t="s">
        <v>2431</v>
      </c>
      <c r="F627" s="34">
        <v>2466.5700000000002</v>
      </c>
      <c r="G627" s="183">
        <f t="shared" si="102"/>
        <v>1462.6760100000001</v>
      </c>
      <c r="H627" s="184">
        <f t="shared" si="103"/>
        <v>804.47180550000007</v>
      </c>
      <c r="I627" s="59">
        <f t="shared" si="105"/>
        <v>2267.1478155000004</v>
      </c>
      <c r="J627" s="54">
        <f t="shared" si="109"/>
        <v>680.14434465000011</v>
      </c>
      <c r="K627" s="210">
        <f t="shared" si="104"/>
        <v>2947.2921601500007</v>
      </c>
      <c r="L627" s="53">
        <v>0.3</v>
      </c>
      <c r="M627" s="32"/>
    </row>
    <row r="628" spans="1:13" ht="14.25" x14ac:dyDescent="0.25">
      <c r="A628" s="5" t="s">
        <v>3990</v>
      </c>
      <c r="B628" s="4" t="s">
        <v>3991</v>
      </c>
      <c r="C628" s="4" t="s">
        <v>3992</v>
      </c>
      <c r="D628" s="5" t="s">
        <v>2457</v>
      </c>
      <c r="E628" s="25"/>
      <c r="F628" s="34">
        <v>845.61</v>
      </c>
      <c r="G628" s="183">
        <f t="shared" si="102"/>
        <v>501.44673</v>
      </c>
      <c r="H628" s="184">
        <f t="shared" si="103"/>
        <v>275.79570150000001</v>
      </c>
      <c r="I628" s="59">
        <f t="shared" si="105"/>
        <v>777.24243150000007</v>
      </c>
      <c r="J628" s="56">
        <f t="shared" ref="J628:J629" si="110">G628*0</f>
        <v>0</v>
      </c>
      <c r="K628" s="210">
        <f t="shared" si="104"/>
        <v>777.24243150000007</v>
      </c>
      <c r="L628" s="2"/>
      <c r="M628" s="32"/>
    </row>
    <row r="629" spans="1:13" ht="14.25" x14ac:dyDescent="0.25">
      <c r="A629" s="5" t="s">
        <v>5239</v>
      </c>
      <c r="B629" s="3" t="s">
        <v>3993</v>
      </c>
      <c r="C629" s="4"/>
      <c r="D629" s="5"/>
      <c r="E629" s="25"/>
      <c r="F629" s="34"/>
      <c r="G629" s="183">
        <f t="shared" si="102"/>
        <v>0</v>
      </c>
      <c r="H629" s="184">
        <f t="shared" si="103"/>
        <v>0</v>
      </c>
      <c r="I629" s="59">
        <f t="shared" si="105"/>
        <v>0</v>
      </c>
      <c r="J629" s="56">
        <f t="shared" si="110"/>
        <v>0</v>
      </c>
      <c r="K629" s="210">
        <f t="shared" si="104"/>
        <v>0</v>
      </c>
      <c r="L629" s="2"/>
      <c r="M629" s="32"/>
    </row>
    <row r="630" spans="1:13" ht="18.75" x14ac:dyDescent="0.25">
      <c r="A630" s="5" t="s">
        <v>3994</v>
      </c>
      <c r="B630" s="4" t="s">
        <v>3995</v>
      </c>
      <c r="C630" s="4"/>
      <c r="D630" s="5" t="s">
        <v>2454</v>
      </c>
      <c r="E630" s="62" t="s">
        <v>2431</v>
      </c>
      <c r="F630" s="34">
        <v>4228.07</v>
      </c>
      <c r="G630" s="183">
        <f t="shared" si="102"/>
        <v>2507.2455099999997</v>
      </c>
      <c r="H630" s="184">
        <f t="shared" si="103"/>
        <v>1378.9850305</v>
      </c>
      <c r="I630" s="59">
        <f t="shared" si="105"/>
        <v>3886.2305404999997</v>
      </c>
      <c r="J630" s="54">
        <f t="shared" ref="J630:J634" si="111">I630*0.3</f>
        <v>1165.86916215</v>
      </c>
      <c r="K630" s="210">
        <f t="shared" si="104"/>
        <v>5052.0997026499999</v>
      </c>
      <c r="L630" s="53">
        <v>0.3</v>
      </c>
      <c r="M630" s="32"/>
    </row>
    <row r="631" spans="1:13" ht="18.75" x14ac:dyDescent="0.25">
      <c r="A631" s="5" t="s">
        <v>3996</v>
      </c>
      <c r="B631" s="4" t="s">
        <v>3997</v>
      </c>
      <c r="C631" s="4"/>
      <c r="D631" s="5" t="s">
        <v>2451</v>
      </c>
      <c r="E631" s="62" t="s">
        <v>2431</v>
      </c>
      <c r="F631" s="34">
        <v>6342.11</v>
      </c>
      <c r="G631" s="183">
        <f t="shared" si="102"/>
        <v>3760.8712299999997</v>
      </c>
      <c r="H631" s="184">
        <f t="shared" si="103"/>
        <v>2068.4791765</v>
      </c>
      <c r="I631" s="59">
        <f t="shared" si="105"/>
        <v>5829.3504064999997</v>
      </c>
      <c r="J631" s="54">
        <f t="shared" si="111"/>
        <v>1748.8051219499998</v>
      </c>
      <c r="K631" s="210">
        <f t="shared" si="104"/>
        <v>7578.1555284499991</v>
      </c>
      <c r="L631" s="53">
        <v>0.3</v>
      </c>
      <c r="M631" s="32"/>
    </row>
    <row r="632" spans="1:13" ht="18.75" x14ac:dyDescent="0.25">
      <c r="A632" s="5" t="s">
        <v>3998</v>
      </c>
      <c r="B632" s="4" t="s">
        <v>3999</v>
      </c>
      <c r="C632" s="4"/>
      <c r="D632" s="5" t="s">
        <v>2511</v>
      </c>
      <c r="E632" s="62" t="s">
        <v>2431</v>
      </c>
      <c r="F632" s="34">
        <v>17117.82</v>
      </c>
      <c r="G632" s="183">
        <f t="shared" si="102"/>
        <v>10150.867259999999</v>
      </c>
      <c r="H632" s="184">
        <f t="shared" si="103"/>
        <v>5582.9769930000002</v>
      </c>
      <c r="I632" s="59">
        <f t="shared" si="105"/>
        <v>15733.844252999999</v>
      </c>
      <c r="J632" s="54">
        <f t="shared" si="111"/>
        <v>4720.1532758999992</v>
      </c>
      <c r="K632" s="210">
        <f t="shared" si="104"/>
        <v>20453.997528899999</v>
      </c>
      <c r="L632" s="53">
        <v>0.3</v>
      </c>
      <c r="M632" s="32"/>
    </row>
    <row r="633" spans="1:13" ht="18.75" x14ac:dyDescent="0.25">
      <c r="A633" s="5" t="s">
        <v>4000</v>
      </c>
      <c r="B633" s="4" t="s">
        <v>4001</v>
      </c>
      <c r="C633" s="4"/>
      <c r="D633" s="5" t="s">
        <v>2451</v>
      </c>
      <c r="E633" s="62" t="s">
        <v>2431</v>
      </c>
      <c r="F633" s="34">
        <v>7188.32</v>
      </c>
      <c r="G633" s="183">
        <f t="shared" si="102"/>
        <v>4262.6737599999997</v>
      </c>
      <c r="H633" s="184">
        <f t="shared" si="103"/>
        <v>2344.4705679999997</v>
      </c>
      <c r="I633" s="59">
        <f t="shared" si="105"/>
        <v>6607.1443279999994</v>
      </c>
      <c r="J633" s="54">
        <f t="shared" si="111"/>
        <v>1982.1432983999998</v>
      </c>
      <c r="K633" s="210">
        <f t="shared" si="104"/>
        <v>8589.2876263999988</v>
      </c>
      <c r="L633" s="53">
        <v>0.3</v>
      </c>
      <c r="M633" s="32"/>
    </row>
    <row r="634" spans="1:13" ht="18.75" x14ac:dyDescent="0.25">
      <c r="A634" s="5" t="s">
        <v>4002</v>
      </c>
      <c r="B634" s="4" t="s">
        <v>4003</v>
      </c>
      <c r="C634" s="4"/>
      <c r="D634" s="5" t="s">
        <v>2511</v>
      </c>
      <c r="E634" s="62" t="s">
        <v>2431</v>
      </c>
      <c r="F634" s="34">
        <v>17117.82</v>
      </c>
      <c r="G634" s="183">
        <f t="shared" si="102"/>
        <v>10150.867259999999</v>
      </c>
      <c r="H634" s="184">
        <f t="shared" si="103"/>
        <v>5582.9769930000002</v>
      </c>
      <c r="I634" s="59">
        <f t="shared" si="105"/>
        <v>15733.844252999999</v>
      </c>
      <c r="J634" s="54">
        <f t="shared" si="111"/>
        <v>4720.1532758999992</v>
      </c>
      <c r="K634" s="210">
        <f t="shared" si="104"/>
        <v>20453.997528899999</v>
      </c>
      <c r="L634" s="53">
        <v>0.3</v>
      </c>
      <c r="M634" s="32"/>
    </row>
    <row r="635" spans="1:13" ht="24" x14ac:dyDescent="0.25">
      <c r="A635" s="5" t="s">
        <v>5239</v>
      </c>
      <c r="B635" s="3" t="s">
        <v>4004</v>
      </c>
      <c r="C635" s="4"/>
      <c r="D635" s="5"/>
      <c r="E635" s="25"/>
      <c r="F635" s="34"/>
      <c r="G635" s="183">
        <f t="shared" si="102"/>
        <v>0</v>
      </c>
      <c r="H635" s="184">
        <f t="shared" si="103"/>
        <v>0</v>
      </c>
      <c r="I635" s="59">
        <f t="shared" si="105"/>
        <v>0</v>
      </c>
      <c r="J635" s="56">
        <f>G635*0</f>
        <v>0</v>
      </c>
      <c r="K635" s="210">
        <f t="shared" si="104"/>
        <v>0</v>
      </c>
      <c r="L635" s="2"/>
      <c r="M635" s="32"/>
    </row>
    <row r="636" spans="1:13" ht="24" x14ac:dyDescent="0.25">
      <c r="A636" s="5" t="s">
        <v>4005</v>
      </c>
      <c r="B636" s="4" t="s">
        <v>4006</v>
      </c>
      <c r="C636" s="4"/>
      <c r="D636" s="5" t="s">
        <v>2511</v>
      </c>
      <c r="E636" s="62" t="s">
        <v>2431</v>
      </c>
      <c r="F636" s="34">
        <v>34013.61</v>
      </c>
      <c r="G636" s="183">
        <f t="shared" si="102"/>
        <v>20170.070729999999</v>
      </c>
      <c r="H636" s="184">
        <f t="shared" si="103"/>
        <v>11093.538901499998</v>
      </c>
      <c r="I636" s="59">
        <f t="shared" si="105"/>
        <v>31263.609631499996</v>
      </c>
      <c r="J636" s="54">
        <f t="shared" ref="J636:J652" si="112">I636*0.3</f>
        <v>9379.0828894499991</v>
      </c>
      <c r="K636" s="210">
        <f t="shared" si="104"/>
        <v>40642.692520949997</v>
      </c>
      <c r="L636" s="53">
        <v>0.3</v>
      </c>
      <c r="M636" s="32"/>
    </row>
    <row r="637" spans="1:13" ht="24" x14ac:dyDescent="0.25">
      <c r="A637" s="5" t="s">
        <v>4007</v>
      </c>
      <c r="B637" s="4" t="s">
        <v>4008</v>
      </c>
      <c r="C637" s="4"/>
      <c r="D637" s="5" t="s">
        <v>2451</v>
      </c>
      <c r="E637" s="62" t="s">
        <v>2431</v>
      </c>
      <c r="F637" s="34">
        <v>10823.89</v>
      </c>
      <c r="G637" s="183">
        <f t="shared" si="102"/>
        <v>6418.5667699999995</v>
      </c>
      <c r="H637" s="184">
        <f t="shared" si="103"/>
        <v>3530.2117234999996</v>
      </c>
      <c r="I637" s="59">
        <f t="shared" si="105"/>
        <v>9948.7784934999981</v>
      </c>
      <c r="J637" s="54">
        <f t="shared" si="112"/>
        <v>2984.6335480499993</v>
      </c>
      <c r="K637" s="210">
        <f t="shared" si="104"/>
        <v>12933.412041549997</v>
      </c>
      <c r="L637" s="53">
        <v>0.3</v>
      </c>
      <c r="M637" s="32"/>
    </row>
    <row r="638" spans="1:13" ht="24" x14ac:dyDescent="0.25">
      <c r="A638" s="5" t="s">
        <v>4009</v>
      </c>
      <c r="B638" s="4" t="s">
        <v>4010</v>
      </c>
      <c r="C638" s="4"/>
      <c r="D638" s="5" t="s">
        <v>2451</v>
      </c>
      <c r="E638" s="62" t="s">
        <v>2431</v>
      </c>
      <c r="F638" s="34">
        <v>9742.25</v>
      </c>
      <c r="G638" s="183">
        <f t="shared" si="102"/>
        <v>5777.1542499999996</v>
      </c>
      <c r="H638" s="184">
        <f t="shared" si="103"/>
        <v>3177.4348374999995</v>
      </c>
      <c r="I638" s="59">
        <f t="shared" si="105"/>
        <v>8954.5890874999986</v>
      </c>
      <c r="J638" s="54">
        <f t="shared" si="112"/>
        <v>2686.3767262499996</v>
      </c>
      <c r="K638" s="210">
        <f t="shared" si="104"/>
        <v>11640.965813749997</v>
      </c>
      <c r="L638" s="53">
        <v>0.3</v>
      </c>
      <c r="M638" s="32"/>
    </row>
    <row r="639" spans="1:13" ht="24" x14ac:dyDescent="0.25">
      <c r="A639" s="5" t="s">
        <v>4011</v>
      </c>
      <c r="B639" s="4" t="s">
        <v>4012</v>
      </c>
      <c r="C639" s="4" t="s">
        <v>4013</v>
      </c>
      <c r="D639" s="5" t="s">
        <v>2511</v>
      </c>
      <c r="E639" s="62" t="s">
        <v>2431</v>
      </c>
      <c r="F639" s="34">
        <v>35057.449999999997</v>
      </c>
      <c r="G639" s="183">
        <f t="shared" si="102"/>
        <v>20789.067849999996</v>
      </c>
      <c r="H639" s="184">
        <f t="shared" si="103"/>
        <v>11433.987317499998</v>
      </c>
      <c r="I639" s="59">
        <f t="shared" si="105"/>
        <v>32223.055167499995</v>
      </c>
      <c r="J639" s="54">
        <f t="shared" si="112"/>
        <v>9666.9165502499982</v>
      </c>
      <c r="K639" s="210">
        <f t="shared" si="104"/>
        <v>41889.971717749992</v>
      </c>
      <c r="L639" s="53">
        <v>0.3</v>
      </c>
      <c r="M639" s="32"/>
    </row>
    <row r="640" spans="1:13" ht="24" x14ac:dyDescent="0.25">
      <c r="A640" s="5" t="s">
        <v>4014</v>
      </c>
      <c r="B640" s="4" t="s">
        <v>4015</v>
      </c>
      <c r="C640" s="4" t="s">
        <v>4016</v>
      </c>
      <c r="D640" s="5" t="s">
        <v>2451</v>
      </c>
      <c r="E640" s="62" t="s">
        <v>2431</v>
      </c>
      <c r="F640" s="34">
        <v>9742.25</v>
      </c>
      <c r="G640" s="183">
        <f t="shared" si="102"/>
        <v>5777.1542499999996</v>
      </c>
      <c r="H640" s="184">
        <f t="shared" si="103"/>
        <v>3177.4348374999995</v>
      </c>
      <c r="I640" s="59">
        <f t="shared" si="105"/>
        <v>8954.5890874999986</v>
      </c>
      <c r="J640" s="54">
        <f t="shared" si="112"/>
        <v>2686.3767262499996</v>
      </c>
      <c r="K640" s="210">
        <f t="shared" si="104"/>
        <v>11640.965813749997</v>
      </c>
      <c r="L640" s="53">
        <v>0.3</v>
      </c>
      <c r="M640" s="32"/>
    </row>
    <row r="641" spans="1:13" ht="24" x14ac:dyDescent="0.25">
      <c r="A641" s="5" t="s">
        <v>4017</v>
      </c>
      <c r="B641" s="4" t="s">
        <v>4018</v>
      </c>
      <c r="C641" s="4" t="s">
        <v>4019</v>
      </c>
      <c r="D641" s="5" t="s">
        <v>2511</v>
      </c>
      <c r="E641" s="62" t="s">
        <v>2431</v>
      </c>
      <c r="F641" s="34">
        <v>32866.230000000003</v>
      </c>
      <c r="G641" s="183">
        <f t="shared" si="102"/>
        <v>19489.67439</v>
      </c>
      <c r="H641" s="184">
        <f t="shared" si="103"/>
        <v>10719.3209145</v>
      </c>
      <c r="I641" s="59">
        <f t="shared" si="105"/>
        <v>30208.9953045</v>
      </c>
      <c r="J641" s="54">
        <f t="shared" si="112"/>
        <v>9062.6985913499993</v>
      </c>
      <c r="K641" s="210">
        <f t="shared" si="104"/>
        <v>39271.693895849996</v>
      </c>
      <c r="L641" s="53">
        <v>0.3</v>
      </c>
      <c r="M641" s="32"/>
    </row>
    <row r="642" spans="1:13" ht="24" x14ac:dyDescent="0.25">
      <c r="A642" s="5" t="s">
        <v>4020</v>
      </c>
      <c r="B642" s="4" t="s">
        <v>4809</v>
      </c>
      <c r="C642" s="4" t="s">
        <v>4019</v>
      </c>
      <c r="D642" s="5" t="s">
        <v>2511</v>
      </c>
      <c r="E642" s="62" t="s">
        <v>2431</v>
      </c>
      <c r="F642" s="34">
        <v>21910.81</v>
      </c>
      <c r="G642" s="183">
        <f t="shared" si="102"/>
        <v>12993.11033</v>
      </c>
      <c r="H642" s="184">
        <f t="shared" si="103"/>
        <v>7146.2106814999997</v>
      </c>
      <c r="I642" s="59">
        <f t="shared" si="105"/>
        <v>20139.3210115</v>
      </c>
      <c r="J642" s="54">
        <f t="shared" si="112"/>
        <v>6041.7963034499999</v>
      </c>
      <c r="K642" s="210">
        <f t="shared" si="104"/>
        <v>26181.117314949999</v>
      </c>
      <c r="L642" s="53">
        <v>0.3</v>
      </c>
      <c r="M642" s="32"/>
    </row>
    <row r="643" spans="1:13" ht="24" x14ac:dyDescent="0.25">
      <c r="A643" s="5" t="s">
        <v>4021</v>
      </c>
      <c r="B643" s="4" t="s">
        <v>4022</v>
      </c>
      <c r="C643" s="4"/>
      <c r="D643" s="5" t="s">
        <v>2451</v>
      </c>
      <c r="E643" s="62" t="s">
        <v>2431</v>
      </c>
      <c r="F643" s="34">
        <v>6764.92</v>
      </c>
      <c r="G643" s="183">
        <f t="shared" si="102"/>
        <v>4011.5975599999997</v>
      </c>
      <c r="H643" s="184">
        <f t="shared" si="103"/>
        <v>2206.3786579999996</v>
      </c>
      <c r="I643" s="59">
        <f t="shared" si="105"/>
        <v>6217.9762179999998</v>
      </c>
      <c r="J643" s="54">
        <f t="shared" si="112"/>
        <v>1865.3928653999999</v>
      </c>
      <c r="K643" s="210">
        <f t="shared" si="104"/>
        <v>8083.3690833999999</v>
      </c>
      <c r="L643" s="53">
        <v>0.3</v>
      </c>
      <c r="M643" s="32"/>
    </row>
    <row r="644" spans="1:13" ht="24" x14ac:dyDescent="0.25">
      <c r="A644" s="5" t="s">
        <v>4023</v>
      </c>
      <c r="B644" s="4" t="s">
        <v>4024</v>
      </c>
      <c r="C644" s="4"/>
      <c r="D644" s="5" t="s">
        <v>2451</v>
      </c>
      <c r="E644" s="62" t="s">
        <v>2431</v>
      </c>
      <c r="F644" s="34">
        <v>9742.25</v>
      </c>
      <c r="G644" s="183">
        <f t="shared" si="102"/>
        <v>5777.1542499999996</v>
      </c>
      <c r="H644" s="184">
        <f t="shared" si="103"/>
        <v>3177.4348374999995</v>
      </c>
      <c r="I644" s="59">
        <f t="shared" si="105"/>
        <v>8954.5890874999986</v>
      </c>
      <c r="J644" s="54">
        <f t="shared" si="112"/>
        <v>2686.3767262499996</v>
      </c>
      <c r="K644" s="210">
        <f t="shared" si="104"/>
        <v>11640.965813749997</v>
      </c>
      <c r="L644" s="53">
        <v>0.3</v>
      </c>
      <c r="M644" s="32"/>
    </row>
    <row r="645" spans="1:13" ht="24" x14ac:dyDescent="0.25">
      <c r="A645" s="5" t="s">
        <v>4025</v>
      </c>
      <c r="B645" s="4" t="s">
        <v>4869</v>
      </c>
      <c r="C645" s="4"/>
      <c r="D645" s="5" t="s">
        <v>2511</v>
      </c>
      <c r="E645" s="62" t="s">
        <v>2431</v>
      </c>
      <c r="F645" s="34">
        <v>34012.86</v>
      </c>
      <c r="G645" s="183">
        <f t="shared" ref="G645:G708" si="113">F645*0.593</f>
        <v>20169.625980000001</v>
      </c>
      <c r="H645" s="184">
        <f t="shared" ref="H645:H708" si="114">G645*55/100</f>
        <v>11093.294288999999</v>
      </c>
      <c r="I645" s="59">
        <f t="shared" si="105"/>
        <v>31262.920269000002</v>
      </c>
      <c r="J645" s="54">
        <f t="shared" si="112"/>
        <v>9378.8760806999999</v>
      </c>
      <c r="K645" s="210">
        <f t="shared" ref="K645:K708" si="115">I645+J645</f>
        <v>40641.796349700002</v>
      </c>
      <c r="L645" s="53">
        <v>0.3</v>
      </c>
      <c r="M645" s="32"/>
    </row>
    <row r="646" spans="1:13" ht="24" x14ac:dyDescent="0.25">
      <c r="A646" s="5" t="s">
        <v>4026</v>
      </c>
      <c r="B646" s="4" t="s">
        <v>4027</v>
      </c>
      <c r="C646" s="4"/>
      <c r="D646" s="5" t="s">
        <v>2451</v>
      </c>
      <c r="E646" s="62" t="s">
        <v>2431</v>
      </c>
      <c r="F646" s="34">
        <v>9742.25</v>
      </c>
      <c r="G646" s="183">
        <f t="shared" si="113"/>
        <v>5777.1542499999996</v>
      </c>
      <c r="H646" s="184">
        <f t="shared" si="114"/>
        <v>3177.4348374999995</v>
      </c>
      <c r="I646" s="59">
        <f t="shared" ref="I646:I709" si="116">G646+H646</f>
        <v>8954.5890874999986</v>
      </c>
      <c r="J646" s="54">
        <f t="shared" si="112"/>
        <v>2686.3767262499996</v>
      </c>
      <c r="K646" s="210">
        <f t="shared" si="115"/>
        <v>11640.965813749997</v>
      </c>
      <c r="L646" s="53">
        <v>0.3</v>
      </c>
      <c r="M646" s="32"/>
    </row>
    <row r="647" spans="1:13" ht="24" x14ac:dyDescent="0.25">
      <c r="A647" s="5" t="s">
        <v>4028</v>
      </c>
      <c r="B647" s="4" t="s">
        <v>4029</v>
      </c>
      <c r="C647" s="4"/>
      <c r="D647" s="5" t="s">
        <v>2511</v>
      </c>
      <c r="E647" s="62" t="s">
        <v>2431</v>
      </c>
      <c r="F647" s="34">
        <v>26293.279999999999</v>
      </c>
      <c r="G647" s="183">
        <f t="shared" si="113"/>
        <v>15591.915039999998</v>
      </c>
      <c r="H647" s="184">
        <f t="shared" si="114"/>
        <v>8575.5532719999992</v>
      </c>
      <c r="I647" s="59">
        <f t="shared" si="116"/>
        <v>24167.468311999997</v>
      </c>
      <c r="J647" s="54">
        <f t="shared" si="112"/>
        <v>7250.2404935999994</v>
      </c>
      <c r="K647" s="210">
        <f t="shared" si="115"/>
        <v>31417.708805599996</v>
      </c>
      <c r="L647" s="53">
        <v>0.3</v>
      </c>
      <c r="M647" s="32"/>
    </row>
    <row r="648" spans="1:13" ht="24" x14ac:dyDescent="0.25">
      <c r="A648" s="5" t="s">
        <v>4030</v>
      </c>
      <c r="B648" s="4" t="s">
        <v>4031</v>
      </c>
      <c r="C648" s="4"/>
      <c r="D648" s="5" t="s">
        <v>2451</v>
      </c>
      <c r="E648" s="62" t="s">
        <v>2431</v>
      </c>
      <c r="F648" s="34">
        <v>10823.89</v>
      </c>
      <c r="G648" s="183">
        <f t="shared" si="113"/>
        <v>6418.5667699999995</v>
      </c>
      <c r="H648" s="184">
        <f t="shared" si="114"/>
        <v>3530.2117234999996</v>
      </c>
      <c r="I648" s="59">
        <f t="shared" si="116"/>
        <v>9948.7784934999981</v>
      </c>
      <c r="J648" s="54">
        <f t="shared" si="112"/>
        <v>2984.6335480499993</v>
      </c>
      <c r="K648" s="210">
        <f t="shared" si="115"/>
        <v>12933.412041549997</v>
      </c>
      <c r="L648" s="53">
        <v>0.3</v>
      </c>
      <c r="M648" s="32"/>
    </row>
    <row r="649" spans="1:13" ht="24" x14ac:dyDescent="0.25">
      <c r="A649" s="5" t="s">
        <v>4032</v>
      </c>
      <c r="B649" s="4" t="s">
        <v>4033</v>
      </c>
      <c r="C649" s="4"/>
      <c r="D649" s="5" t="s">
        <v>2451</v>
      </c>
      <c r="E649" s="62" t="s">
        <v>2431</v>
      </c>
      <c r="F649" s="34">
        <v>9742.25</v>
      </c>
      <c r="G649" s="183">
        <f t="shared" si="113"/>
        <v>5777.1542499999996</v>
      </c>
      <c r="H649" s="184">
        <f t="shared" si="114"/>
        <v>3177.4348374999995</v>
      </c>
      <c r="I649" s="59">
        <f t="shared" si="116"/>
        <v>8954.5890874999986</v>
      </c>
      <c r="J649" s="54">
        <f t="shared" si="112"/>
        <v>2686.3767262499996</v>
      </c>
      <c r="K649" s="210">
        <f t="shared" si="115"/>
        <v>11640.965813749997</v>
      </c>
      <c r="L649" s="53">
        <v>0.3</v>
      </c>
      <c r="M649" s="32"/>
    </row>
    <row r="650" spans="1:13" ht="24" x14ac:dyDescent="0.25">
      <c r="A650" s="5" t="s">
        <v>4034</v>
      </c>
      <c r="B650" s="4" t="s">
        <v>4035</v>
      </c>
      <c r="C650" s="4"/>
      <c r="D650" s="5" t="s">
        <v>2511</v>
      </c>
      <c r="E650" s="62" t="s">
        <v>2431</v>
      </c>
      <c r="F650" s="34">
        <v>19719.580000000002</v>
      </c>
      <c r="G650" s="183">
        <f t="shared" si="113"/>
        <v>11693.710940000001</v>
      </c>
      <c r="H650" s="184">
        <f t="shared" si="114"/>
        <v>6431.5410169999996</v>
      </c>
      <c r="I650" s="59">
        <f t="shared" si="116"/>
        <v>18125.251957</v>
      </c>
      <c r="J650" s="54">
        <f t="shared" si="112"/>
        <v>5437.5755871000001</v>
      </c>
      <c r="K650" s="210">
        <f t="shared" si="115"/>
        <v>23562.827544100001</v>
      </c>
      <c r="L650" s="53">
        <v>0.3</v>
      </c>
      <c r="M650" s="32"/>
    </row>
    <row r="651" spans="1:13" ht="60" x14ac:dyDescent="0.25">
      <c r="A651" s="5" t="s">
        <v>4036</v>
      </c>
      <c r="B651" s="4" t="s">
        <v>4037</v>
      </c>
      <c r="C651" s="4"/>
      <c r="D651" s="5" t="s">
        <v>2451</v>
      </c>
      <c r="E651" s="62" t="s">
        <v>2431</v>
      </c>
      <c r="F651" s="34">
        <v>10823.89</v>
      </c>
      <c r="G651" s="183">
        <f t="shared" si="113"/>
        <v>6418.5667699999995</v>
      </c>
      <c r="H651" s="184">
        <f t="shared" si="114"/>
        <v>3530.2117234999996</v>
      </c>
      <c r="I651" s="59">
        <f t="shared" si="116"/>
        <v>9948.7784934999981</v>
      </c>
      <c r="J651" s="54">
        <f t="shared" si="112"/>
        <v>2984.6335480499993</v>
      </c>
      <c r="K651" s="210">
        <f t="shared" si="115"/>
        <v>12933.412041549997</v>
      </c>
      <c r="L651" s="53">
        <v>0.3</v>
      </c>
      <c r="M651" s="32"/>
    </row>
    <row r="652" spans="1:13" ht="24" x14ac:dyDescent="0.25">
      <c r="A652" s="5" t="s">
        <v>4038</v>
      </c>
      <c r="B652" s="4" t="s">
        <v>4039</v>
      </c>
      <c r="C652" s="4"/>
      <c r="D652" s="5" t="s">
        <v>2451</v>
      </c>
      <c r="E652" s="62" t="s">
        <v>2431</v>
      </c>
      <c r="F652" s="34">
        <v>11906.27</v>
      </c>
      <c r="G652" s="183">
        <f t="shared" si="113"/>
        <v>7060.4181099999996</v>
      </c>
      <c r="H652" s="184">
        <f t="shared" si="114"/>
        <v>3883.2299604999994</v>
      </c>
      <c r="I652" s="59">
        <f t="shared" si="116"/>
        <v>10943.648070499999</v>
      </c>
      <c r="J652" s="54">
        <f t="shared" si="112"/>
        <v>3283.0944211499996</v>
      </c>
      <c r="K652" s="210">
        <f t="shared" si="115"/>
        <v>14226.742491649999</v>
      </c>
      <c r="L652" s="53">
        <v>0.3</v>
      </c>
      <c r="M652" s="32"/>
    </row>
    <row r="653" spans="1:13" ht="18.75" x14ac:dyDescent="0.25">
      <c r="A653" s="5" t="s">
        <v>4040</v>
      </c>
      <c r="B653" s="4" t="s">
        <v>4041</v>
      </c>
      <c r="C653" s="4"/>
      <c r="D653" s="5" t="s">
        <v>2511</v>
      </c>
      <c r="E653" s="62" t="s">
        <v>2431</v>
      </c>
      <c r="F653" s="34">
        <v>41631.15</v>
      </c>
      <c r="G653" s="183">
        <f t="shared" si="113"/>
        <v>24687.271949999998</v>
      </c>
      <c r="H653" s="184">
        <f t="shared" si="114"/>
        <v>13577.999572499999</v>
      </c>
      <c r="I653" s="59">
        <f t="shared" si="116"/>
        <v>38265.271522499999</v>
      </c>
      <c r="J653" s="56">
        <f t="shared" ref="J653:J663" si="117">I653*0.4</f>
        <v>15306.108609000001</v>
      </c>
      <c r="K653" s="210">
        <f t="shared" si="115"/>
        <v>53571.380131500002</v>
      </c>
      <c r="L653" s="53">
        <v>0.4</v>
      </c>
      <c r="M653" s="32"/>
    </row>
    <row r="654" spans="1:13" ht="24" x14ac:dyDescent="0.25">
      <c r="A654" s="5" t="s">
        <v>4042</v>
      </c>
      <c r="B654" s="4" t="s">
        <v>4043</v>
      </c>
      <c r="C654" s="4"/>
      <c r="D654" s="5" t="s">
        <v>2511</v>
      </c>
      <c r="E654" s="62" t="s">
        <v>2431</v>
      </c>
      <c r="F654" s="34">
        <v>20157.98</v>
      </c>
      <c r="G654" s="183">
        <f t="shared" si="113"/>
        <v>11953.682139999999</v>
      </c>
      <c r="H654" s="184">
        <f t="shared" si="114"/>
        <v>6574.5251769999995</v>
      </c>
      <c r="I654" s="59">
        <f t="shared" si="116"/>
        <v>18528.207317</v>
      </c>
      <c r="J654" s="56">
        <f t="shared" si="117"/>
        <v>7411.2829268000005</v>
      </c>
      <c r="K654" s="210">
        <f t="shared" si="115"/>
        <v>25939.490243799999</v>
      </c>
      <c r="L654" s="53">
        <v>0.4</v>
      </c>
      <c r="M654" s="32"/>
    </row>
    <row r="655" spans="1:13" ht="18.75" x14ac:dyDescent="0.25">
      <c r="A655" s="5" t="s">
        <v>4044</v>
      </c>
      <c r="B655" s="4" t="s">
        <v>4045</v>
      </c>
      <c r="C655" s="4"/>
      <c r="D655" s="5" t="s">
        <v>2451</v>
      </c>
      <c r="E655" s="62" t="s">
        <v>2431</v>
      </c>
      <c r="F655" s="34">
        <v>9742.25</v>
      </c>
      <c r="G655" s="183">
        <f t="shared" si="113"/>
        <v>5777.1542499999996</v>
      </c>
      <c r="H655" s="184">
        <f t="shared" si="114"/>
        <v>3177.4348374999995</v>
      </c>
      <c r="I655" s="59">
        <f t="shared" si="116"/>
        <v>8954.5890874999986</v>
      </c>
      <c r="J655" s="56">
        <f t="shared" si="117"/>
        <v>3581.8356349999995</v>
      </c>
      <c r="K655" s="210">
        <f t="shared" si="115"/>
        <v>12536.424722499998</v>
      </c>
      <c r="L655" s="53">
        <v>0.4</v>
      </c>
      <c r="M655" s="32"/>
    </row>
    <row r="656" spans="1:13" ht="24" x14ac:dyDescent="0.25">
      <c r="A656" s="5" t="s">
        <v>4046</v>
      </c>
      <c r="B656" s="4" t="s">
        <v>4047</v>
      </c>
      <c r="C656" s="4"/>
      <c r="D656" s="5" t="s">
        <v>2511</v>
      </c>
      <c r="E656" s="62" t="s">
        <v>2431</v>
      </c>
      <c r="F656" s="34">
        <v>30675.75</v>
      </c>
      <c r="G656" s="183">
        <f t="shared" si="113"/>
        <v>18190.71975</v>
      </c>
      <c r="H656" s="184">
        <f t="shared" si="114"/>
        <v>10004.895862500001</v>
      </c>
      <c r="I656" s="59">
        <f t="shared" si="116"/>
        <v>28195.615612500002</v>
      </c>
      <c r="J656" s="56">
        <f t="shared" si="117"/>
        <v>11278.246245000002</v>
      </c>
      <c r="K656" s="210">
        <f t="shared" si="115"/>
        <v>39473.8618575</v>
      </c>
      <c r="L656" s="53">
        <v>0.4</v>
      </c>
      <c r="M656" s="32"/>
    </row>
    <row r="657" spans="1:13" ht="18.75" x14ac:dyDescent="0.25">
      <c r="A657" s="5" t="s">
        <v>4048</v>
      </c>
      <c r="B657" s="4" t="s">
        <v>4049</v>
      </c>
      <c r="C657" s="4" t="s">
        <v>4019</v>
      </c>
      <c r="D657" s="5" t="s">
        <v>2511</v>
      </c>
      <c r="E657" s="62" t="s">
        <v>2431</v>
      </c>
      <c r="F657" s="34">
        <v>24540.44</v>
      </c>
      <c r="G657" s="183">
        <f t="shared" si="113"/>
        <v>14552.480919999998</v>
      </c>
      <c r="H657" s="184">
        <f t="shared" si="114"/>
        <v>8003.864505999999</v>
      </c>
      <c r="I657" s="59">
        <f t="shared" si="116"/>
        <v>22556.345425999996</v>
      </c>
      <c r="J657" s="56">
        <f t="shared" si="117"/>
        <v>9022.5381703999992</v>
      </c>
      <c r="K657" s="210">
        <f t="shared" si="115"/>
        <v>31578.883596399995</v>
      </c>
      <c r="L657" s="53">
        <v>0.4</v>
      </c>
      <c r="M657" s="32"/>
    </row>
    <row r="658" spans="1:13" ht="24" x14ac:dyDescent="0.25">
      <c r="A658" s="5" t="s">
        <v>4050</v>
      </c>
      <c r="B658" s="4" t="s">
        <v>4702</v>
      </c>
      <c r="C658" s="4" t="s">
        <v>4019</v>
      </c>
      <c r="D658" s="5" t="s">
        <v>2543</v>
      </c>
      <c r="E658" s="62" t="s">
        <v>2431</v>
      </c>
      <c r="F658" s="34">
        <v>59117.18</v>
      </c>
      <c r="G658" s="183">
        <f t="shared" si="113"/>
        <v>35056.487739999997</v>
      </c>
      <c r="H658" s="184">
        <f t="shared" si="114"/>
        <v>19281.068256999999</v>
      </c>
      <c r="I658" s="59">
        <f t="shared" si="116"/>
        <v>54337.555996999996</v>
      </c>
      <c r="J658" s="56">
        <f t="shared" si="117"/>
        <v>21735.0223988</v>
      </c>
      <c r="K658" s="210">
        <f t="shared" si="115"/>
        <v>76072.578395799996</v>
      </c>
      <c r="L658" s="53">
        <v>0.4</v>
      </c>
      <c r="M658" s="32"/>
    </row>
    <row r="659" spans="1:13" ht="24" x14ac:dyDescent="0.25">
      <c r="A659" s="5" t="s">
        <v>4051</v>
      </c>
      <c r="B659" s="4" t="s">
        <v>4052</v>
      </c>
      <c r="C659" s="4"/>
      <c r="D659" s="5" t="s">
        <v>2511</v>
      </c>
      <c r="E659" s="62" t="s">
        <v>2431</v>
      </c>
      <c r="F659" s="34">
        <v>20157.98</v>
      </c>
      <c r="G659" s="183">
        <f t="shared" si="113"/>
        <v>11953.682139999999</v>
      </c>
      <c r="H659" s="184">
        <f t="shared" si="114"/>
        <v>6574.5251769999995</v>
      </c>
      <c r="I659" s="59">
        <f t="shared" si="116"/>
        <v>18528.207317</v>
      </c>
      <c r="J659" s="56">
        <f t="shared" si="117"/>
        <v>7411.2829268000005</v>
      </c>
      <c r="K659" s="210">
        <f t="shared" si="115"/>
        <v>25939.490243799999</v>
      </c>
      <c r="L659" s="53">
        <v>0.4</v>
      </c>
      <c r="M659" s="32"/>
    </row>
    <row r="660" spans="1:13" ht="24" x14ac:dyDescent="0.25">
      <c r="A660" s="5" t="s">
        <v>4053</v>
      </c>
      <c r="B660" s="4" t="s">
        <v>4054</v>
      </c>
      <c r="C660" s="4"/>
      <c r="D660" s="5" t="s">
        <v>2511</v>
      </c>
      <c r="E660" s="62" t="s">
        <v>2431</v>
      </c>
      <c r="F660" s="34">
        <v>21910.81</v>
      </c>
      <c r="G660" s="183">
        <f t="shared" si="113"/>
        <v>12993.11033</v>
      </c>
      <c r="H660" s="184">
        <f t="shared" si="114"/>
        <v>7146.2106814999997</v>
      </c>
      <c r="I660" s="59">
        <f t="shared" si="116"/>
        <v>20139.3210115</v>
      </c>
      <c r="J660" s="56">
        <f t="shared" si="117"/>
        <v>8055.7284046000004</v>
      </c>
      <c r="K660" s="210">
        <f t="shared" si="115"/>
        <v>28195.049416100002</v>
      </c>
      <c r="L660" s="53">
        <v>0.4</v>
      </c>
      <c r="M660" s="32"/>
    </row>
    <row r="661" spans="1:13" ht="18.75" x14ac:dyDescent="0.25">
      <c r="A661" s="5" t="s">
        <v>4055</v>
      </c>
      <c r="B661" s="4" t="s">
        <v>4703</v>
      </c>
      <c r="C661" s="4"/>
      <c r="D661" s="5" t="s">
        <v>2511</v>
      </c>
      <c r="E661" s="62" t="s">
        <v>2431</v>
      </c>
      <c r="F661" s="34">
        <v>21910.81</v>
      </c>
      <c r="G661" s="183">
        <f t="shared" si="113"/>
        <v>12993.11033</v>
      </c>
      <c r="H661" s="184">
        <f t="shared" si="114"/>
        <v>7146.2106814999997</v>
      </c>
      <c r="I661" s="59">
        <f t="shared" si="116"/>
        <v>20139.3210115</v>
      </c>
      <c r="J661" s="56">
        <f t="shared" si="117"/>
        <v>8055.7284046000004</v>
      </c>
      <c r="K661" s="210">
        <f t="shared" si="115"/>
        <v>28195.049416100002</v>
      </c>
      <c r="L661" s="53">
        <v>0.4</v>
      </c>
      <c r="M661" s="32"/>
    </row>
    <row r="662" spans="1:13" ht="18.75" x14ac:dyDescent="0.25">
      <c r="A662" s="5" t="s">
        <v>4056</v>
      </c>
      <c r="B662" s="4" t="s">
        <v>4057</v>
      </c>
      <c r="C662" s="4"/>
      <c r="D662" s="5" t="s">
        <v>2511</v>
      </c>
      <c r="E662" s="62" t="s">
        <v>2431</v>
      </c>
      <c r="F662" s="34">
        <v>28483.75</v>
      </c>
      <c r="G662" s="183">
        <f t="shared" si="113"/>
        <v>16890.86375</v>
      </c>
      <c r="H662" s="184">
        <f t="shared" si="114"/>
        <v>9289.9750624999997</v>
      </c>
      <c r="I662" s="59">
        <f t="shared" si="116"/>
        <v>26180.838812499998</v>
      </c>
      <c r="J662" s="56">
        <f t="shared" si="117"/>
        <v>10472.335525</v>
      </c>
      <c r="K662" s="210">
        <f t="shared" si="115"/>
        <v>36653.174337500001</v>
      </c>
      <c r="L662" s="53">
        <v>0.4</v>
      </c>
      <c r="M662" s="32"/>
    </row>
    <row r="663" spans="1:13" ht="24" x14ac:dyDescent="0.25">
      <c r="A663" s="5" t="s">
        <v>4058</v>
      </c>
      <c r="B663" s="4" t="s">
        <v>4059</v>
      </c>
      <c r="C663" s="4" t="s">
        <v>4013</v>
      </c>
      <c r="D663" s="5" t="s">
        <v>2543</v>
      </c>
      <c r="E663" s="62" t="s">
        <v>2431</v>
      </c>
      <c r="F663" s="34">
        <v>59117.18</v>
      </c>
      <c r="G663" s="183">
        <f t="shared" si="113"/>
        <v>35056.487739999997</v>
      </c>
      <c r="H663" s="184">
        <f t="shared" si="114"/>
        <v>19281.068256999999</v>
      </c>
      <c r="I663" s="59">
        <f t="shared" si="116"/>
        <v>54337.555996999996</v>
      </c>
      <c r="J663" s="56">
        <f t="shared" si="117"/>
        <v>21735.0223988</v>
      </c>
      <c r="K663" s="210">
        <f t="shared" si="115"/>
        <v>76072.578395799996</v>
      </c>
      <c r="L663" s="53">
        <v>0.4</v>
      </c>
      <c r="M663" s="32"/>
    </row>
    <row r="664" spans="1:13" ht="14.25" x14ac:dyDescent="0.25">
      <c r="A664" s="5" t="s">
        <v>5239</v>
      </c>
      <c r="B664" s="3" t="s">
        <v>4704</v>
      </c>
      <c r="C664" s="4"/>
      <c r="D664" s="5"/>
      <c r="E664" s="25"/>
      <c r="F664" s="34"/>
      <c r="G664" s="183">
        <f t="shared" si="113"/>
        <v>0</v>
      </c>
      <c r="H664" s="184">
        <f t="shared" si="114"/>
        <v>0</v>
      </c>
      <c r="I664" s="59">
        <f t="shared" si="116"/>
        <v>0</v>
      </c>
      <c r="J664" s="56">
        <f>G664*0</f>
        <v>0</v>
      </c>
      <c r="K664" s="210">
        <f t="shared" si="115"/>
        <v>0</v>
      </c>
      <c r="L664" s="2"/>
      <c r="M664" s="32"/>
    </row>
    <row r="665" spans="1:13" ht="18.75" x14ac:dyDescent="0.25">
      <c r="A665" s="5" t="s">
        <v>4060</v>
      </c>
      <c r="B665" s="4" t="s">
        <v>4061</v>
      </c>
      <c r="C665" s="4"/>
      <c r="D665" s="5" t="s">
        <v>2451</v>
      </c>
      <c r="E665" s="62" t="s">
        <v>2431</v>
      </c>
      <c r="F665" s="34">
        <v>14882.84</v>
      </c>
      <c r="G665" s="183">
        <f t="shared" si="113"/>
        <v>8825.52412</v>
      </c>
      <c r="H665" s="184">
        <f t="shared" si="114"/>
        <v>4854.0382660000005</v>
      </c>
      <c r="I665" s="59">
        <f t="shared" si="116"/>
        <v>13679.562386000001</v>
      </c>
      <c r="J665" s="54">
        <f t="shared" ref="J665:J671" si="118">I665*0.3</f>
        <v>4103.8687158000002</v>
      </c>
      <c r="K665" s="210">
        <f t="shared" si="115"/>
        <v>17783.431101800001</v>
      </c>
      <c r="L665" s="53">
        <v>0.3</v>
      </c>
      <c r="M665" s="32"/>
    </row>
    <row r="666" spans="1:13" ht="24" x14ac:dyDescent="0.25">
      <c r="A666" s="5" t="s">
        <v>4062</v>
      </c>
      <c r="B666" s="4" t="s">
        <v>4063</v>
      </c>
      <c r="C666" s="4"/>
      <c r="D666" s="5" t="s">
        <v>2511</v>
      </c>
      <c r="E666" s="62" t="s">
        <v>2431</v>
      </c>
      <c r="F666" s="34">
        <v>31332.959999999999</v>
      </c>
      <c r="G666" s="183">
        <f t="shared" si="113"/>
        <v>18580.44528</v>
      </c>
      <c r="H666" s="184">
        <f t="shared" si="114"/>
        <v>10219.244903999999</v>
      </c>
      <c r="I666" s="59">
        <f t="shared" si="116"/>
        <v>28799.690183999999</v>
      </c>
      <c r="J666" s="54">
        <f t="shared" si="118"/>
        <v>8639.9070551999994</v>
      </c>
      <c r="K666" s="210">
        <f t="shared" si="115"/>
        <v>37439.597239199997</v>
      </c>
      <c r="L666" s="53">
        <v>0.3</v>
      </c>
      <c r="M666" s="32"/>
    </row>
    <row r="667" spans="1:13" ht="18.75" x14ac:dyDescent="0.25">
      <c r="A667" s="5" t="s">
        <v>4064</v>
      </c>
      <c r="B667" s="4" t="s">
        <v>4065</v>
      </c>
      <c r="C667" s="4"/>
      <c r="D667" s="5" t="s">
        <v>2451</v>
      </c>
      <c r="E667" s="62" t="s">
        <v>2431</v>
      </c>
      <c r="F667" s="34">
        <v>14882.84</v>
      </c>
      <c r="G667" s="183">
        <f t="shared" si="113"/>
        <v>8825.52412</v>
      </c>
      <c r="H667" s="184">
        <f t="shared" si="114"/>
        <v>4854.0382660000005</v>
      </c>
      <c r="I667" s="59">
        <f t="shared" si="116"/>
        <v>13679.562386000001</v>
      </c>
      <c r="J667" s="54">
        <f t="shared" si="118"/>
        <v>4103.8687158000002</v>
      </c>
      <c r="K667" s="210">
        <f t="shared" si="115"/>
        <v>17783.431101800001</v>
      </c>
      <c r="L667" s="53">
        <v>0.3</v>
      </c>
      <c r="M667" s="32"/>
    </row>
    <row r="668" spans="1:13" ht="24" x14ac:dyDescent="0.25">
      <c r="A668" s="5" t="s">
        <v>4066</v>
      </c>
      <c r="B668" s="4" t="s">
        <v>4067</v>
      </c>
      <c r="C668" s="4"/>
      <c r="D668" s="5" t="s">
        <v>2451</v>
      </c>
      <c r="E668" s="62" t="s">
        <v>2431</v>
      </c>
      <c r="F668" s="34">
        <v>9301.76</v>
      </c>
      <c r="G668" s="183">
        <f t="shared" si="113"/>
        <v>5515.9436800000003</v>
      </c>
      <c r="H668" s="184">
        <f t="shared" si="114"/>
        <v>3033.7690240000002</v>
      </c>
      <c r="I668" s="59">
        <f t="shared" si="116"/>
        <v>8549.7127040000014</v>
      </c>
      <c r="J668" s="54">
        <f t="shared" si="118"/>
        <v>2564.9138112000005</v>
      </c>
      <c r="K668" s="210">
        <f t="shared" si="115"/>
        <v>11114.626515200001</v>
      </c>
      <c r="L668" s="53">
        <v>0.3</v>
      </c>
      <c r="M668" s="32"/>
    </row>
    <row r="669" spans="1:13" ht="24" x14ac:dyDescent="0.25">
      <c r="A669" s="5" t="s">
        <v>4068</v>
      </c>
      <c r="B669" s="4" t="s">
        <v>4069</v>
      </c>
      <c r="C669" s="4"/>
      <c r="D669" s="5" t="s">
        <v>2511</v>
      </c>
      <c r="E669" s="62" t="s">
        <v>2431</v>
      </c>
      <c r="F669" s="34">
        <v>21911.02</v>
      </c>
      <c r="G669" s="183">
        <f t="shared" si="113"/>
        <v>12993.23486</v>
      </c>
      <c r="H669" s="184">
        <f t="shared" si="114"/>
        <v>7146.2791729999999</v>
      </c>
      <c r="I669" s="59">
        <f t="shared" si="116"/>
        <v>20139.514032999999</v>
      </c>
      <c r="J669" s="54">
        <f t="shared" si="118"/>
        <v>6041.8542098999997</v>
      </c>
      <c r="K669" s="210">
        <f t="shared" si="115"/>
        <v>26181.3682429</v>
      </c>
      <c r="L669" s="53">
        <v>0.3</v>
      </c>
      <c r="M669" s="32"/>
    </row>
    <row r="670" spans="1:13" ht="24" x14ac:dyDescent="0.25">
      <c r="A670" s="5" t="s">
        <v>4070</v>
      </c>
      <c r="B670" s="4" t="s">
        <v>4810</v>
      </c>
      <c r="C670" s="4"/>
      <c r="D670" s="5" t="s">
        <v>2451</v>
      </c>
      <c r="E670" s="62" t="s">
        <v>2431</v>
      </c>
      <c r="F670" s="34">
        <v>9301.76</v>
      </c>
      <c r="G670" s="183">
        <f t="shared" si="113"/>
        <v>5515.9436800000003</v>
      </c>
      <c r="H670" s="184">
        <f t="shared" si="114"/>
        <v>3033.7690240000002</v>
      </c>
      <c r="I670" s="59">
        <f t="shared" si="116"/>
        <v>8549.7127040000014</v>
      </c>
      <c r="J670" s="54">
        <f t="shared" si="118"/>
        <v>2564.9138112000005</v>
      </c>
      <c r="K670" s="210">
        <f t="shared" si="115"/>
        <v>11114.626515200001</v>
      </c>
      <c r="L670" s="53">
        <v>0.3</v>
      </c>
      <c r="M670" s="32"/>
    </row>
    <row r="671" spans="1:13" ht="24" x14ac:dyDescent="0.25">
      <c r="A671" s="5" t="s">
        <v>4071</v>
      </c>
      <c r="B671" s="4" t="s">
        <v>4072</v>
      </c>
      <c r="C671" s="4"/>
      <c r="D671" s="5" t="s">
        <v>2451</v>
      </c>
      <c r="E671" s="62" t="s">
        <v>2431</v>
      </c>
      <c r="F671" s="34">
        <v>8456.15</v>
      </c>
      <c r="G671" s="183">
        <f t="shared" si="113"/>
        <v>5014.4969499999997</v>
      </c>
      <c r="H671" s="184">
        <f t="shared" si="114"/>
        <v>2757.9733225</v>
      </c>
      <c r="I671" s="59">
        <f t="shared" si="116"/>
        <v>7772.4702724999997</v>
      </c>
      <c r="J671" s="54">
        <f t="shared" si="118"/>
        <v>2331.7410817499999</v>
      </c>
      <c r="K671" s="210">
        <f t="shared" si="115"/>
        <v>10104.211354249999</v>
      </c>
      <c r="L671" s="53">
        <v>0.3</v>
      </c>
      <c r="M671" s="32"/>
    </row>
    <row r="672" spans="1:13" ht="14.25" x14ac:dyDescent="0.25">
      <c r="A672" s="5" t="s">
        <v>5239</v>
      </c>
      <c r="B672" s="3" t="s">
        <v>4073</v>
      </c>
      <c r="C672" s="3" t="s">
        <v>4248</v>
      </c>
      <c r="D672" s="5"/>
      <c r="E672" s="25"/>
      <c r="F672" s="34"/>
      <c r="G672" s="183">
        <f t="shared" si="113"/>
        <v>0</v>
      </c>
      <c r="H672" s="184">
        <f t="shared" si="114"/>
        <v>0</v>
      </c>
      <c r="I672" s="59">
        <f t="shared" si="116"/>
        <v>0</v>
      </c>
      <c r="J672" s="56">
        <f>G672*0</f>
        <v>0</v>
      </c>
      <c r="K672" s="210">
        <f t="shared" si="115"/>
        <v>0</v>
      </c>
      <c r="L672" s="2"/>
      <c r="M672" s="32"/>
    </row>
    <row r="673" spans="1:13" ht="18.75" x14ac:dyDescent="0.25">
      <c r="A673" s="5" t="s">
        <v>4074</v>
      </c>
      <c r="B673" s="4" t="s">
        <v>4075</v>
      </c>
      <c r="C673" s="4"/>
      <c r="D673" s="5" t="s">
        <v>2451</v>
      </c>
      <c r="E673" s="62" t="s">
        <v>2431</v>
      </c>
      <c r="F673" s="34">
        <v>8878.9599999999991</v>
      </c>
      <c r="G673" s="183">
        <f t="shared" si="113"/>
        <v>5265.2232799999992</v>
      </c>
      <c r="H673" s="184">
        <f t="shared" si="114"/>
        <v>2895.8728039999992</v>
      </c>
      <c r="I673" s="59">
        <f t="shared" si="116"/>
        <v>8161.0960839999989</v>
      </c>
      <c r="J673" s="54">
        <f t="shared" ref="J673:J691" si="119">I673*0.3</f>
        <v>2448.3288251999998</v>
      </c>
      <c r="K673" s="210">
        <f t="shared" si="115"/>
        <v>10609.424909199999</v>
      </c>
      <c r="L673" s="53">
        <v>0.3</v>
      </c>
      <c r="M673" s="32"/>
    </row>
    <row r="674" spans="1:13" ht="18.75" x14ac:dyDescent="0.25">
      <c r="A674" s="5" t="s">
        <v>4076</v>
      </c>
      <c r="B674" s="4" t="s">
        <v>4077</v>
      </c>
      <c r="C674" s="4"/>
      <c r="D674" s="5" t="s">
        <v>2451</v>
      </c>
      <c r="E674" s="62" t="s">
        <v>2431</v>
      </c>
      <c r="F674" s="34">
        <v>8878.9599999999991</v>
      </c>
      <c r="G674" s="183">
        <f t="shared" si="113"/>
        <v>5265.2232799999992</v>
      </c>
      <c r="H674" s="184">
        <f t="shared" si="114"/>
        <v>2895.8728039999992</v>
      </c>
      <c r="I674" s="59">
        <f t="shared" si="116"/>
        <v>8161.0960839999989</v>
      </c>
      <c r="J674" s="54">
        <f t="shared" si="119"/>
        <v>2448.3288251999998</v>
      </c>
      <c r="K674" s="210">
        <f t="shared" si="115"/>
        <v>10609.424909199999</v>
      </c>
      <c r="L674" s="53">
        <v>0.3</v>
      </c>
      <c r="M674" s="32"/>
    </row>
    <row r="675" spans="1:13" ht="18.75" x14ac:dyDescent="0.25">
      <c r="A675" s="5" t="s">
        <v>4078</v>
      </c>
      <c r="B675" s="4" t="s">
        <v>4079</v>
      </c>
      <c r="C675" s="4"/>
      <c r="D675" s="5" t="s">
        <v>2451</v>
      </c>
      <c r="E675" s="62" t="s">
        <v>2431</v>
      </c>
      <c r="F675" s="34">
        <v>10523.01</v>
      </c>
      <c r="G675" s="183">
        <f t="shared" si="113"/>
        <v>6240.1449299999995</v>
      </c>
      <c r="H675" s="184">
        <f t="shared" si="114"/>
        <v>3432.0797115</v>
      </c>
      <c r="I675" s="59">
        <f t="shared" si="116"/>
        <v>9672.2246414999991</v>
      </c>
      <c r="J675" s="54">
        <f t="shared" si="119"/>
        <v>2901.6673924499996</v>
      </c>
      <c r="K675" s="210">
        <f t="shared" si="115"/>
        <v>12573.892033949998</v>
      </c>
      <c r="L675" s="53">
        <v>0.3</v>
      </c>
      <c r="M675" s="32"/>
    </row>
    <row r="676" spans="1:13" ht="18.75" x14ac:dyDescent="0.25">
      <c r="A676" s="5" t="s">
        <v>4080</v>
      </c>
      <c r="B676" s="4" t="s">
        <v>4081</v>
      </c>
      <c r="C676" s="4"/>
      <c r="D676" s="5" t="s">
        <v>2511</v>
      </c>
      <c r="E676" s="62" t="s">
        <v>2431</v>
      </c>
      <c r="F676" s="34">
        <v>22595.439999999999</v>
      </c>
      <c r="G676" s="183">
        <f t="shared" si="113"/>
        <v>13399.095919999998</v>
      </c>
      <c r="H676" s="184">
        <f t="shared" si="114"/>
        <v>7369.502755999999</v>
      </c>
      <c r="I676" s="59">
        <f t="shared" si="116"/>
        <v>20768.598675999998</v>
      </c>
      <c r="J676" s="54">
        <f t="shared" si="119"/>
        <v>6230.5796027999995</v>
      </c>
      <c r="K676" s="210">
        <f t="shared" si="115"/>
        <v>26999.178278799998</v>
      </c>
      <c r="L676" s="53">
        <v>0.3</v>
      </c>
      <c r="M676" s="32"/>
    </row>
    <row r="677" spans="1:13" ht="18.75" x14ac:dyDescent="0.25">
      <c r="A677" s="5" t="s">
        <v>4082</v>
      </c>
      <c r="B677" s="4" t="s">
        <v>4083</v>
      </c>
      <c r="C677" s="4"/>
      <c r="D677" s="5" t="s">
        <v>2511</v>
      </c>
      <c r="E677" s="62" t="s">
        <v>2431</v>
      </c>
      <c r="F677" s="34">
        <v>16432.82</v>
      </c>
      <c r="G677" s="183">
        <f t="shared" si="113"/>
        <v>9744.6622599999992</v>
      </c>
      <c r="H677" s="184">
        <f t="shared" si="114"/>
        <v>5359.5642429999998</v>
      </c>
      <c r="I677" s="59">
        <f t="shared" si="116"/>
        <v>15104.226502999998</v>
      </c>
      <c r="J677" s="54">
        <f t="shared" si="119"/>
        <v>4531.2679508999991</v>
      </c>
      <c r="K677" s="210">
        <f t="shared" si="115"/>
        <v>19635.494453899999</v>
      </c>
      <c r="L677" s="53">
        <v>0.3</v>
      </c>
      <c r="M677" s="32"/>
    </row>
    <row r="678" spans="1:13" ht="18.75" x14ac:dyDescent="0.25">
      <c r="A678" s="5" t="s">
        <v>4084</v>
      </c>
      <c r="B678" s="4" t="s">
        <v>4085</v>
      </c>
      <c r="C678" s="4"/>
      <c r="D678" s="5" t="s">
        <v>2511</v>
      </c>
      <c r="E678" s="62" t="s">
        <v>2431</v>
      </c>
      <c r="F678" s="34">
        <v>21870.17</v>
      </c>
      <c r="G678" s="183">
        <f t="shared" si="113"/>
        <v>12969.010809999998</v>
      </c>
      <c r="H678" s="184">
        <f t="shared" si="114"/>
        <v>7132.955945499999</v>
      </c>
      <c r="I678" s="59">
        <f t="shared" si="116"/>
        <v>20101.966755499998</v>
      </c>
      <c r="J678" s="54">
        <f t="shared" si="119"/>
        <v>6030.5900266499993</v>
      </c>
      <c r="K678" s="210">
        <f t="shared" si="115"/>
        <v>26132.556782149997</v>
      </c>
      <c r="L678" s="53">
        <v>0.3</v>
      </c>
      <c r="M678" s="32"/>
    </row>
    <row r="679" spans="1:13" ht="18.75" x14ac:dyDescent="0.25">
      <c r="A679" s="5" t="s">
        <v>4086</v>
      </c>
      <c r="B679" s="4" t="s">
        <v>4087</v>
      </c>
      <c r="C679" s="4"/>
      <c r="D679" s="5" t="s">
        <v>2451</v>
      </c>
      <c r="E679" s="62" t="s">
        <v>2431</v>
      </c>
      <c r="F679" s="34">
        <v>6764.92</v>
      </c>
      <c r="G679" s="183">
        <f t="shared" si="113"/>
        <v>4011.5975599999997</v>
      </c>
      <c r="H679" s="184">
        <f t="shared" si="114"/>
        <v>2206.3786579999996</v>
      </c>
      <c r="I679" s="59">
        <f t="shared" si="116"/>
        <v>6217.9762179999998</v>
      </c>
      <c r="J679" s="54">
        <f t="shared" si="119"/>
        <v>1865.3928653999999</v>
      </c>
      <c r="K679" s="210">
        <f t="shared" si="115"/>
        <v>8083.3690833999999</v>
      </c>
      <c r="L679" s="53">
        <v>0.3</v>
      </c>
      <c r="M679" s="32"/>
    </row>
    <row r="680" spans="1:13" ht="18.75" x14ac:dyDescent="0.25">
      <c r="A680" s="5" t="s">
        <v>4088</v>
      </c>
      <c r="B680" s="4" t="s">
        <v>4089</v>
      </c>
      <c r="C680" s="4"/>
      <c r="D680" s="5" t="s">
        <v>2511</v>
      </c>
      <c r="E680" s="62" t="s">
        <v>2431</v>
      </c>
      <c r="F680" s="34">
        <v>17802.82</v>
      </c>
      <c r="G680" s="183">
        <f t="shared" si="113"/>
        <v>10557.072259999999</v>
      </c>
      <c r="H680" s="184">
        <f t="shared" si="114"/>
        <v>5806.3897429999997</v>
      </c>
      <c r="I680" s="59">
        <f t="shared" si="116"/>
        <v>16363.462002999999</v>
      </c>
      <c r="J680" s="54">
        <f t="shared" si="119"/>
        <v>4909.0386008999994</v>
      </c>
      <c r="K680" s="210">
        <f t="shared" si="115"/>
        <v>21272.5006039</v>
      </c>
      <c r="L680" s="53">
        <v>0.3</v>
      </c>
      <c r="M680" s="32"/>
    </row>
    <row r="681" spans="1:13" ht="18.75" x14ac:dyDescent="0.25">
      <c r="A681" s="5" t="s">
        <v>4090</v>
      </c>
      <c r="B681" s="4" t="s">
        <v>4091</v>
      </c>
      <c r="C681" s="4" t="s">
        <v>5287</v>
      </c>
      <c r="D681" s="5" t="s">
        <v>2511</v>
      </c>
      <c r="E681" s="62" t="s">
        <v>2431</v>
      </c>
      <c r="F681" s="34">
        <v>15405.92</v>
      </c>
      <c r="G681" s="183">
        <f t="shared" si="113"/>
        <v>9135.7105599999995</v>
      </c>
      <c r="H681" s="184">
        <f t="shared" si="114"/>
        <v>5024.6408080000001</v>
      </c>
      <c r="I681" s="59">
        <f t="shared" si="116"/>
        <v>14160.351368</v>
      </c>
      <c r="J681" s="54">
        <f t="shared" si="119"/>
        <v>4248.1054103999995</v>
      </c>
      <c r="K681" s="210">
        <f t="shared" si="115"/>
        <v>18408.456778399999</v>
      </c>
      <c r="L681" s="53">
        <v>0.3</v>
      </c>
      <c r="M681" s="32"/>
    </row>
    <row r="682" spans="1:13" ht="18.75" x14ac:dyDescent="0.25">
      <c r="A682" s="5" t="s">
        <v>4092</v>
      </c>
      <c r="B682" s="4" t="s">
        <v>4093</v>
      </c>
      <c r="C682" s="4"/>
      <c r="D682" s="5" t="s">
        <v>2511</v>
      </c>
      <c r="E682" s="62" t="s">
        <v>2431</v>
      </c>
      <c r="F682" s="34">
        <v>25334.23</v>
      </c>
      <c r="G682" s="183">
        <f t="shared" si="113"/>
        <v>15023.19839</v>
      </c>
      <c r="H682" s="184">
        <f t="shared" si="114"/>
        <v>8262.7591145000006</v>
      </c>
      <c r="I682" s="59">
        <f t="shared" si="116"/>
        <v>23285.957504500002</v>
      </c>
      <c r="J682" s="54">
        <f t="shared" si="119"/>
        <v>6985.7872513500006</v>
      </c>
      <c r="K682" s="210">
        <f t="shared" si="115"/>
        <v>30271.744755850003</v>
      </c>
      <c r="L682" s="53">
        <v>0.3</v>
      </c>
      <c r="M682" s="32"/>
    </row>
    <row r="683" spans="1:13" ht="24" x14ac:dyDescent="0.25">
      <c r="A683" s="5" t="s">
        <v>4094</v>
      </c>
      <c r="B683" s="4" t="s">
        <v>4095</v>
      </c>
      <c r="C683" s="4"/>
      <c r="D683" s="5" t="s">
        <v>2511</v>
      </c>
      <c r="E683" s="62" t="s">
        <v>2431</v>
      </c>
      <c r="F683" s="34">
        <v>17117.82</v>
      </c>
      <c r="G683" s="183">
        <f t="shared" si="113"/>
        <v>10150.867259999999</v>
      </c>
      <c r="H683" s="184">
        <f t="shared" si="114"/>
        <v>5582.9769930000002</v>
      </c>
      <c r="I683" s="59">
        <f t="shared" si="116"/>
        <v>15733.844252999999</v>
      </c>
      <c r="J683" s="54">
        <f t="shared" si="119"/>
        <v>4720.1532758999992</v>
      </c>
      <c r="K683" s="210">
        <f t="shared" si="115"/>
        <v>20453.997528899999</v>
      </c>
      <c r="L683" s="53">
        <v>0.3</v>
      </c>
      <c r="M683" s="32"/>
    </row>
    <row r="684" spans="1:13" ht="18.75" x14ac:dyDescent="0.25">
      <c r="A684" s="5" t="s">
        <v>4096</v>
      </c>
      <c r="B684" s="4" t="s">
        <v>4097</v>
      </c>
      <c r="C684" s="4"/>
      <c r="D684" s="5" t="s">
        <v>2511</v>
      </c>
      <c r="E684" s="62" t="s">
        <v>2431</v>
      </c>
      <c r="F684" s="34">
        <v>22252.93</v>
      </c>
      <c r="G684" s="183">
        <f t="shared" si="113"/>
        <v>13195.98749</v>
      </c>
      <c r="H684" s="184">
        <f t="shared" si="114"/>
        <v>7257.7931195000001</v>
      </c>
      <c r="I684" s="59">
        <f t="shared" si="116"/>
        <v>20453.780609499998</v>
      </c>
      <c r="J684" s="54">
        <f t="shared" si="119"/>
        <v>6136.134182849999</v>
      </c>
      <c r="K684" s="210">
        <f t="shared" si="115"/>
        <v>26589.914792349999</v>
      </c>
      <c r="L684" s="53">
        <v>0.3</v>
      </c>
      <c r="M684" s="32"/>
    </row>
    <row r="685" spans="1:13" ht="18.75" x14ac:dyDescent="0.25">
      <c r="A685" s="5" t="s">
        <v>4098</v>
      </c>
      <c r="B685" s="4" t="s">
        <v>4099</v>
      </c>
      <c r="C685" s="4" t="s">
        <v>5287</v>
      </c>
      <c r="D685" s="5" t="s">
        <v>2511</v>
      </c>
      <c r="E685" s="62" t="s">
        <v>2431</v>
      </c>
      <c r="F685" s="34">
        <v>12672.43</v>
      </c>
      <c r="G685" s="183">
        <f t="shared" si="113"/>
        <v>7514.7509899999995</v>
      </c>
      <c r="H685" s="184">
        <f t="shared" si="114"/>
        <v>4133.1130444999999</v>
      </c>
      <c r="I685" s="59">
        <f t="shared" si="116"/>
        <v>11647.864034499999</v>
      </c>
      <c r="J685" s="54">
        <f t="shared" si="119"/>
        <v>3494.3592103499996</v>
      </c>
      <c r="K685" s="210">
        <f t="shared" si="115"/>
        <v>15142.223244849998</v>
      </c>
      <c r="L685" s="53">
        <v>0.3</v>
      </c>
      <c r="M685" s="32"/>
    </row>
    <row r="686" spans="1:13" ht="18.75" x14ac:dyDescent="0.25">
      <c r="A686" s="5" t="s">
        <v>4100</v>
      </c>
      <c r="B686" s="4" t="s">
        <v>4705</v>
      </c>
      <c r="C686" s="4" t="s">
        <v>5292</v>
      </c>
      <c r="D686" s="5" t="s">
        <v>2451</v>
      </c>
      <c r="E686" s="62" t="s">
        <v>2431</v>
      </c>
      <c r="F686" s="34">
        <v>6764.92</v>
      </c>
      <c r="G686" s="183">
        <f t="shared" si="113"/>
        <v>4011.5975599999997</v>
      </c>
      <c r="H686" s="184">
        <f t="shared" si="114"/>
        <v>2206.3786579999996</v>
      </c>
      <c r="I686" s="59">
        <f t="shared" si="116"/>
        <v>6217.9762179999998</v>
      </c>
      <c r="J686" s="54">
        <f t="shared" si="119"/>
        <v>1865.3928653999999</v>
      </c>
      <c r="K686" s="210">
        <f t="shared" si="115"/>
        <v>8083.3690833999999</v>
      </c>
      <c r="L686" s="53">
        <v>0.3</v>
      </c>
      <c r="M686" s="32"/>
    </row>
    <row r="687" spans="1:13" ht="24" x14ac:dyDescent="0.25">
      <c r="A687" s="5" t="s">
        <v>4101</v>
      </c>
      <c r="B687" s="4" t="s">
        <v>4706</v>
      </c>
      <c r="C687" s="4" t="s">
        <v>5292</v>
      </c>
      <c r="D687" s="5" t="s">
        <v>2451</v>
      </c>
      <c r="E687" s="62" t="s">
        <v>2431</v>
      </c>
      <c r="F687" s="34">
        <v>6764.92</v>
      </c>
      <c r="G687" s="183">
        <f t="shared" si="113"/>
        <v>4011.5975599999997</v>
      </c>
      <c r="H687" s="184">
        <f t="shared" si="114"/>
        <v>2206.3786579999996</v>
      </c>
      <c r="I687" s="59">
        <f t="shared" si="116"/>
        <v>6217.9762179999998</v>
      </c>
      <c r="J687" s="54">
        <f t="shared" si="119"/>
        <v>1865.3928653999999</v>
      </c>
      <c r="K687" s="210">
        <f t="shared" si="115"/>
        <v>8083.3690833999999</v>
      </c>
      <c r="L687" s="53">
        <v>0.3</v>
      </c>
      <c r="M687" s="32"/>
    </row>
    <row r="688" spans="1:13" ht="24" x14ac:dyDescent="0.25">
      <c r="A688" s="5" t="s">
        <v>4102</v>
      </c>
      <c r="B688" s="4" t="s">
        <v>4707</v>
      </c>
      <c r="C688" s="4" t="s">
        <v>5292</v>
      </c>
      <c r="D688" s="5" t="s">
        <v>2511</v>
      </c>
      <c r="E688" s="62" t="s">
        <v>2431</v>
      </c>
      <c r="F688" s="34">
        <v>21911.02</v>
      </c>
      <c r="G688" s="183">
        <f t="shared" si="113"/>
        <v>12993.23486</v>
      </c>
      <c r="H688" s="184">
        <f t="shared" si="114"/>
        <v>7146.2791729999999</v>
      </c>
      <c r="I688" s="59">
        <f t="shared" si="116"/>
        <v>20139.514032999999</v>
      </c>
      <c r="J688" s="54">
        <f t="shared" si="119"/>
        <v>6041.8542098999997</v>
      </c>
      <c r="K688" s="210">
        <f t="shared" si="115"/>
        <v>26181.3682429</v>
      </c>
      <c r="L688" s="53">
        <v>0.3</v>
      </c>
      <c r="M688" s="32"/>
    </row>
    <row r="689" spans="1:13" ht="24" x14ac:dyDescent="0.25">
      <c r="A689" s="5" t="s">
        <v>4103</v>
      </c>
      <c r="B689" s="4" t="s">
        <v>4708</v>
      </c>
      <c r="C689" s="4" t="s">
        <v>5292</v>
      </c>
      <c r="D689" s="5" t="s">
        <v>2451</v>
      </c>
      <c r="E689" s="62" t="s">
        <v>2431</v>
      </c>
      <c r="F689" s="34">
        <v>9301.76</v>
      </c>
      <c r="G689" s="183">
        <f t="shared" si="113"/>
        <v>5515.9436800000003</v>
      </c>
      <c r="H689" s="184">
        <f t="shared" si="114"/>
        <v>3033.7690240000002</v>
      </c>
      <c r="I689" s="59">
        <f t="shared" si="116"/>
        <v>8549.7127040000014</v>
      </c>
      <c r="J689" s="54">
        <f t="shared" si="119"/>
        <v>2564.9138112000005</v>
      </c>
      <c r="K689" s="210">
        <f t="shared" si="115"/>
        <v>11114.626515200001</v>
      </c>
      <c r="L689" s="53">
        <v>0.3</v>
      </c>
      <c r="M689" s="32"/>
    </row>
    <row r="690" spans="1:13" ht="24" x14ac:dyDescent="0.25">
      <c r="A690" s="5" t="s">
        <v>4104</v>
      </c>
      <c r="B690" s="4" t="s">
        <v>4709</v>
      </c>
      <c r="C690" s="4" t="s">
        <v>5292</v>
      </c>
      <c r="D690" s="5" t="s">
        <v>2451</v>
      </c>
      <c r="E690" s="62" t="s">
        <v>2431</v>
      </c>
      <c r="F690" s="34">
        <v>8456.15</v>
      </c>
      <c r="G690" s="183">
        <f t="shared" si="113"/>
        <v>5014.4969499999997</v>
      </c>
      <c r="H690" s="184">
        <f t="shared" si="114"/>
        <v>2757.9733225</v>
      </c>
      <c r="I690" s="59">
        <f t="shared" si="116"/>
        <v>7772.4702724999997</v>
      </c>
      <c r="J690" s="54">
        <f t="shared" si="119"/>
        <v>2331.7410817499999</v>
      </c>
      <c r="K690" s="210">
        <f t="shared" si="115"/>
        <v>10104.211354249999</v>
      </c>
      <c r="L690" s="53">
        <v>0.3</v>
      </c>
      <c r="M690" s="32"/>
    </row>
    <row r="691" spans="1:13" ht="24" x14ac:dyDescent="0.25">
      <c r="A691" s="5" t="s">
        <v>4105</v>
      </c>
      <c r="B691" s="4" t="s">
        <v>4710</v>
      </c>
      <c r="C691" s="4" t="s">
        <v>5292</v>
      </c>
      <c r="D691" s="5" t="s">
        <v>2451</v>
      </c>
      <c r="E691" s="62" t="s">
        <v>2431</v>
      </c>
      <c r="F691" s="34">
        <v>8033.94</v>
      </c>
      <c r="G691" s="183">
        <f t="shared" si="113"/>
        <v>4764.1264199999996</v>
      </c>
      <c r="H691" s="184">
        <f t="shared" si="114"/>
        <v>2620.2695309999999</v>
      </c>
      <c r="I691" s="59">
        <f t="shared" si="116"/>
        <v>7384.3959509999995</v>
      </c>
      <c r="J691" s="54">
        <f t="shared" si="119"/>
        <v>2215.3187852999999</v>
      </c>
      <c r="K691" s="210">
        <f t="shared" si="115"/>
        <v>9599.7147363000004</v>
      </c>
      <c r="L691" s="53">
        <v>0.3</v>
      </c>
      <c r="M691" s="32"/>
    </row>
    <row r="692" spans="1:13" ht="14.25" x14ac:dyDescent="0.25">
      <c r="A692" s="5" t="s">
        <v>5239</v>
      </c>
      <c r="B692" s="3" t="s">
        <v>4106</v>
      </c>
      <c r="C692" s="4"/>
      <c r="D692" s="5"/>
      <c r="E692" s="25"/>
      <c r="F692" s="34"/>
      <c r="G692" s="183">
        <f t="shared" si="113"/>
        <v>0</v>
      </c>
      <c r="H692" s="184">
        <f t="shared" si="114"/>
        <v>0</v>
      </c>
      <c r="I692" s="59">
        <f t="shared" si="116"/>
        <v>0</v>
      </c>
      <c r="J692" s="56">
        <f>G692*0</f>
        <v>0</v>
      </c>
      <c r="K692" s="210">
        <f t="shared" si="115"/>
        <v>0</v>
      </c>
      <c r="L692" s="2"/>
      <c r="M692" s="32"/>
    </row>
    <row r="693" spans="1:13" ht="24" x14ac:dyDescent="0.25">
      <c r="A693" s="5" t="s">
        <v>4107</v>
      </c>
      <c r="B693" s="4" t="s">
        <v>4665</v>
      </c>
      <c r="C693" s="4"/>
      <c r="D693" s="5" t="s">
        <v>2511</v>
      </c>
      <c r="E693" s="62" t="s">
        <v>2431</v>
      </c>
      <c r="F693" s="34">
        <v>16110.03</v>
      </c>
      <c r="G693" s="183">
        <f t="shared" si="113"/>
        <v>9553.2477899999994</v>
      </c>
      <c r="H693" s="184">
        <f t="shared" si="114"/>
        <v>5254.2862845</v>
      </c>
      <c r="I693" s="59">
        <f t="shared" si="116"/>
        <v>14807.534074499999</v>
      </c>
      <c r="J693" s="54">
        <f t="shared" ref="J693:J705" si="120">I693*0.3</f>
        <v>4442.2602223499998</v>
      </c>
      <c r="K693" s="210">
        <f t="shared" si="115"/>
        <v>19249.794296849999</v>
      </c>
      <c r="L693" s="53">
        <v>0.3</v>
      </c>
      <c r="M693" s="32"/>
    </row>
    <row r="694" spans="1:13" ht="24" x14ac:dyDescent="0.25">
      <c r="A694" s="5" t="s">
        <v>4108</v>
      </c>
      <c r="B694" s="4" t="s">
        <v>4109</v>
      </c>
      <c r="C694" s="4"/>
      <c r="D694" s="5" t="s">
        <v>2511</v>
      </c>
      <c r="E694" s="62" t="s">
        <v>2431</v>
      </c>
      <c r="F694" s="34">
        <v>17117.82</v>
      </c>
      <c r="G694" s="183">
        <f t="shared" si="113"/>
        <v>10150.867259999999</v>
      </c>
      <c r="H694" s="184">
        <f t="shared" si="114"/>
        <v>5582.9769930000002</v>
      </c>
      <c r="I694" s="59">
        <f t="shared" si="116"/>
        <v>15733.844252999999</v>
      </c>
      <c r="J694" s="54">
        <f t="shared" si="120"/>
        <v>4720.1532758999992</v>
      </c>
      <c r="K694" s="210">
        <f t="shared" si="115"/>
        <v>20453.997528899999</v>
      </c>
      <c r="L694" s="53">
        <v>0.3</v>
      </c>
      <c r="M694" s="32"/>
    </row>
    <row r="695" spans="1:13" ht="18.75" x14ac:dyDescent="0.25">
      <c r="A695" s="5" t="s">
        <v>4110</v>
      </c>
      <c r="B695" s="4" t="s">
        <v>4111</v>
      </c>
      <c r="C695" s="4"/>
      <c r="D695" s="5" t="s">
        <v>2451</v>
      </c>
      <c r="E695" s="62" t="s">
        <v>2431</v>
      </c>
      <c r="F695" s="34">
        <v>7611.12</v>
      </c>
      <c r="G695" s="183">
        <f t="shared" si="113"/>
        <v>4513.3941599999998</v>
      </c>
      <c r="H695" s="184">
        <f t="shared" si="114"/>
        <v>2482.3667879999998</v>
      </c>
      <c r="I695" s="59">
        <f t="shared" si="116"/>
        <v>6995.7609479999992</v>
      </c>
      <c r="J695" s="54">
        <f t="shared" si="120"/>
        <v>2098.7282843999997</v>
      </c>
      <c r="K695" s="210">
        <f t="shared" si="115"/>
        <v>9094.4892323999993</v>
      </c>
      <c r="L695" s="53">
        <v>0.3</v>
      </c>
      <c r="M695" s="32"/>
    </row>
    <row r="696" spans="1:13" ht="18.75" x14ac:dyDescent="0.25">
      <c r="A696" s="5" t="s">
        <v>4112</v>
      </c>
      <c r="B696" s="4" t="s">
        <v>4113</v>
      </c>
      <c r="C696" s="4"/>
      <c r="D696" s="5" t="s">
        <v>2511</v>
      </c>
      <c r="E696" s="62" t="s">
        <v>2431</v>
      </c>
      <c r="F696" s="34">
        <v>16432.82</v>
      </c>
      <c r="G696" s="183">
        <f t="shared" si="113"/>
        <v>9744.6622599999992</v>
      </c>
      <c r="H696" s="184">
        <f t="shared" si="114"/>
        <v>5359.5642429999998</v>
      </c>
      <c r="I696" s="59">
        <f t="shared" si="116"/>
        <v>15104.226502999998</v>
      </c>
      <c r="J696" s="54">
        <f t="shared" si="120"/>
        <v>4531.2679508999991</v>
      </c>
      <c r="K696" s="210">
        <f t="shared" si="115"/>
        <v>19635.494453899999</v>
      </c>
      <c r="L696" s="53">
        <v>0.3</v>
      </c>
      <c r="M696" s="32"/>
    </row>
    <row r="697" spans="1:13" ht="18.75" x14ac:dyDescent="0.25">
      <c r="A697" s="5" t="s">
        <v>4114</v>
      </c>
      <c r="B697" s="4" t="s">
        <v>4115</v>
      </c>
      <c r="C697" s="4"/>
      <c r="D697" s="5" t="s">
        <v>2451</v>
      </c>
      <c r="E697" s="62" t="s">
        <v>2431</v>
      </c>
      <c r="F697" s="34">
        <v>9301.76</v>
      </c>
      <c r="G697" s="183">
        <f t="shared" si="113"/>
        <v>5515.9436800000003</v>
      </c>
      <c r="H697" s="184">
        <f t="shared" si="114"/>
        <v>3033.7690240000002</v>
      </c>
      <c r="I697" s="59">
        <f t="shared" si="116"/>
        <v>8549.7127040000014</v>
      </c>
      <c r="J697" s="54">
        <f t="shared" si="120"/>
        <v>2564.9138112000005</v>
      </c>
      <c r="K697" s="210">
        <f t="shared" si="115"/>
        <v>11114.626515200001</v>
      </c>
      <c r="L697" s="53">
        <v>0.3</v>
      </c>
      <c r="M697" s="32"/>
    </row>
    <row r="698" spans="1:13" ht="18.75" x14ac:dyDescent="0.25">
      <c r="A698" s="5" t="s">
        <v>4116</v>
      </c>
      <c r="B698" s="4" t="s">
        <v>4117</v>
      </c>
      <c r="C698" s="4"/>
      <c r="D698" s="5" t="s">
        <v>2451</v>
      </c>
      <c r="E698" s="62" t="s">
        <v>2431</v>
      </c>
      <c r="F698" s="34">
        <v>9301.76</v>
      </c>
      <c r="G698" s="183">
        <f t="shared" si="113"/>
        <v>5515.9436800000003</v>
      </c>
      <c r="H698" s="184">
        <f t="shared" si="114"/>
        <v>3033.7690240000002</v>
      </c>
      <c r="I698" s="59">
        <f t="shared" si="116"/>
        <v>8549.7127040000014</v>
      </c>
      <c r="J698" s="54">
        <f t="shared" si="120"/>
        <v>2564.9138112000005</v>
      </c>
      <c r="K698" s="210">
        <f t="shared" si="115"/>
        <v>11114.626515200001</v>
      </c>
      <c r="L698" s="53">
        <v>0.3</v>
      </c>
      <c r="M698" s="32"/>
    </row>
    <row r="699" spans="1:13" ht="18.75" x14ac:dyDescent="0.25">
      <c r="A699" s="5" t="s">
        <v>4118</v>
      </c>
      <c r="B699" s="4" t="s">
        <v>4119</v>
      </c>
      <c r="C699" s="4"/>
      <c r="D699" s="5" t="s">
        <v>2511</v>
      </c>
      <c r="E699" s="62" t="s">
        <v>2431</v>
      </c>
      <c r="F699" s="34">
        <v>15748.41</v>
      </c>
      <c r="G699" s="183">
        <f t="shared" si="113"/>
        <v>9338.8071299999992</v>
      </c>
      <c r="H699" s="184">
        <f t="shared" si="114"/>
        <v>5136.3439214999999</v>
      </c>
      <c r="I699" s="59">
        <f t="shared" si="116"/>
        <v>14475.151051499999</v>
      </c>
      <c r="J699" s="54">
        <f t="shared" si="120"/>
        <v>4342.5453154499992</v>
      </c>
      <c r="K699" s="210">
        <f t="shared" si="115"/>
        <v>18817.696366949996</v>
      </c>
      <c r="L699" s="53">
        <v>0.3</v>
      </c>
      <c r="M699" s="32"/>
    </row>
    <row r="700" spans="1:13" ht="18.75" x14ac:dyDescent="0.25">
      <c r="A700" s="5" t="s">
        <v>4120</v>
      </c>
      <c r="B700" s="4" t="s">
        <v>4121</v>
      </c>
      <c r="C700" s="4"/>
      <c r="D700" s="5" t="s">
        <v>2511</v>
      </c>
      <c r="E700" s="62" t="s">
        <v>2431</v>
      </c>
      <c r="F700" s="34">
        <v>16432.82</v>
      </c>
      <c r="G700" s="183">
        <f t="shared" si="113"/>
        <v>9744.6622599999992</v>
      </c>
      <c r="H700" s="184">
        <f t="shared" si="114"/>
        <v>5359.5642429999998</v>
      </c>
      <c r="I700" s="59">
        <f t="shared" si="116"/>
        <v>15104.226502999998</v>
      </c>
      <c r="J700" s="54">
        <f t="shared" si="120"/>
        <v>4531.2679508999991</v>
      </c>
      <c r="K700" s="210">
        <f t="shared" si="115"/>
        <v>19635.494453899999</v>
      </c>
      <c r="L700" s="53">
        <v>0.3</v>
      </c>
      <c r="M700" s="32"/>
    </row>
    <row r="701" spans="1:13" ht="18.75" x14ac:dyDescent="0.25">
      <c r="A701" s="5" t="s">
        <v>4122</v>
      </c>
      <c r="B701" s="4" t="s">
        <v>4123</v>
      </c>
      <c r="C701" s="4"/>
      <c r="D701" s="5" t="s">
        <v>2511</v>
      </c>
      <c r="E701" s="62" t="s">
        <v>2431</v>
      </c>
      <c r="F701" s="34">
        <v>17802.82</v>
      </c>
      <c r="G701" s="183">
        <f t="shared" si="113"/>
        <v>10557.072259999999</v>
      </c>
      <c r="H701" s="184">
        <f t="shared" si="114"/>
        <v>5806.3897429999997</v>
      </c>
      <c r="I701" s="59">
        <f t="shared" si="116"/>
        <v>16363.462002999999</v>
      </c>
      <c r="J701" s="54">
        <f t="shared" si="120"/>
        <v>4909.0386008999994</v>
      </c>
      <c r="K701" s="210">
        <f t="shared" si="115"/>
        <v>21272.5006039</v>
      </c>
      <c r="L701" s="53">
        <v>0.3</v>
      </c>
      <c r="M701" s="32"/>
    </row>
    <row r="702" spans="1:13" ht="18.75" x14ac:dyDescent="0.25">
      <c r="A702" s="5" t="s">
        <v>4124</v>
      </c>
      <c r="B702" s="4" t="s">
        <v>4125</v>
      </c>
      <c r="C702" s="4"/>
      <c r="D702" s="5" t="s">
        <v>2451</v>
      </c>
      <c r="E702" s="62" t="s">
        <v>2431</v>
      </c>
      <c r="F702" s="34">
        <v>7611.12</v>
      </c>
      <c r="G702" s="183">
        <f t="shared" si="113"/>
        <v>4513.3941599999998</v>
      </c>
      <c r="H702" s="184">
        <f t="shared" si="114"/>
        <v>2482.3667879999998</v>
      </c>
      <c r="I702" s="59">
        <f t="shared" si="116"/>
        <v>6995.7609479999992</v>
      </c>
      <c r="J702" s="54">
        <f t="shared" si="120"/>
        <v>2098.7282843999997</v>
      </c>
      <c r="K702" s="210">
        <f t="shared" si="115"/>
        <v>9094.4892323999993</v>
      </c>
      <c r="L702" s="53">
        <v>0.3</v>
      </c>
      <c r="M702" s="32"/>
    </row>
    <row r="703" spans="1:13" ht="18.75" x14ac:dyDescent="0.25">
      <c r="A703" s="5" t="s">
        <v>4126</v>
      </c>
      <c r="B703" s="4" t="s">
        <v>4666</v>
      </c>
      <c r="C703" s="4"/>
      <c r="D703" s="5" t="s">
        <v>2451</v>
      </c>
      <c r="E703" s="62" t="s">
        <v>2431</v>
      </c>
      <c r="F703" s="34">
        <v>8033.94</v>
      </c>
      <c r="G703" s="183">
        <f t="shared" si="113"/>
        <v>4764.1264199999996</v>
      </c>
      <c r="H703" s="184">
        <f t="shared" si="114"/>
        <v>2620.2695309999999</v>
      </c>
      <c r="I703" s="59">
        <f t="shared" si="116"/>
        <v>7384.3959509999995</v>
      </c>
      <c r="J703" s="54">
        <f t="shared" si="120"/>
        <v>2215.3187852999999</v>
      </c>
      <c r="K703" s="210">
        <f t="shared" si="115"/>
        <v>9599.7147363000004</v>
      </c>
      <c r="L703" s="53">
        <v>0.3</v>
      </c>
      <c r="M703" s="32"/>
    </row>
    <row r="704" spans="1:13" ht="24" x14ac:dyDescent="0.25">
      <c r="A704" s="5" t="s">
        <v>4127</v>
      </c>
      <c r="B704" s="4" t="s">
        <v>4128</v>
      </c>
      <c r="C704" s="4"/>
      <c r="D704" s="5" t="s">
        <v>2451</v>
      </c>
      <c r="E704" s="62" t="s">
        <v>2431</v>
      </c>
      <c r="F704" s="34">
        <v>8456.15</v>
      </c>
      <c r="G704" s="183">
        <f t="shared" si="113"/>
        <v>5014.4969499999997</v>
      </c>
      <c r="H704" s="184">
        <f t="shared" si="114"/>
        <v>2757.9733225</v>
      </c>
      <c r="I704" s="59">
        <f t="shared" si="116"/>
        <v>7772.4702724999997</v>
      </c>
      <c r="J704" s="54">
        <f t="shared" si="120"/>
        <v>2331.7410817499999</v>
      </c>
      <c r="K704" s="210">
        <f t="shared" si="115"/>
        <v>10104.211354249999</v>
      </c>
      <c r="L704" s="53">
        <v>0.3</v>
      </c>
      <c r="M704" s="32"/>
    </row>
    <row r="705" spans="1:13" ht="18.75" x14ac:dyDescent="0.25">
      <c r="A705" s="5" t="s">
        <v>4129</v>
      </c>
      <c r="B705" s="4" t="s">
        <v>4130</v>
      </c>
      <c r="C705" s="4"/>
      <c r="D705" s="5" t="s">
        <v>2451</v>
      </c>
      <c r="E705" s="62" t="s">
        <v>2431</v>
      </c>
      <c r="F705" s="34">
        <v>7611.12</v>
      </c>
      <c r="G705" s="183">
        <f t="shared" si="113"/>
        <v>4513.3941599999998</v>
      </c>
      <c r="H705" s="184">
        <f t="shared" si="114"/>
        <v>2482.3667879999998</v>
      </c>
      <c r="I705" s="59">
        <f t="shared" si="116"/>
        <v>6995.7609479999992</v>
      </c>
      <c r="J705" s="54">
        <f t="shared" si="120"/>
        <v>2098.7282843999997</v>
      </c>
      <c r="K705" s="210">
        <f t="shared" si="115"/>
        <v>9094.4892323999993</v>
      </c>
      <c r="L705" s="53">
        <v>0.3</v>
      </c>
      <c r="M705" s="32"/>
    </row>
    <row r="706" spans="1:13" ht="14.25" x14ac:dyDescent="0.25">
      <c r="A706" s="5" t="s">
        <v>5239</v>
      </c>
      <c r="B706" s="3" t="s">
        <v>4131</v>
      </c>
      <c r="C706" s="4"/>
      <c r="D706" s="5"/>
      <c r="E706" s="25"/>
      <c r="F706" s="34"/>
      <c r="G706" s="183">
        <f t="shared" si="113"/>
        <v>0</v>
      </c>
      <c r="H706" s="184">
        <f t="shared" si="114"/>
        <v>0</v>
      </c>
      <c r="I706" s="59">
        <f t="shared" si="116"/>
        <v>0</v>
      </c>
      <c r="J706" s="56">
        <f>G706*0</f>
        <v>0</v>
      </c>
      <c r="K706" s="210">
        <f t="shared" si="115"/>
        <v>0</v>
      </c>
      <c r="L706" s="2"/>
      <c r="M706" s="32"/>
    </row>
    <row r="707" spans="1:13" ht="18.75" x14ac:dyDescent="0.25">
      <c r="A707" s="5" t="s">
        <v>4132</v>
      </c>
      <c r="B707" s="4" t="s">
        <v>4133</v>
      </c>
      <c r="C707" s="4"/>
      <c r="D707" s="5" t="s">
        <v>2511</v>
      </c>
      <c r="E707" s="62" t="s">
        <v>2431</v>
      </c>
      <c r="F707" s="34">
        <v>19719.580000000002</v>
      </c>
      <c r="G707" s="183">
        <f t="shared" si="113"/>
        <v>11693.710940000001</v>
      </c>
      <c r="H707" s="184">
        <f t="shared" si="114"/>
        <v>6431.5410169999996</v>
      </c>
      <c r="I707" s="59">
        <f t="shared" si="116"/>
        <v>18125.251957</v>
      </c>
      <c r="J707" s="54">
        <f t="shared" ref="J707:J732" si="121">I707*0.3</f>
        <v>5437.5755871000001</v>
      </c>
      <c r="K707" s="210">
        <f t="shared" si="115"/>
        <v>23562.827544100001</v>
      </c>
      <c r="L707" s="53">
        <v>0.3</v>
      </c>
      <c r="M707" s="32"/>
    </row>
    <row r="708" spans="1:13" ht="18.75" x14ac:dyDescent="0.25">
      <c r="A708" s="5" t="s">
        <v>4134</v>
      </c>
      <c r="B708" s="4" t="s">
        <v>4135</v>
      </c>
      <c r="C708" s="4"/>
      <c r="D708" s="5" t="s">
        <v>2511</v>
      </c>
      <c r="E708" s="62" t="s">
        <v>2431</v>
      </c>
      <c r="F708" s="34">
        <v>19719.580000000002</v>
      </c>
      <c r="G708" s="183">
        <f t="shared" si="113"/>
        <v>11693.710940000001</v>
      </c>
      <c r="H708" s="184">
        <f t="shared" si="114"/>
        <v>6431.5410169999996</v>
      </c>
      <c r="I708" s="59">
        <f t="shared" si="116"/>
        <v>18125.251957</v>
      </c>
      <c r="J708" s="54">
        <f t="shared" si="121"/>
        <v>5437.5755871000001</v>
      </c>
      <c r="K708" s="210">
        <f t="shared" si="115"/>
        <v>23562.827544100001</v>
      </c>
      <c r="L708" s="53">
        <v>0.3</v>
      </c>
      <c r="M708" s="32"/>
    </row>
    <row r="709" spans="1:13" ht="18.75" x14ac:dyDescent="0.25">
      <c r="A709" s="5" t="s">
        <v>4136</v>
      </c>
      <c r="B709" s="4" t="s">
        <v>4137</v>
      </c>
      <c r="C709" s="4"/>
      <c r="D709" s="5" t="s">
        <v>2511</v>
      </c>
      <c r="E709" s="62" t="s">
        <v>2431</v>
      </c>
      <c r="F709" s="34">
        <v>19719.580000000002</v>
      </c>
      <c r="G709" s="183">
        <f t="shared" ref="G709:G772" si="122">F709*0.593</f>
        <v>11693.710940000001</v>
      </c>
      <c r="H709" s="184">
        <f t="shared" ref="H709:H772" si="123">G709*55/100</f>
        <v>6431.5410169999996</v>
      </c>
      <c r="I709" s="59">
        <f t="shared" si="116"/>
        <v>18125.251957</v>
      </c>
      <c r="J709" s="54">
        <f t="shared" si="121"/>
        <v>5437.5755871000001</v>
      </c>
      <c r="K709" s="210">
        <f t="shared" ref="K709:K772" si="124">I709+J709</f>
        <v>23562.827544100001</v>
      </c>
      <c r="L709" s="53">
        <v>0.3</v>
      </c>
      <c r="M709" s="32"/>
    </row>
    <row r="710" spans="1:13" ht="18.75" x14ac:dyDescent="0.25">
      <c r="A710" s="5" t="s">
        <v>4138</v>
      </c>
      <c r="B710" s="4" t="s">
        <v>4135</v>
      </c>
      <c r="C710" s="4"/>
      <c r="D710" s="5" t="s">
        <v>2511</v>
      </c>
      <c r="E710" s="62" t="s">
        <v>2431</v>
      </c>
      <c r="F710" s="34">
        <v>19719.580000000002</v>
      </c>
      <c r="G710" s="183">
        <f t="shared" si="122"/>
        <v>11693.710940000001</v>
      </c>
      <c r="H710" s="184">
        <f t="shared" si="123"/>
        <v>6431.5410169999996</v>
      </c>
      <c r="I710" s="59">
        <f t="shared" ref="I710:I773" si="125">G710+H710</f>
        <v>18125.251957</v>
      </c>
      <c r="J710" s="54">
        <f t="shared" si="121"/>
        <v>5437.5755871000001</v>
      </c>
      <c r="K710" s="210">
        <f t="shared" si="124"/>
        <v>23562.827544100001</v>
      </c>
      <c r="L710" s="53">
        <v>0.3</v>
      </c>
      <c r="M710" s="32"/>
    </row>
    <row r="711" spans="1:13" ht="18.75" x14ac:dyDescent="0.25">
      <c r="A711" s="5" t="s">
        <v>4139</v>
      </c>
      <c r="B711" s="4" t="s">
        <v>4140</v>
      </c>
      <c r="C711" s="4"/>
      <c r="D711" s="5" t="s">
        <v>2511</v>
      </c>
      <c r="E711" s="62" t="s">
        <v>2431</v>
      </c>
      <c r="F711" s="34">
        <v>19719.580000000002</v>
      </c>
      <c r="G711" s="183">
        <f t="shared" si="122"/>
        <v>11693.710940000001</v>
      </c>
      <c r="H711" s="184">
        <f t="shared" si="123"/>
        <v>6431.5410169999996</v>
      </c>
      <c r="I711" s="59">
        <f t="shared" si="125"/>
        <v>18125.251957</v>
      </c>
      <c r="J711" s="54">
        <f t="shared" si="121"/>
        <v>5437.5755871000001</v>
      </c>
      <c r="K711" s="210">
        <f t="shared" si="124"/>
        <v>23562.827544100001</v>
      </c>
      <c r="L711" s="53">
        <v>0.3</v>
      </c>
      <c r="M711" s="32"/>
    </row>
    <row r="712" spans="1:13" ht="18.75" x14ac:dyDescent="0.25">
      <c r="A712" s="5" t="s">
        <v>4141</v>
      </c>
      <c r="B712" s="4" t="s">
        <v>4142</v>
      </c>
      <c r="C712" s="4"/>
      <c r="D712" s="5" t="s">
        <v>2511</v>
      </c>
      <c r="E712" s="62" t="s">
        <v>2431</v>
      </c>
      <c r="F712" s="34">
        <v>19719.580000000002</v>
      </c>
      <c r="G712" s="183">
        <f t="shared" si="122"/>
        <v>11693.710940000001</v>
      </c>
      <c r="H712" s="184">
        <f t="shared" si="123"/>
        <v>6431.5410169999996</v>
      </c>
      <c r="I712" s="59">
        <f t="shared" si="125"/>
        <v>18125.251957</v>
      </c>
      <c r="J712" s="54">
        <f t="shared" si="121"/>
        <v>5437.5755871000001</v>
      </c>
      <c r="K712" s="210">
        <f t="shared" si="124"/>
        <v>23562.827544100001</v>
      </c>
      <c r="L712" s="53">
        <v>0.3</v>
      </c>
      <c r="M712" s="32"/>
    </row>
    <row r="713" spans="1:13" ht="18.75" x14ac:dyDescent="0.25">
      <c r="A713" s="5" t="s">
        <v>4143</v>
      </c>
      <c r="B713" s="4" t="s">
        <v>4144</v>
      </c>
      <c r="C713" s="4"/>
      <c r="D713" s="5" t="s">
        <v>2511</v>
      </c>
      <c r="E713" s="62" t="s">
        <v>2431</v>
      </c>
      <c r="F713" s="34">
        <v>19719.580000000002</v>
      </c>
      <c r="G713" s="183">
        <f t="shared" si="122"/>
        <v>11693.710940000001</v>
      </c>
      <c r="H713" s="184">
        <f t="shared" si="123"/>
        <v>6431.5410169999996</v>
      </c>
      <c r="I713" s="59">
        <f t="shared" si="125"/>
        <v>18125.251957</v>
      </c>
      <c r="J713" s="54">
        <f t="shared" si="121"/>
        <v>5437.5755871000001</v>
      </c>
      <c r="K713" s="210">
        <f t="shared" si="124"/>
        <v>23562.827544100001</v>
      </c>
      <c r="L713" s="53">
        <v>0.3</v>
      </c>
      <c r="M713" s="32"/>
    </row>
    <row r="714" spans="1:13" ht="18.75" x14ac:dyDescent="0.25">
      <c r="A714" s="5" t="s">
        <v>4145</v>
      </c>
      <c r="B714" s="4" t="s">
        <v>4146</v>
      </c>
      <c r="C714" s="4"/>
      <c r="D714" s="5" t="s">
        <v>2511</v>
      </c>
      <c r="E714" s="62" t="s">
        <v>2431</v>
      </c>
      <c r="F714" s="34">
        <v>19719.580000000002</v>
      </c>
      <c r="G714" s="183">
        <f t="shared" si="122"/>
        <v>11693.710940000001</v>
      </c>
      <c r="H714" s="184">
        <f t="shared" si="123"/>
        <v>6431.5410169999996</v>
      </c>
      <c r="I714" s="59">
        <f t="shared" si="125"/>
        <v>18125.251957</v>
      </c>
      <c r="J714" s="54">
        <f t="shared" si="121"/>
        <v>5437.5755871000001</v>
      </c>
      <c r="K714" s="210">
        <f t="shared" si="124"/>
        <v>23562.827544100001</v>
      </c>
      <c r="L714" s="53">
        <v>0.3</v>
      </c>
      <c r="M714" s="32"/>
    </row>
    <row r="715" spans="1:13" ht="18.75" x14ac:dyDescent="0.25">
      <c r="A715" s="5" t="s">
        <v>4147</v>
      </c>
      <c r="B715" s="4" t="s">
        <v>4148</v>
      </c>
      <c r="C715" s="4"/>
      <c r="D715" s="5" t="s">
        <v>2511</v>
      </c>
      <c r="E715" s="62" t="s">
        <v>2431</v>
      </c>
      <c r="F715" s="34">
        <v>19719.580000000002</v>
      </c>
      <c r="G715" s="183">
        <f t="shared" si="122"/>
        <v>11693.710940000001</v>
      </c>
      <c r="H715" s="184">
        <f t="shared" si="123"/>
        <v>6431.5410169999996</v>
      </c>
      <c r="I715" s="59">
        <f t="shared" si="125"/>
        <v>18125.251957</v>
      </c>
      <c r="J715" s="54">
        <f t="shared" si="121"/>
        <v>5437.5755871000001</v>
      </c>
      <c r="K715" s="210">
        <f t="shared" si="124"/>
        <v>23562.827544100001</v>
      </c>
      <c r="L715" s="53">
        <v>0.3</v>
      </c>
      <c r="M715" s="32"/>
    </row>
    <row r="716" spans="1:13" ht="18.75" x14ac:dyDescent="0.25">
      <c r="A716" s="5" t="s">
        <v>4149</v>
      </c>
      <c r="B716" s="4" t="s">
        <v>4150</v>
      </c>
      <c r="C716" s="4"/>
      <c r="D716" s="5" t="s">
        <v>2511</v>
      </c>
      <c r="E716" s="62" t="s">
        <v>2431</v>
      </c>
      <c r="F716" s="34">
        <v>21910.81</v>
      </c>
      <c r="G716" s="183">
        <f t="shared" si="122"/>
        <v>12993.11033</v>
      </c>
      <c r="H716" s="184">
        <f t="shared" si="123"/>
        <v>7146.2106814999997</v>
      </c>
      <c r="I716" s="59">
        <f t="shared" si="125"/>
        <v>20139.3210115</v>
      </c>
      <c r="J716" s="54">
        <f t="shared" si="121"/>
        <v>6041.7963034499999</v>
      </c>
      <c r="K716" s="210">
        <f t="shared" si="124"/>
        <v>26181.117314949999</v>
      </c>
      <c r="L716" s="53">
        <v>0.3</v>
      </c>
      <c r="M716" s="32"/>
    </row>
    <row r="717" spans="1:13" ht="18.75" x14ac:dyDescent="0.25">
      <c r="A717" s="5" t="s">
        <v>4151</v>
      </c>
      <c r="B717" s="4" t="s">
        <v>4152</v>
      </c>
      <c r="C717" s="4"/>
      <c r="D717" s="5" t="s">
        <v>2511</v>
      </c>
      <c r="E717" s="62" t="s">
        <v>2431</v>
      </c>
      <c r="F717" s="34">
        <v>26293.279999999999</v>
      </c>
      <c r="G717" s="183">
        <f t="shared" si="122"/>
        <v>15591.915039999998</v>
      </c>
      <c r="H717" s="184">
        <f t="shared" si="123"/>
        <v>8575.5532719999992</v>
      </c>
      <c r="I717" s="59">
        <f t="shared" si="125"/>
        <v>24167.468311999997</v>
      </c>
      <c r="J717" s="54">
        <f t="shared" si="121"/>
        <v>7250.2404935999994</v>
      </c>
      <c r="K717" s="210">
        <f t="shared" si="124"/>
        <v>31417.708805599996</v>
      </c>
      <c r="L717" s="53">
        <v>0.3</v>
      </c>
      <c r="M717" s="32"/>
    </row>
    <row r="718" spans="1:13" ht="24" x14ac:dyDescent="0.25">
      <c r="A718" s="5" t="s">
        <v>4153</v>
      </c>
      <c r="B718" s="4" t="s">
        <v>4154</v>
      </c>
      <c r="C718" s="4"/>
      <c r="D718" s="5" t="s">
        <v>2511</v>
      </c>
      <c r="E718" s="62" t="s">
        <v>2431</v>
      </c>
      <c r="F718" s="34">
        <v>26293.279999999999</v>
      </c>
      <c r="G718" s="183">
        <f t="shared" si="122"/>
        <v>15591.915039999998</v>
      </c>
      <c r="H718" s="184">
        <f t="shared" si="123"/>
        <v>8575.5532719999992</v>
      </c>
      <c r="I718" s="59">
        <f t="shared" si="125"/>
        <v>24167.468311999997</v>
      </c>
      <c r="J718" s="54">
        <f t="shared" si="121"/>
        <v>7250.2404935999994</v>
      </c>
      <c r="K718" s="210">
        <f t="shared" si="124"/>
        <v>31417.708805599996</v>
      </c>
      <c r="L718" s="53">
        <v>0.3</v>
      </c>
      <c r="M718" s="32"/>
    </row>
    <row r="719" spans="1:13" ht="18.75" x14ac:dyDescent="0.25">
      <c r="A719" s="5" t="s">
        <v>4155</v>
      </c>
      <c r="B719" s="4" t="s">
        <v>4156</v>
      </c>
      <c r="C719" s="4"/>
      <c r="D719" s="5" t="s">
        <v>2511</v>
      </c>
      <c r="E719" s="62" t="s">
        <v>2431</v>
      </c>
      <c r="F719" s="34">
        <v>26293.279999999999</v>
      </c>
      <c r="G719" s="183">
        <f t="shared" si="122"/>
        <v>15591.915039999998</v>
      </c>
      <c r="H719" s="184">
        <f t="shared" si="123"/>
        <v>8575.5532719999992</v>
      </c>
      <c r="I719" s="59">
        <f t="shared" si="125"/>
        <v>24167.468311999997</v>
      </c>
      <c r="J719" s="54">
        <f t="shared" si="121"/>
        <v>7250.2404935999994</v>
      </c>
      <c r="K719" s="210">
        <f t="shared" si="124"/>
        <v>31417.708805599996</v>
      </c>
      <c r="L719" s="53">
        <v>0.3</v>
      </c>
      <c r="M719" s="32"/>
    </row>
    <row r="720" spans="1:13" ht="18.75" x14ac:dyDescent="0.25">
      <c r="A720" s="5" t="s">
        <v>4157</v>
      </c>
      <c r="B720" s="4" t="s">
        <v>4158</v>
      </c>
      <c r="C720" s="4"/>
      <c r="D720" s="5" t="s">
        <v>2511</v>
      </c>
      <c r="E720" s="62" t="s">
        <v>2431</v>
      </c>
      <c r="F720" s="34">
        <v>12654.57</v>
      </c>
      <c r="G720" s="183">
        <f t="shared" si="122"/>
        <v>7504.1600099999996</v>
      </c>
      <c r="H720" s="184">
        <f t="shared" si="123"/>
        <v>4127.2880054999996</v>
      </c>
      <c r="I720" s="59">
        <f t="shared" si="125"/>
        <v>11631.448015499998</v>
      </c>
      <c r="J720" s="54">
        <f t="shared" si="121"/>
        <v>3489.4344046499996</v>
      </c>
      <c r="K720" s="210">
        <f t="shared" si="124"/>
        <v>15120.882420149997</v>
      </c>
      <c r="L720" s="53">
        <v>0.3</v>
      </c>
      <c r="M720" s="32"/>
    </row>
    <row r="721" spans="1:13" ht="18.75" x14ac:dyDescent="0.25">
      <c r="A721" s="5" t="s">
        <v>4159</v>
      </c>
      <c r="B721" s="4" t="s">
        <v>4160</v>
      </c>
      <c r="C721" s="4"/>
      <c r="D721" s="5" t="s">
        <v>2511</v>
      </c>
      <c r="E721" s="62" t="s">
        <v>2431</v>
      </c>
      <c r="F721" s="34">
        <v>21910.81</v>
      </c>
      <c r="G721" s="183">
        <f t="shared" si="122"/>
        <v>12993.11033</v>
      </c>
      <c r="H721" s="184">
        <f t="shared" si="123"/>
        <v>7146.2106814999997</v>
      </c>
      <c r="I721" s="59">
        <f t="shared" si="125"/>
        <v>20139.3210115</v>
      </c>
      <c r="J721" s="54">
        <f t="shared" si="121"/>
        <v>6041.7963034499999</v>
      </c>
      <c r="K721" s="210">
        <f t="shared" si="124"/>
        <v>26181.117314949999</v>
      </c>
      <c r="L721" s="53">
        <v>0.3</v>
      </c>
      <c r="M721" s="32"/>
    </row>
    <row r="722" spans="1:13" ht="18.75" x14ac:dyDescent="0.25">
      <c r="A722" s="5" t="s">
        <v>4161</v>
      </c>
      <c r="B722" s="4" t="s">
        <v>4162</v>
      </c>
      <c r="C722" s="4"/>
      <c r="D722" s="5" t="s">
        <v>2511</v>
      </c>
      <c r="E722" s="62" t="s">
        <v>2431</v>
      </c>
      <c r="F722" s="34">
        <v>21910.81</v>
      </c>
      <c r="G722" s="183">
        <f t="shared" si="122"/>
        <v>12993.11033</v>
      </c>
      <c r="H722" s="184">
        <f t="shared" si="123"/>
        <v>7146.2106814999997</v>
      </c>
      <c r="I722" s="59">
        <f t="shared" si="125"/>
        <v>20139.3210115</v>
      </c>
      <c r="J722" s="54">
        <f t="shared" si="121"/>
        <v>6041.7963034499999</v>
      </c>
      <c r="K722" s="210">
        <f t="shared" si="124"/>
        <v>26181.117314949999</v>
      </c>
      <c r="L722" s="53">
        <v>0.3</v>
      </c>
      <c r="M722" s="32"/>
    </row>
    <row r="723" spans="1:13" ht="18.75" x14ac:dyDescent="0.25">
      <c r="A723" s="5" t="s">
        <v>4163</v>
      </c>
      <c r="B723" s="4" t="s">
        <v>4667</v>
      </c>
      <c r="C723" s="4"/>
      <c r="D723" s="5" t="s">
        <v>2511</v>
      </c>
      <c r="E723" s="62" t="s">
        <v>2431</v>
      </c>
      <c r="F723" s="34">
        <v>22787.599999999999</v>
      </c>
      <c r="G723" s="183">
        <f t="shared" si="122"/>
        <v>13513.046799999998</v>
      </c>
      <c r="H723" s="184">
        <f t="shared" si="123"/>
        <v>7432.1757399999988</v>
      </c>
      <c r="I723" s="59">
        <f t="shared" si="125"/>
        <v>20945.222539999995</v>
      </c>
      <c r="J723" s="54">
        <f t="shared" si="121"/>
        <v>6283.5667619999986</v>
      </c>
      <c r="K723" s="210">
        <f t="shared" si="124"/>
        <v>27228.789301999994</v>
      </c>
      <c r="L723" s="53">
        <v>0.3</v>
      </c>
      <c r="M723" s="32"/>
    </row>
    <row r="724" spans="1:13" ht="18.75" x14ac:dyDescent="0.25">
      <c r="A724" s="5" t="s">
        <v>4164</v>
      </c>
      <c r="B724" s="4" t="s">
        <v>4165</v>
      </c>
      <c r="C724" s="4"/>
      <c r="D724" s="5" t="s">
        <v>2511</v>
      </c>
      <c r="E724" s="62" t="s">
        <v>2431</v>
      </c>
      <c r="F724" s="34">
        <v>24540.44</v>
      </c>
      <c r="G724" s="183">
        <f t="shared" si="122"/>
        <v>14552.480919999998</v>
      </c>
      <c r="H724" s="184">
        <f t="shared" si="123"/>
        <v>8003.864505999999</v>
      </c>
      <c r="I724" s="59">
        <f t="shared" si="125"/>
        <v>22556.345425999996</v>
      </c>
      <c r="J724" s="54">
        <f t="shared" si="121"/>
        <v>6766.9036277999985</v>
      </c>
      <c r="K724" s="210">
        <f t="shared" si="124"/>
        <v>29323.249053799995</v>
      </c>
      <c r="L724" s="53">
        <v>0.3</v>
      </c>
      <c r="M724" s="32"/>
    </row>
    <row r="725" spans="1:13" ht="18.75" x14ac:dyDescent="0.25">
      <c r="A725" s="5" t="s">
        <v>4166</v>
      </c>
      <c r="B725" s="4" t="s">
        <v>4167</v>
      </c>
      <c r="C725" s="4"/>
      <c r="D725" s="5" t="s">
        <v>2511</v>
      </c>
      <c r="E725" s="62" t="s">
        <v>2431</v>
      </c>
      <c r="F725" s="34">
        <v>26293.279999999999</v>
      </c>
      <c r="G725" s="183">
        <f t="shared" si="122"/>
        <v>15591.915039999998</v>
      </c>
      <c r="H725" s="184">
        <f t="shared" si="123"/>
        <v>8575.5532719999992</v>
      </c>
      <c r="I725" s="59">
        <f t="shared" si="125"/>
        <v>24167.468311999997</v>
      </c>
      <c r="J725" s="54">
        <f t="shared" si="121"/>
        <v>7250.2404935999994</v>
      </c>
      <c r="K725" s="210">
        <f t="shared" si="124"/>
        <v>31417.708805599996</v>
      </c>
      <c r="L725" s="53">
        <v>0.3</v>
      </c>
      <c r="M725" s="32"/>
    </row>
    <row r="726" spans="1:13" ht="18.75" x14ac:dyDescent="0.25">
      <c r="A726" s="5" t="s">
        <v>4168</v>
      </c>
      <c r="B726" s="4" t="s">
        <v>4169</v>
      </c>
      <c r="C726" s="4"/>
      <c r="D726" s="5" t="s">
        <v>2511</v>
      </c>
      <c r="E726" s="62" t="s">
        <v>2431</v>
      </c>
      <c r="F726" s="34">
        <v>22787.599999999999</v>
      </c>
      <c r="G726" s="183">
        <f t="shared" si="122"/>
        <v>13513.046799999998</v>
      </c>
      <c r="H726" s="184">
        <f t="shared" si="123"/>
        <v>7432.1757399999988</v>
      </c>
      <c r="I726" s="59">
        <f t="shared" si="125"/>
        <v>20945.222539999995</v>
      </c>
      <c r="J726" s="54">
        <f t="shared" si="121"/>
        <v>6283.5667619999986</v>
      </c>
      <c r="K726" s="210">
        <f t="shared" si="124"/>
        <v>27228.789301999994</v>
      </c>
      <c r="L726" s="53">
        <v>0.3</v>
      </c>
      <c r="M726" s="32"/>
    </row>
    <row r="727" spans="1:13" ht="18.75" x14ac:dyDescent="0.25">
      <c r="A727" s="5" t="s">
        <v>4170</v>
      </c>
      <c r="B727" s="4" t="s">
        <v>4171</v>
      </c>
      <c r="C727" s="4"/>
      <c r="D727" s="5" t="s">
        <v>2451</v>
      </c>
      <c r="E727" s="62" t="s">
        <v>2431</v>
      </c>
      <c r="F727" s="34">
        <v>11906.27</v>
      </c>
      <c r="G727" s="183">
        <f t="shared" si="122"/>
        <v>7060.4181099999996</v>
      </c>
      <c r="H727" s="184">
        <f t="shared" si="123"/>
        <v>3883.2299604999994</v>
      </c>
      <c r="I727" s="59">
        <f t="shared" si="125"/>
        <v>10943.648070499999</v>
      </c>
      <c r="J727" s="54">
        <f t="shared" si="121"/>
        <v>3283.0944211499996</v>
      </c>
      <c r="K727" s="210">
        <f t="shared" si="124"/>
        <v>14226.742491649999</v>
      </c>
      <c r="L727" s="53">
        <v>0.3</v>
      </c>
      <c r="M727" s="32"/>
    </row>
    <row r="728" spans="1:13" ht="18.75" x14ac:dyDescent="0.25">
      <c r="A728" s="5" t="s">
        <v>4172</v>
      </c>
      <c r="B728" s="4" t="s">
        <v>4173</v>
      </c>
      <c r="C728" s="4"/>
      <c r="D728" s="5" t="s">
        <v>2511</v>
      </c>
      <c r="E728" s="62" t="s">
        <v>2431</v>
      </c>
      <c r="F728" s="34">
        <v>24102.05</v>
      </c>
      <c r="G728" s="183">
        <f t="shared" si="122"/>
        <v>14292.515649999999</v>
      </c>
      <c r="H728" s="184">
        <f t="shared" si="123"/>
        <v>7860.8836074999999</v>
      </c>
      <c r="I728" s="59">
        <f t="shared" si="125"/>
        <v>22153.399257500001</v>
      </c>
      <c r="J728" s="54">
        <f t="shared" si="121"/>
        <v>6646.0197772500005</v>
      </c>
      <c r="K728" s="210">
        <f t="shared" si="124"/>
        <v>28799.419034750001</v>
      </c>
      <c r="L728" s="53">
        <v>0.3</v>
      </c>
      <c r="M728" s="32"/>
    </row>
    <row r="729" spans="1:13" ht="18.75" x14ac:dyDescent="0.25">
      <c r="A729" s="5" t="s">
        <v>4174</v>
      </c>
      <c r="B729" s="4" t="s">
        <v>4175</v>
      </c>
      <c r="C729" s="4"/>
      <c r="D729" s="5" t="s">
        <v>2511</v>
      </c>
      <c r="E729" s="62" t="s">
        <v>2431</v>
      </c>
      <c r="F729" s="34">
        <v>21034.02</v>
      </c>
      <c r="G729" s="183">
        <f t="shared" si="122"/>
        <v>12473.173859999999</v>
      </c>
      <c r="H729" s="184">
        <f t="shared" si="123"/>
        <v>6860.2456229999998</v>
      </c>
      <c r="I729" s="59">
        <f t="shared" si="125"/>
        <v>19333.419482999998</v>
      </c>
      <c r="J729" s="54">
        <f t="shared" si="121"/>
        <v>5800.0258448999994</v>
      </c>
      <c r="K729" s="210">
        <f t="shared" si="124"/>
        <v>25133.445327899997</v>
      </c>
      <c r="L729" s="53">
        <v>0.3</v>
      </c>
      <c r="M729" s="32"/>
    </row>
    <row r="730" spans="1:13" ht="18.75" x14ac:dyDescent="0.25">
      <c r="A730" s="5" t="s">
        <v>4176</v>
      </c>
      <c r="B730" s="4" t="s">
        <v>4177</v>
      </c>
      <c r="C730" s="4"/>
      <c r="D730" s="5" t="s">
        <v>2511</v>
      </c>
      <c r="E730" s="62" t="s">
        <v>2431</v>
      </c>
      <c r="F730" s="34">
        <v>24102.05</v>
      </c>
      <c r="G730" s="183">
        <f t="shared" si="122"/>
        <v>14292.515649999999</v>
      </c>
      <c r="H730" s="184">
        <f t="shared" si="123"/>
        <v>7860.8836074999999</v>
      </c>
      <c r="I730" s="59">
        <f t="shared" si="125"/>
        <v>22153.399257500001</v>
      </c>
      <c r="J730" s="54">
        <f t="shared" si="121"/>
        <v>6646.0197772500005</v>
      </c>
      <c r="K730" s="210">
        <f t="shared" si="124"/>
        <v>28799.419034750001</v>
      </c>
      <c r="L730" s="53">
        <v>0.3</v>
      </c>
      <c r="M730" s="32"/>
    </row>
    <row r="731" spans="1:13" ht="24" x14ac:dyDescent="0.25">
      <c r="A731" s="5" t="s">
        <v>4178</v>
      </c>
      <c r="B731" s="4" t="s">
        <v>4712</v>
      </c>
      <c r="C731" s="4"/>
      <c r="D731" s="5" t="s">
        <v>2511</v>
      </c>
      <c r="E731" s="62" t="s">
        <v>2431</v>
      </c>
      <c r="F731" s="34">
        <v>22787.599999999999</v>
      </c>
      <c r="G731" s="183">
        <f t="shared" si="122"/>
        <v>13513.046799999998</v>
      </c>
      <c r="H731" s="184">
        <f t="shared" si="123"/>
        <v>7432.1757399999988</v>
      </c>
      <c r="I731" s="59">
        <f t="shared" si="125"/>
        <v>20945.222539999995</v>
      </c>
      <c r="J731" s="54">
        <f t="shared" si="121"/>
        <v>6283.5667619999986</v>
      </c>
      <c r="K731" s="210">
        <f t="shared" si="124"/>
        <v>27228.789301999994</v>
      </c>
      <c r="L731" s="53">
        <v>0.3</v>
      </c>
      <c r="M731" s="32"/>
    </row>
    <row r="732" spans="1:13" ht="24" x14ac:dyDescent="0.25">
      <c r="A732" s="5" t="s">
        <v>4179</v>
      </c>
      <c r="B732" s="4" t="s">
        <v>4713</v>
      </c>
      <c r="C732" s="4"/>
      <c r="D732" s="5" t="s">
        <v>2511</v>
      </c>
      <c r="E732" s="62" t="s">
        <v>2431</v>
      </c>
      <c r="F732" s="34">
        <v>21910.81</v>
      </c>
      <c r="G732" s="183">
        <f t="shared" si="122"/>
        <v>12993.11033</v>
      </c>
      <c r="H732" s="184">
        <f t="shared" si="123"/>
        <v>7146.2106814999997</v>
      </c>
      <c r="I732" s="59">
        <f t="shared" si="125"/>
        <v>20139.3210115</v>
      </c>
      <c r="J732" s="54">
        <f t="shared" si="121"/>
        <v>6041.7963034499999</v>
      </c>
      <c r="K732" s="210">
        <f t="shared" si="124"/>
        <v>26181.117314949999</v>
      </c>
      <c r="L732" s="53">
        <v>0.3</v>
      </c>
      <c r="M732" s="32"/>
    </row>
    <row r="733" spans="1:13" ht="14.25" x14ac:dyDescent="0.25">
      <c r="A733" s="5" t="s">
        <v>5239</v>
      </c>
      <c r="B733" s="3" t="s">
        <v>4180</v>
      </c>
      <c r="C733" s="4"/>
      <c r="D733" s="5"/>
      <c r="E733" s="25"/>
      <c r="F733" s="34"/>
      <c r="G733" s="183">
        <f t="shared" si="122"/>
        <v>0</v>
      </c>
      <c r="H733" s="184">
        <f t="shared" si="123"/>
        <v>0</v>
      </c>
      <c r="I733" s="59">
        <f t="shared" si="125"/>
        <v>0</v>
      </c>
      <c r="J733" s="56">
        <f>G733*0</f>
        <v>0</v>
      </c>
      <c r="K733" s="210">
        <f t="shared" si="124"/>
        <v>0</v>
      </c>
      <c r="L733" s="2"/>
      <c r="M733" s="32"/>
    </row>
    <row r="734" spans="1:13" ht="18.75" x14ac:dyDescent="0.25">
      <c r="A734" s="5" t="s">
        <v>4181</v>
      </c>
      <c r="B734" s="4" t="s">
        <v>4668</v>
      </c>
      <c r="C734" s="4" t="s">
        <v>4182</v>
      </c>
      <c r="D734" s="5" t="s">
        <v>2511</v>
      </c>
      <c r="E734" s="62" t="s">
        <v>2431</v>
      </c>
      <c r="F734" s="34">
        <v>21034.02</v>
      </c>
      <c r="G734" s="183">
        <f t="shared" si="122"/>
        <v>12473.173859999999</v>
      </c>
      <c r="H734" s="184">
        <f t="shared" si="123"/>
        <v>6860.2456229999998</v>
      </c>
      <c r="I734" s="59">
        <f t="shared" si="125"/>
        <v>19333.419482999998</v>
      </c>
      <c r="J734" s="54">
        <f t="shared" ref="J734:J737" si="126">I734*0.3</f>
        <v>5800.0258448999994</v>
      </c>
      <c r="K734" s="210">
        <f t="shared" si="124"/>
        <v>25133.445327899997</v>
      </c>
      <c r="L734" s="53">
        <v>0.3</v>
      </c>
      <c r="M734" s="32"/>
    </row>
    <row r="735" spans="1:13" ht="18.75" x14ac:dyDescent="0.25">
      <c r="A735" s="5" t="s">
        <v>4183</v>
      </c>
      <c r="B735" s="4" t="s">
        <v>4184</v>
      </c>
      <c r="C735" s="4"/>
      <c r="D735" s="5" t="s">
        <v>2511</v>
      </c>
      <c r="E735" s="62" t="s">
        <v>2431</v>
      </c>
      <c r="F735" s="34">
        <v>20157.98</v>
      </c>
      <c r="G735" s="183">
        <f t="shared" si="122"/>
        <v>11953.682139999999</v>
      </c>
      <c r="H735" s="184">
        <f t="shared" si="123"/>
        <v>6574.5251769999995</v>
      </c>
      <c r="I735" s="59">
        <f t="shared" si="125"/>
        <v>18528.207317</v>
      </c>
      <c r="J735" s="54">
        <f t="shared" si="126"/>
        <v>5558.4621950999999</v>
      </c>
      <c r="K735" s="210">
        <f t="shared" si="124"/>
        <v>24086.669512100001</v>
      </c>
      <c r="L735" s="53">
        <v>0.3</v>
      </c>
      <c r="M735" s="32"/>
    </row>
    <row r="736" spans="1:13" ht="24" x14ac:dyDescent="0.25">
      <c r="A736" s="5" t="s">
        <v>4185</v>
      </c>
      <c r="B736" s="4" t="s">
        <v>4186</v>
      </c>
      <c r="C736" s="4"/>
      <c r="D736" s="5" t="s">
        <v>2511</v>
      </c>
      <c r="E736" s="62" t="s">
        <v>2431</v>
      </c>
      <c r="F736" s="34">
        <v>21034.02</v>
      </c>
      <c r="G736" s="183">
        <f t="shared" si="122"/>
        <v>12473.173859999999</v>
      </c>
      <c r="H736" s="184">
        <f t="shared" si="123"/>
        <v>6860.2456229999998</v>
      </c>
      <c r="I736" s="59">
        <f t="shared" si="125"/>
        <v>19333.419482999998</v>
      </c>
      <c r="J736" s="54">
        <f t="shared" si="126"/>
        <v>5800.0258448999994</v>
      </c>
      <c r="K736" s="210">
        <f t="shared" si="124"/>
        <v>25133.445327899997</v>
      </c>
      <c r="L736" s="53">
        <v>0.3</v>
      </c>
      <c r="M736" s="32"/>
    </row>
    <row r="737" spans="1:13" ht="18.75" x14ac:dyDescent="0.25">
      <c r="A737" s="5" t="s">
        <v>4187</v>
      </c>
      <c r="B737" s="4" t="s">
        <v>4188</v>
      </c>
      <c r="C737" s="4"/>
      <c r="D737" s="5" t="s">
        <v>2511</v>
      </c>
      <c r="E737" s="62" t="s">
        <v>2431</v>
      </c>
      <c r="F737" s="34">
        <v>21034.02</v>
      </c>
      <c r="G737" s="183">
        <f t="shared" si="122"/>
        <v>12473.173859999999</v>
      </c>
      <c r="H737" s="184">
        <f t="shared" si="123"/>
        <v>6860.2456229999998</v>
      </c>
      <c r="I737" s="59">
        <f t="shared" si="125"/>
        <v>19333.419482999998</v>
      </c>
      <c r="J737" s="54">
        <f t="shared" si="126"/>
        <v>5800.0258448999994</v>
      </c>
      <c r="K737" s="210">
        <f t="shared" si="124"/>
        <v>25133.445327899997</v>
      </c>
      <c r="L737" s="53">
        <v>0.3</v>
      </c>
      <c r="M737" s="32"/>
    </row>
    <row r="738" spans="1:13" ht="24" x14ac:dyDescent="0.25">
      <c r="A738" s="5" t="s">
        <v>5239</v>
      </c>
      <c r="B738" s="3" t="s">
        <v>4189</v>
      </c>
      <c r="C738" s="3" t="s">
        <v>4249</v>
      </c>
      <c r="D738" s="5"/>
      <c r="E738" s="25"/>
      <c r="F738" s="34"/>
      <c r="G738" s="183">
        <f t="shared" si="122"/>
        <v>0</v>
      </c>
      <c r="H738" s="184">
        <f t="shared" si="123"/>
        <v>0</v>
      </c>
      <c r="I738" s="59">
        <f t="shared" si="125"/>
        <v>0</v>
      </c>
      <c r="J738" s="56">
        <f>G738*0</f>
        <v>0</v>
      </c>
      <c r="K738" s="210">
        <f t="shared" si="124"/>
        <v>0</v>
      </c>
      <c r="L738" s="2"/>
      <c r="M738" s="32"/>
    </row>
    <row r="739" spans="1:13" ht="18.75" x14ac:dyDescent="0.25">
      <c r="A739" s="5" t="s">
        <v>4190</v>
      </c>
      <c r="B739" s="4" t="s">
        <v>4191</v>
      </c>
      <c r="C739" s="4"/>
      <c r="D739" s="5" t="s">
        <v>2511</v>
      </c>
      <c r="E739" s="62" t="s">
        <v>2431</v>
      </c>
      <c r="F739" s="34">
        <v>21034.02</v>
      </c>
      <c r="G739" s="183">
        <f t="shared" si="122"/>
        <v>12473.173859999999</v>
      </c>
      <c r="H739" s="184">
        <f t="shared" si="123"/>
        <v>6860.2456229999998</v>
      </c>
      <c r="I739" s="59">
        <f t="shared" si="125"/>
        <v>19333.419482999998</v>
      </c>
      <c r="J739" s="54">
        <f t="shared" ref="J739:J762" si="127">I739*0.3</f>
        <v>5800.0258448999994</v>
      </c>
      <c r="K739" s="210">
        <f t="shared" si="124"/>
        <v>25133.445327899997</v>
      </c>
      <c r="L739" s="53">
        <v>0.3</v>
      </c>
      <c r="M739" s="32"/>
    </row>
    <row r="740" spans="1:13" ht="18.75" x14ac:dyDescent="0.25">
      <c r="A740" s="5" t="s">
        <v>4192</v>
      </c>
      <c r="B740" s="4" t="s">
        <v>4193</v>
      </c>
      <c r="C740" s="4"/>
      <c r="D740" s="5" t="s">
        <v>2511</v>
      </c>
      <c r="E740" s="62" t="s">
        <v>2431</v>
      </c>
      <c r="F740" s="34">
        <v>21034.02</v>
      </c>
      <c r="G740" s="183">
        <f t="shared" si="122"/>
        <v>12473.173859999999</v>
      </c>
      <c r="H740" s="184">
        <f t="shared" si="123"/>
        <v>6860.2456229999998</v>
      </c>
      <c r="I740" s="59">
        <f t="shared" si="125"/>
        <v>19333.419482999998</v>
      </c>
      <c r="J740" s="54">
        <f t="shared" si="127"/>
        <v>5800.0258448999994</v>
      </c>
      <c r="K740" s="210">
        <f t="shared" si="124"/>
        <v>25133.445327899997</v>
      </c>
      <c r="L740" s="53">
        <v>0.3</v>
      </c>
      <c r="M740" s="32"/>
    </row>
    <row r="741" spans="1:13" ht="24" x14ac:dyDescent="0.25">
      <c r="A741" s="5" t="s">
        <v>4194</v>
      </c>
      <c r="B741" s="4" t="s">
        <v>4195</v>
      </c>
      <c r="C741" s="4"/>
      <c r="D741" s="5" t="s">
        <v>2511</v>
      </c>
      <c r="E741" s="62" t="s">
        <v>2431</v>
      </c>
      <c r="F741" s="34">
        <v>21034.02</v>
      </c>
      <c r="G741" s="183">
        <f t="shared" si="122"/>
        <v>12473.173859999999</v>
      </c>
      <c r="H741" s="184">
        <f t="shared" si="123"/>
        <v>6860.2456229999998</v>
      </c>
      <c r="I741" s="59">
        <f t="shared" si="125"/>
        <v>19333.419482999998</v>
      </c>
      <c r="J741" s="54">
        <f t="shared" si="127"/>
        <v>5800.0258448999994</v>
      </c>
      <c r="K741" s="210">
        <f t="shared" si="124"/>
        <v>25133.445327899997</v>
      </c>
      <c r="L741" s="53">
        <v>0.3</v>
      </c>
      <c r="M741" s="32"/>
    </row>
    <row r="742" spans="1:13" ht="18.75" x14ac:dyDescent="0.25">
      <c r="A742" s="5" t="s">
        <v>4196</v>
      </c>
      <c r="B742" s="4" t="s">
        <v>4197</v>
      </c>
      <c r="C742" s="4"/>
      <c r="D742" s="5" t="s">
        <v>2511</v>
      </c>
      <c r="E742" s="62" t="s">
        <v>2431</v>
      </c>
      <c r="F742" s="34">
        <v>21034.02</v>
      </c>
      <c r="G742" s="183">
        <f t="shared" si="122"/>
        <v>12473.173859999999</v>
      </c>
      <c r="H742" s="184">
        <f t="shared" si="123"/>
        <v>6860.2456229999998</v>
      </c>
      <c r="I742" s="59">
        <f t="shared" si="125"/>
        <v>19333.419482999998</v>
      </c>
      <c r="J742" s="54">
        <f t="shared" si="127"/>
        <v>5800.0258448999994</v>
      </c>
      <c r="K742" s="210">
        <f t="shared" si="124"/>
        <v>25133.445327899997</v>
      </c>
      <c r="L742" s="53">
        <v>0.3</v>
      </c>
      <c r="M742" s="32"/>
    </row>
    <row r="743" spans="1:13" ht="18.75" x14ac:dyDescent="0.25">
      <c r="A743" s="5" t="s">
        <v>4198</v>
      </c>
      <c r="B743" s="4" t="s">
        <v>4199</v>
      </c>
      <c r="C743" s="4"/>
      <c r="D743" s="5" t="s">
        <v>2511</v>
      </c>
      <c r="E743" s="62" t="s">
        <v>2431</v>
      </c>
      <c r="F743" s="34">
        <v>21034.02</v>
      </c>
      <c r="G743" s="183">
        <f t="shared" si="122"/>
        <v>12473.173859999999</v>
      </c>
      <c r="H743" s="184">
        <f t="shared" si="123"/>
        <v>6860.2456229999998</v>
      </c>
      <c r="I743" s="59">
        <f t="shared" si="125"/>
        <v>19333.419482999998</v>
      </c>
      <c r="J743" s="54">
        <f t="shared" si="127"/>
        <v>5800.0258448999994</v>
      </c>
      <c r="K743" s="210">
        <f t="shared" si="124"/>
        <v>25133.445327899997</v>
      </c>
      <c r="L743" s="53">
        <v>0.3</v>
      </c>
      <c r="M743" s="32"/>
    </row>
    <row r="744" spans="1:13" ht="24" x14ac:dyDescent="0.25">
      <c r="A744" s="5" t="s">
        <v>4200</v>
      </c>
      <c r="B744" s="4" t="s">
        <v>4201</v>
      </c>
      <c r="C744" s="4"/>
      <c r="D744" s="5" t="s">
        <v>2511</v>
      </c>
      <c r="E744" s="62" t="s">
        <v>2431</v>
      </c>
      <c r="F744" s="34">
        <v>24540.44</v>
      </c>
      <c r="G744" s="183">
        <f t="shared" si="122"/>
        <v>14552.480919999998</v>
      </c>
      <c r="H744" s="184">
        <f t="shared" si="123"/>
        <v>8003.864505999999</v>
      </c>
      <c r="I744" s="59">
        <f t="shared" si="125"/>
        <v>22556.345425999996</v>
      </c>
      <c r="J744" s="54">
        <f t="shared" si="127"/>
        <v>6766.9036277999985</v>
      </c>
      <c r="K744" s="210">
        <f t="shared" si="124"/>
        <v>29323.249053799995</v>
      </c>
      <c r="L744" s="53">
        <v>0.3</v>
      </c>
      <c r="M744" s="32"/>
    </row>
    <row r="745" spans="1:13" ht="24" x14ac:dyDescent="0.25">
      <c r="A745" s="5" t="s">
        <v>4202</v>
      </c>
      <c r="B745" s="4" t="s">
        <v>4203</v>
      </c>
      <c r="C745" s="4"/>
      <c r="D745" s="5" t="s">
        <v>2511</v>
      </c>
      <c r="E745" s="62" t="s">
        <v>2431</v>
      </c>
      <c r="F745" s="34">
        <v>24540.44</v>
      </c>
      <c r="G745" s="183">
        <f t="shared" si="122"/>
        <v>14552.480919999998</v>
      </c>
      <c r="H745" s="184">
        <f t="shared" si="123"/>
        <v>8003.864505999999</v>
      </c>
      <c r="I745" s="59">
        <f t="shared" si="125"/>
        <v>22556.345425999996</v>
      </c>
      <c r="J745" s="54">
        <f t="shared" si="127"/>
        <v>6766.9036277999985</v>
      </c>
      <c r="K745" s="210">
        <f t="shared" si="124"/>
        <v>29323.249053799995</v>
      </c>
      <c r="L745" s="53">
        <v>0.3</v>
      </c>
      <c r="M745" s="32"/>
    </row>
    <row r="746" spans="1:13" ht="18.75" x14ac:dyDescent="0.25">
      <c r="A746" s="5" t="s">
        <v>4204</v>
      </c>
      <c r="B746" s="4" t="s">
        <v>4205</v>
      </c>
      <c r="C746" s="4"/>
      <c r="D746" s="5" t="s">
        <v>2511</v>
      </c>
      <c r="E746" s="62" t="s">
        <v>2431</v>
      </c>
      <c r="F746" s="34">
        <v>24540.44</v>
      </c>
      <c r="G746" s="183">
        <f t="shared" si="122"/>
        <v>14552.480919999998</v>
      </c>
      <c r="H746" s="184">
        <f t="shared" si="123"/>
        <v>8003.864505999999</v>
      </c>
      <c r="I746" s="59">
        <f t="shared" si="125"/>
        <v>22556.345425999996</v>
      </c>
      <c r="J746" s="54">
        <f t="shared" si="127"/>
        <v>6766.9036277999985</v>
      </c>
      <c r="K746" s="210">
        <f t="shared" si="124"/>
        <v>29323.249053799995</v>
      </c>
      <c r="L746" s="53">
        <v>0.3</v>
      </c>
      <c r="M746" s="32"/>
    </row>
    <row r="747" spans="1:13" ht="24" x14ac:dyDescent="0.25">
      <c r="A747" s="5" t="s">
        <v>4206</v>
      </c>
      <c r="B747" s="4" t="s">
        <v>4207</v>
      </c>
      <c r="C747" s="4"/>
      <c r="D747" s="5" t="s">
        <v>2511</v>
      </c>
      <c r="E747" s="62" t="s">
        <v>2431</v>
      </c>
      <c r="F747" s="34">
        <v>21034.02</v>
      </c>
      <c r="G747" s="183">
        <f t="shared" si="122"/>
        <v>12473.173859999999</v>
      </c>
      <c r="H747" s="184">
        <f t="shared" si="123"/>
        <v>6860.2456229999998</v>
      </c>
      <c r="I747" s="59">
        <f t="shared" si="125"/>
        <v>19333.419482999998</v>
      </c>
      <c r="J747" s="54">
        <f t="shared" si="127"/>
        <v>5800.0258448999994</v>
      </c>
      <c r="K747" s="210">
        <f t="shared" si="124"/>
        <v>25133.445327899997</v>
      </c>
      <c r="L747" s="53">
        <v>0.3</v>
      </c>
      <c r="M747" s="32"/>
    </row>
    <row r="748" spans="1:13" ht="24" x14ac:dyDescent="0.25">
      <c r="A748" s="5" t="s">
        <v>4208</v>
      </c>
      <c r="B748" s="4" t="s">
        <v>4209</v>
      </c>
      <c r="C748" s="4"/>
      <c r="D748" s="5" t="s">
        <v>2511</v>
      </c>
      <c r="E748" s="62" t="s">
        <v>2431</v>
      </c>
      <c r="F748" s="34">
        <v>21034.02</v>
      </c>
      <c r="G748" s="183">
        <f t="shared" si="122"/>
        <v>12473.173859999999</v>
      </c>
      <c r="H748" s="184">
        <f t="shared" si="123"/>
        <v>6860.2456229999998</v>
      </c>
      <c r="I748" s="59">
        <f t="shared" si="125"/>
        <v>19333.419482999998</v>
      </c>
      <c r="J748" s="54">
        <f t="shared" si="127"/>
        <v>5800.0258448999994</v>
      </c>
      <c r="K748" s="210">
        <f t="shared" si="124"/>
        <v>25133.445327899997</v>
      </c>
      <c r="L748" s="53">
        <v>0.3</v>
      </c>
      <c r="M748" s="32"/>
    </row>
    <row r="749" spans="1:13" ht="18.75" x14ac:dyDescent="0.25">
      <c r="A749" s="5" t="s">
        <v>4210</v>
      </c>
      <c r="B749" s="4" t="s">
        <v>4211</v>
      </c>
      <c r="C749" s="4"/>
      <c r="D749" s="5" t="s">
        <v>2511</v>
      </c>
      <c r="E749" s="62" t="s">
        <v>2431</v>
      </c>
      <c r="F749" s="34">
        <v>28046.11</v>
      </c>
      <c r="G749" s="183">
        <f t="shared" si="122"/>
        <v>16631.343229999999</v>
      </c>
      <c r="H749" s="184">
        <f t="shared" si="123"/>
        <v>9147.2387764999985</v>
      </c>
      <c r="I749" s="59">
        <f t="shared" si="125"/>
        <v>25778.582006499997</v>
      </c>
      <c r="J749" s="54">
        <f t="shared" si="127"/>
        <v>7733.5746019499984</v>
      </c>
      <c r="K749" s="210">
        <f t="shared" si="124"/>
        <v>33512.156608449994</v>
      </c>
      <c r="L749" s="53">
        <v>0.3</v>
      </c>
      <c r="M749" s="32"/>
    </row>
    <row r="750" spans="1:13" ht="18.75" x14ac:dyDescent="0.25">
      <c r="A750" s="5" t="s">
        <v>4212</v>
      </c>
      <c r="B750" s="4" t="s">
        <v>4213</v>
      </c>
      <c r="C750" s="4"/>
      <c r="D750" s="5" t="s">
        <v>2511</v>
      </c>
      <c r="E750" s="62" t="s">
        <v>2431</v>
      </c>
      <c r="F750" s="34">
        <v>28046.11</v>
      </c>
      <c r="G750" s="183">
        <f t="shared" si="122"/>
        <v>16631.343229999999</v>
      </c>
      <c r="H750" s="184">
        <f t="shared" si="123"/>
        <v>9147.2387764999985</v>
      </c>
      <c r="I750" s="59">
        <f t="shared" si="125"/>
        <v>25778.582006499997</v>
      </c>
      <c r="J750" s="54">
        <f t="shared" si="127"/>
        <v>7733.5746019499984</v>
      </c>
      <c r="K750" s="210">
        <f t="shared" si="124"/>
        <v>33512.156608449994</v>
      </c>
      <c r="L750" s="53">
        <v>0.3</v>
      </c>
      <c r="M750" s="32"/>
    </row>
    <row r="751" spans="1:13" ht="18.75" x14ac:dyDescent="0.25">
      <c r="A751" s="5" t="s">
        <v>4214</v>
      </c>
      <c r="B751" s="4" t="s">
        <v>4215</v>
      </c>
      <c r="C751" s="4"/>
      <c r="D751" s="5" t="s">
        <v>2511</v>
      </c>
      <c r="E751" s="62" t="s">
        <v>2431</v>
      </c>
      <c r="F751" s="34">
        <v>28046.11</v>
      </c>
      <c r="G751" s="183">
        <f t="shared" si="122"/>
        <v>16631.343229999999</v>
      </c>
      <c r="H751" s="184">
        <f t="shared" si="123"/>
        <v>9147.2387764999985</v>
      </c>
      <c r="I751" s="59">
        <f t="shared" si="125"/>
        <v>25778.582006499997</v>
      </c>
      <c r="J751" s="54">
        <f t="shared" si="127"/>
        <v>7733.5746019499984</v>
      </c>
      <c r="K751" s="210">
        <f t="shared" si="124"/>
        <v>33512.156608449994</v>
      </c>
      <c r="L751" s="53">
        <v>0.3</v>
      </c>
      <c r="M751" s="32"/>
    </row>
    <row r="752" spans="1:13" ht="24" x14ac:dyDescent="0.25">
      <c r="A752" s="5" t="s">
        <v>4216</v>
      </c>
      <c r="B752" s="4" t="s">
        <v>4217</v>
      </c>
      <c r="C752" s="4"/>
      <c r="D752" s="5" t="s">
        <v>2511</v>
      </c>
      <c r="E752" s="62" t="s">
        <v>2431</v>
      </c>
      <c r="F752" s="34">
        <v>30675.75</v>
      </c>
      <c r="G752" s="183">
        <f t="shared" si="122"/>
        <v>18190.71975</v>
      </c>
      <c r="H752" s="184">
        <f t="shared" si="123"/>
        <v>10004.895862500001</v>
      </c>
      <c r="I752" s="59">
        <f t="shared" si="125"/>
        <v>28195.615612500002</v>
      </c>
      <c r="J752" s="54">
        <f t="shared" si="127"/>
        <v>8458.6846837499997</v>
      </c>
      <c r="K752" s="210">
        <f t="shared" si="124"/>
        <v>36654.300296250003</v>
      </c>
      <c r="L752" s="53">
        <v>0.3</v>
      </c>
      <c r="M752" s="32"/>
    </row>
    <row r="753" spans="1:13" ht="18.75" x14ac:dyDescent="0.25">
      <c r="A753" s="5" t="s">
        <v>4218</v>
      </c>
      <c r="B753" s="4" t="s">
        <v>4219</v>
      </c>
      <c r="C753" s="4"/>
      <c r="D753" s="5" t="s">
        <v>2451</v>
      </c>
      <c r="E753" s="62" t="s">
        <v>2431</v>
      </c>
      <c r="F753" s="34">
        <v>11906.27</v>
      </c>
      <c r="G753" s="183">
        <f t="shared" si="122"/>
        <v>7060.4181099999996</v>
      </c>
      <c r="H753" s="184">
        <f t="shared" si="123"/>
        <v>3883.2299604999994</v>
      </c>
      <c r="I753" s="59">
        <f t="shared" si="125"/>
        <v>10943.648070499999</v>
      </c>
      <c r="J753" s="54">
        <f t="shared" si="127"/>
        <v>3283.0944211499996</v>
      </c>
      <c r="K753" s="210">
        <f t="shared" si="124"/>
        <v>14226.742491649999</v>
      </c>
      <c r="L753" s="53">
        <v>0.3</v>
      </c>
      <c r="M753" s="32"/>
    </row>
    <row r="754" spans="1:13" ht="24" x14ac:dyDescent="0.25">
      <c r="A754" s="5" t="s">
        <v>4220</v>
      </c>
      <c r="B754" s="4" t="s">
        <v>4221</v>
      </c>
      <c r="C754" s="4"/>
      <c r="D754" s="5" t="s">
        <v>2511</v>
      </c>
      <c r="E754" s="62" t="s">
        <v>2431</v>
      </c>
      <c r="F754" s="34">
        <v>28483.75</v>
      </c>
      <c r="G754" s="183">
        <f t="shared" si="122"/>
        <v>16890.86375</v>
      </c>
      <c r="H754" s="184">
        <f t="shared" si="123"/>
        <v>9289.9750624999997</v>
      </c>
      <c r="I754" s="59">
        <f t="shared" si="125"/>
        <v>26180.838812499998</v>
      </c>
      <c r="J754" s="54">
        <f t="shared" si="127"/>
        <v>7854.2516437499989</v>
      </c>
      <c r="K754" s="210">
        <f t="shared" si="124"/>
        <v>34035.09045625</v>
      </c>
      <c r="L754" s="53">
        <v>0.3</v>
      </c>
      <c r="M754" s="32"/>
    </row>
    <row r="755" spans="1:13" ht="24" x14ac:dyDescent="0.25">
      <c r="A755" s="5" t="s">
        <v>4222</v>
      </c>
      <c r="B755" s="4" t="s">
        <v>4223</v>
      </c>
      <c r="C755" s="4"/>
      <c r="D755" s="5" t="s">
        <v>2511</v>
      </c>
      <c r="E755" s="62" t="s">
        <v>2431</v>
      </c>
      <c r="F755" s="34">
        <v>24540.44</v>
      </c>
      <c r="G755" s="183">
        <f t="shared" si="122"/>
        <v>14552.480919999998</v>
      </c>
      <c r="H755" s="184">
        <f t="shared" si="123"/>
        <v>8003.864505999999</v>
      </c>
      <c r="I755" s="59">
        <f t="shared" si="125"/>
        <v>22556.345425999996</v>
      </c>
      <c r="J755" s="54">
        <f t="shared" si="127"/>
        <v>6766.9036277999985</v>
      </c>
      <c r="K755" s="210">
        <f t="shared" si="124"/>
        <v>29323.249053799995</v>
      </c>
      <c r="L755" s="53">
        <v>0.3</v>
      </c>
      <c r="M755" s="32"/>
    </row>
    <row r="756" spans="1:13" ht="18.75" x14ac:dyDescent="0.25">
      <c r="A756" s="5" t="s">
        <v>4224</v>
      </c>
      <c r="B756" s="4" t="s">
        <v>4225</v>
      </c>
      <c r="C756" s="4"/>
      <c r="D756" s="5" t="s">
        <v>2511</v>
      </c>
      <c r="E756" s="62" t="s">
        <v>2431</v>
      </c>
      <c r="F756" s="34">
        <v>21910.81</v>
      </c>
      <c r="G756" s="183">
        <f t="shared" si="122"/>
        <v>12993.11033</v>
      </c>
      <c r="H756" s="184">
        <f t="shared" si="123"/>
        <v>7146.2106814999997</v>
      </c>
      <c r="I756" s="59">
        <f t="shared" si="125"/>
        <v>20139.3210115</v>
      </c>
      <c r="J756" s="54">
        <f t="shared" si="127"/>
        <v>6041.7963034499999</v>
      </c>
      <c r="K756" s="210">
        <f t="shared" si="124"/>
        <v>26181.117314949999</v>
      </c>
      <c r="L756" s="53">
        <v>0.3</v>
      </c>
      <c r="M756" s="32"/>
    </row>
    <row r="757" spans="1:13" ht="18.75" x14ac:dyDescent="0.25">
      <c r="A757" s="5" t="s">
        <v>4226</v>
      </c>
      <c r="B757" s="4" t="s">
        <v>4227</v>
      </c>
      <c r="C757" s="4"/>
      <c r="D757" s="5" t="s">
        <v>2451</v>
      </c>
      <c r="E757" s="62" t="s">
        <v>2431</v>
      </c>
      <c r="F757" s="34">
        <v>10823.89</v>
      </c>
      <c r="G757" s="183">
        <f t="shared" si="122"/>
        <v>6418.5667699999995</v>
      </c>
      <c r="H757" s="184">
        <f t="shared" si="123"/>
        <v>3530.2117234999996</v>
      </c>
      <c r="I757" s="59">
        <f t="shared" si="125"/>
        <v>9948.7784934999981</v>
      </c>
      <c r="J757" s="54">
        <f t="shared" si="127"/>
        <v>2984.6335480499993</v>
      </c>
      <c r="K757" s="210">
        <f t="shared" si="124"/>
        <v>12933.412041549997</v>
      </c>
      <c r="L757" s="53">
        <v>0.3</v>
      </c>
      <c r="M757" s="32"/>
    </row>
    <row r="758" spans="1:13" ht="18.75" x14ac:dyDescent="0.25">
      <c r="A758" s="5" t="s">
        <v>4228</v>
      </c>
      <c r="B758" s="4" t="s">
        <v>4714</v>
      </c>
      <c r="C758" s="4"/>
      <c r="D758" s="5" t="s">
        <v>2511</v>
      </c>
      <c r="E758" s="62" t="s">
        <v>2431</v>
      </c>
      <c r="F758" s="34">
        <v>21034.02</v>
      </c>
      <c r="G758" s="183">
        <f t="shared" si="122"/>
        <v>12473.173859999999</v>
      </c>
      <c r="H758" s="184">
        <f t="shared" si="123"/>
        <v>6860.2456229999998</v>
      </c>
      <c r="I758" s="59">
        <f t="shared" si="125"/>
        <v>19333.419482999998</v>
      </c>
      <c r="J758" s="54">
        <f t="shared" si="127"/>
        <v>5800.0258448999994</v>
      </c>
      <c r="K758" s="210">
        <f t="shared" si="124"/>
        <v>25133.445327899997</v>
      </c>
      <c r="L758" s="53">
        <v>0.3</v>
      </c>
      <c r="M758" s="32"/>
    </row>
    <row r="759" spans="1:13" ht="18.75" x14ac:dyDescent="0.25">
      <c r="A759" s="5" t="s">
        <v>4229</v>
      </c>
      <c r="B759" s="4" t="s">
        <v>4230</v>
      </c>
      <c r="C759" s="4"/>
      <c r="D759" s="5" t="s">
        <v>2511</v>
      </c>
      <c r="E759" s="62" t="s">
        <v>2431</v>
      </c>
      <c r="F759" s="34">
        <v>21034.02</v>
      </c>
      <c r="G759" s="183">
        <f t="shared" si="122"/>
        <v>12473.173859999999</v>
      </c>
      <c r="H759" s="184">
        <f t="shared" si="123"/>
        <v>6860.2456229999998</v>
      </c>
      <c r="I759" s="59">
        <f t="shared" si="125"/>
        <v>19333.419482999998</v>
      </c>
      <c r="J759" s="54">
        <f t="shared" si="127"/>
        <v>5800.0258448999994</v>
      </c>
      <c r="K759" s="210">
        <f t="shared" si="124"/>
        <v>25133.445327899997</v>
      </c>
      <c r="L759" s="53">
        <v>0.3</v>
      </c>
      <c r="M759" s="32"/>
    </row>
    <row r="760" spans="1:13" ht="24" x14ac:dyDescent="0.25">
      <c r="A760" s="5" t="s">
        <v>4231</v>
      </c>
      <c r="B760" s="4" t="s">
        <v>4232</v>
      </c>
      <c r="C760" s="4"/>
      <c r="D760" s="5" t="s">
        <v>2511</v>
      </c>
      <c r="E760" s="62" t="s">
        <v>2431</v>
      </c>
      <c r="F760" s="34">
        <v>22787.599999999999</v>
      </c>
      <c r="G760" s="183">
        <f t="shared" si="122"/>
        <v>13513.046799999998</v>
      </c>
      <c r="H760" s="184">
        <f t="shared" si="123"/>
        <v>7432.1757399999988</v>
      </c>
      <c r="I760" s="59">
        <f t="shared" si="125"/>
        <v>20945.222539999995</v>
      </c>
      <c r="J760" s="54">
        <f t="shared" si="127"/>
        <v>6283.5667619999986</v>
      </c>
      <c r="K760" s="210">
        <f t="shared" si="124"/>
        <v>27228.789301999994</v>
      </c>
      <c r="L760" s="53">
        <v>0.3</v>
      </c>
      <c r="M760" s="32"/>
    </row>
    <row r="761" spans="1:13" ht="24" x14ac:dyDescent="0.25">
      <c r="A761" s="5" t="s">
        <v>4233</v>
      </c>
      <c r="B761" s="4" t="s">
        <v>4234</v>
      </c>
      <c r="C761" s="4"/>
      <c r="D761" s="5" t="s">
        <v>2511</v>
      </c>
      <c r="E761" s="62" t="s">
        <v>2431</v>
      </c>
      <c r="F761" s="34">
        <v>21034.02</v>
      </c>
      <c r="G761" s="183">
        <f t="shared" si="122"/>
        <v>12473.173859999999</v>
      </c>
      <c r="H761" s="184">
        <f t="shared" si="123"/>
        <v>6860.2456229999998</v>
      </c>
      <c r="I761" s="59">
        <f t="shared" si="125"/>
        <v>19333.419482999998</v>
      </c>
      <c r="J761" s="54">
        <f t="shared" si="127"/>
        <v>5800.0258448999994</v>
      </c>
      <c r="K761" s="210">
        <f t="shared" si="124"/>
        <v>25133.445327899997</v>
      </c>
      <c r="L761" s="53">
        <v>0.3</v>
      </c>
      <c r="M761" s="32"/>
    </row>
    <row r="762" spans="1:13" ht="18.75" x14ac:dyDescent="0.25">
      <c r="A762" s="5" t="s">
        <v>4235</v>
      </c>
      <c r="B762" s="4" t="s">
        <v>4636</v>
      </c>
      <c r="C762" s="4"/>
      <c r="D762" s="5" t="s">
        <v>2511</v>
      </c>
      <c r="E762" s="62" t="s">
        <v>2431</v>
      </c>
      <c r="F762" s="34">
        <v>21034.02</v>
      </c>
      <c r="G762" s="183">
        <f t="shared" si="122"/>
        <v>12473.173859999999</v>
      </c>
      <c r="H762" s="184">
        <f t="shared" si="123"/>
        <v>6860.2456229999998</v>
      </c>
      <c r="I762" s="59">
        <f t="shared" si="125"/>
        <v>19333.419482999998</v>
      </c>
      <c r="J762" s="54">
        <f t="shared" si="127"/>
        <v>5800.0258448999994</v>
      </c>
      <c r="K762" s="210">
        <f t="shared" si="124"/>
        <v>25133.445327899997</v>
      </c>
      <c r="L762" s="53">
        <v>0.3</v>
      </c>
      <c r="M762" s="32"/>
    </row>
    <row r="763" spans="1:13" ht="14.25" x14ac:dyDescent="0.25">
      <c r="A763" s="5" t="s">
        <v>5239</v>
      </c>
      <c r="B763" s="3" t="s">
        <v>4236</v>
      </c>
      <c r="C763" s="4"/>
      <c r="D763" s="5"/>
      <c r="E763" s="25"/>
      <c r="F763" s="34"/>
      <c r="G763" s="183">
        <f t="shared" si="122"/>
        <v>0</v>
      </c>
      <c r="H763" s="184">
        <f t="shared" si="123"/>
        <v>0</v>
      </c>
      <c r="I763" s="59">
        <f t="shared" si="125"/>
        <v>0</v>
      </c>
      <c r="J763" s="56">
        <f>G763*0</f>
        <v>0</v>
      </c>
      <c r="K763" s="210">
        <f t="shared" si="124"/>
        <v>0</v>
      </c>
      <c r="L763" s="2"/>
      <c r="M763" s="32"/>
    </row>
    <row r="764" spans="1:13" ht="24" x14ac:dyDescent="0.25">
      <c r="A764" s="5" t="s">
        <v>4237</v>
      </c>
      <c r="B764" s="4" t="s">
        <v>2209</v>
      </c>
      <c r="C764" s="4"/>
      <c r="D764" s="5" t="s">
        <v>2457</v>
      </c>
      <c r="E764" s="62" t="s">
        <v>2431</v>
      </c>
      <c r="F764" s="34">
        <v>2088.4899999999998</v>
      </c>
      <c r="G764" s="183">
        <f t="shared" si="122"/>
        <v>1238.4745699999999</v>
      </c>
      <c r="H764" s="184">
        <f t="shared" si="123"/>
        <v>681.16101349999997</v>
      </c>
      <c r="I764" s="59">
        <f t="shared" si="125"/>
        <v>1919.6355834999999</v>
      </c>
      <c r="J764" s="56">
        <f t="shared" ref="J764:J768" si="128">I764*0.4</f>
        <v>767.8542334</v>
      </c>
      <c r="K764" s="210">
        <f t="shared" si="124"/>
        <v>2687.4898168999998</v>
      </c>
      <c r="L764" s="53">
        <v>0.4</v>
      </c>
      <c r="M764" s="32"/>
    </row>
    <row r="765" spans="1:13" ht="18.75" x14ac:dyDescent="0.25">
      <c r="A765" s="5" t="s">
        <v>2210</v>
      </c>
      <c r="B765" s="4" t="s">
        <v>2211</v>
      </c>
      <c r="C765" s="4"/>
      <c r="D765" s="5" t="s">
        <v>2457</v>
      </c>
      <c r="E765" s="62" t="s">
        <v>2431</v>
      </c>
      <c r="F765" s="34">
        <v>1268.4100000000001</v>
      </c>
      <c r="G765" s="183">
        <f t="shared" si="122"/>
        <v>752.16713000000004</v>
      </c>
      <c r="H765" s="184">
        <f t="shared" si="123"/>
        <v>413.69192150000003</v>
      </c>
      <c r="I765" s="59">
        <f t="shared" si="125"/>
        <v>1165.8590515000001</v>
      </c>
      <c r="J765" s="56">
        <f t="shared" si="128"/>
        <v>466.34362060000007</v>
      </c>
      <c r="K765" s="210">
        <f t="shared" si="124"/>
        <v>1632.2026721000002</v>
      </c>
      <c r="L765" s="53">
        <v>0.4</v>
      </c>
      <c r="M765" s="32"/>
    </row>
    <row r="766" spans="1:13" ht="24" x14ac:dyDescent="0.25">
      <c r="A766" s="5" t="s">
        <v>2212</v>
      </c>
      <c r="B766" s="4" t="s">
        <v>2213</v>
      </c>
      <c r="C766" s="4"/>
      <c r="D766" s="5" t="s">
        <v>2457</v>
      </c>
      <c r="E766" s="62" t="s">
        <v>2431</v>
      </c>
      <c r="F766" s="34">
        <v>1268.4100000000001</v>
      </c>
      <c r="G766" s="183">
        <f t="shared" si="122"/>
        <v>752.16713000000004</v>
      </c>
      <c r="H766" s="184">
        <f t="shared" si="123"/>
        <v>413.69192150000003</v>
      </c>
      <c r="I766" s="59">
        <f t="shared" si="125"/>
        <v>1165.8590515000001</v>
      </c>
      <c r="J766" s="56">
        <f t="shared" si="128"/>
        <v>466.34362060000007</v>
      </c>
      <c r="K766" s="210">
        <f t="shared" si="124"/>
        <v>1632.2026721000002</v>
      </c>
      <c r="L766" s="53">
        <v>0.4</v>
      </c>
      <c r="M766" s="32"/>
    </row>
    <row r="767" spans="1:13" ht="24" x14ac:dyDescent="0.25">
      <c r="A767" s="5" t="s">
        <v>2214</v>
      </c>
      <c r="B767" s="4" t="s">
        <v>2215</v>
      </c>
      <c r="C767" s="4"/>
      <c r="D767" s="5" t="s">
        <v>2457</v>
      </c>
      <c r="E767" s="62" t="s">
        <v>2431</v>
      </c>
      <c r="F767" s="34">
        <v>1268.4100000000001</v>
      </c>
      <c r="G767" s="183">
        <f t="shared" si="122"/>
        <v>752.16713000000004</v>
      </c>
      <c r="H767" s="184">
        <f t="shared" si="123"/>
        <v>413.69192150000003</v>
      </c>
      <c r="I767" s="59">
        <f t="shared" si="125"/>
        <v>1165.8590515000001</v>
      </c>
      <c r="J767" s="56">
        <f t="shared" si="128"/>
        <v>466.34362060000007</v>
      </c>
      <c r="K767" s="210">
        <f t="shared" si="124"/>
        <v>1632.2026721000002</v>
      </c>
      <c r="L767" s="53">
        <v>0.4</v>
      </c>
      <c r="M767" s="32"/>
    </row>
    <row r="768" spans="1:13" ht="24" x14ac:dyDescent="0.25">
      <c r="A768" s="5" t="s">
        <v>2216</v>
      </c>
      <c r="B768" s="4" t="s">
        <v>2217</v>
      </c>
      <c r="C768" s="4"/>
      <c r="D768" s="5" t="s">
        <v>2457</v>
      </c>
      <c r="E768" s="62" t="s">
        <v>2431</v>
      </c>
      <c r="F768" s="34">
        <v>1767.51</v>
      </c>
      <c r="G768" s="183">
        <f t="shared" si="122"/>
        <v>1048.1334299999999</v>
      </c>
      <c r="H768" s="184">
        <f t="shared" si="123"/>
        <v>576.47338649999995</v>
      </c>
      <c r="I768" s="59">
        <f t="shared" si="125"/>
        <v>1624.6068164999997</v>
      </c>
      <c r="J768" s="56">
        <f t="shared" si="128"/>
        <v>649.84272659999988</v>
      </c>
      <c r="K768" s="210">
        <f t="shared" si="124"/>
        <v>2274.4495430999996</v>
      </c>
      <c r="L768" s="53">
        <v>0.4</v>
      </c>
      <c r="M768" s="32"/>
    </row>
    <row r="769" spans="1:13" ht="14.25" x14ac:dyDescent="0.25">
      <c r="A769" s="5" t="s">
        <v>5239</v>
      </c>
      <c r="B769" s="3" t="s">
        <v>2218</v>
      </c>
      <c r="C769" s="3" t="s">
        <v>2219</v>
      </c>
      <c r="D769" s="5"/>
      <c r="E769" s="25"/>
      <c r="F769" s="34"/>
      <c r="G769" s="183">
        <f t="shared" si="122"/>
        <v>0</v>
      </c>
      <c r="H769" s="184">
        <f t="shared" si="123"/>
        <v>0</v>
      </c>
      <c r="I769" s="59">
        <f t="shared" si="125"/>
        <v>0</v>
      </c>
      <c r="J769" s="56">
        <f>G769*0</f>
        <v>0</v>
      </c>
      <c r="K769" s="210">
        <f t="shared" si="124"/>
        <v>0</v>
      </c>
      <c r="L769" s="2"/>
      <c r="M769" s="32"/>
    </row>
    <row r="770" spans="1:13" ht="24" x14ac:dyDescent="0.25">
      <c r="A770" s="5" t="s">
        <v>2220</v>
      </c>
      <c r="B770" s="4" t="s">
        <v>4711</v>
      </c>
      <c r="C770" s="4"/>
      <c r="D770" s="5" t="s">
        <v>2451</v>
      </c>
      <c r="E770" s="62" t="s">
        <v>2431</v>
      </c>
      <c r="F770" s="34">
        <v>5496.49</v>
      </c>
      <c r="G770" s="183">
        <f t="shared" si="122"/>
        <v>3259.4185699999998</v>
      </c>
      <c r="H770" s="184">
        <f t="shared" si="123"/>
        <v>1792.6802135</v>
      </c>
      <c r="I770" s="59">
        <f t="shared" si="125"/>
        <v>5052.0987834999996</v>
      </c>
      <c r="J770" s="54">
        <f t="shared" ref="J770:J780" si="129">I770*0.3</f>
        <v>1515.6296350499999</v>
      </c>
      <c r="K770" s="210">
        <f t="shared" si="124"/>
        <v>6567.7284185499993</v>
      </c>
      <c r="L770" s="53">
        <v>0.3</v>
      </c>
      <c r="M770" s="32"/>
    </row>
    <row r="771" spans="1:13" ht="18.75" x14ac:dyDescent="0.25">
      <c r="A771" s="5" t="s">
        <v>2221</v>
      </c>
      <c r="B771" s="4" t="s">
        <v>2222</v>
      </c>
      <c r="C771" s="4"/>
      <c r="D771" s="5" t="s">
        <v>2451</v>
      </c>
      <c r="E771" s="62" t="s">
        <v>2431</v>
      </c>
      <c r="F771" s="34">
        <v>6342.11</v>
      </c>
      <c r="G771" s="183">
        <f t="shared" si="122"/>
        <v>3760.8712299999997</v>
      </c>
      <c r="H771" s="184">
        <f t="shared" si="123"/>
        <v>2068.4791765</v>
      </c>
      <c r="I771" s="59">
        <f t="shared" si="125"/>
        <v>5829.3504064999997</v>
      </c>
      <c r="J771" s="54">
        <f t="shared" si="129"/>
        <v>1748.8051219499998</v>
      </c>
      <c r="K771" s="210">
        <f t="shared" si="124"/>
        <v>7578.1555284499991</v>
      </c>
      <c r="L771" s="53">
        <v>0.3</v>
      </c>
      <c r="M771" s="32"/>
    </row>
    <row r="772" spans="1:13" ht="18.75" x14ac:dyDescent="0.25">
      <c r="A772" s="5" t="s">
        <v>2223</v>
      </c>
      <c r="B772" s="4" t="s">
        <v>2224</v>
      </c>
      <c r="C772" s="4"/>
      <c r="D772" s="5" t="s">
        <v>2454</v>
      </c>
      <c r="E772" s="62" t="s">
        <v>2431</v>
      </c>
      <c r="F772" s="34">
        <v>2818.52</v>
      </c>
      <c r="G772" s="183">
        <f t="shared" si="122"/>
        <v>1671.3823599999998</v>
      </c>
      <c r="H772" s="184">
        <f t="shared" si="123"/>
        <v>919.26029799999992</v>
      </c>
      <c r="I772" s="59">
        <f t="shared" si="125"/>
        <v>2590.6426579999998</v>
      </c>
      <c r="J772" s="54">
        <f t="shared" si="129"/>
        <v>777.1927973999999</v>
      </c>
      <c r="K772" s="210">
        <f t="shared" si="124"/>
        <v>3367.8354553999998</v>
      </c>
      <c r="L772" s="53">
        <v>0.3</v>
      </c>
      <c r="M772" s="32"/>
    </row>
    <row r="773" spans="1:13" ht="24" x14ac:dyDescent="0.25">
      <c r="A773" s="5" t="s">
        <v>2225</v>
      </c>
      <c r="B773" s="4" t="s">
        <v>2226</v>
      </c>
      <c r="C773" s="4"/>
      <c r="D773" s="5" t="s">
        <v>2511</v>
      </c>
      <c r="E773" s="62" t="s">
        <v>2431</v>
      </c>
      <c r="F773" s="34">
        <v>17117.82</v>
      </c>
      <c r="G773" s="183">
        <f t="shared" ref="G773:G836" si="130">F773*0.593</f>
        <v>10150.867259999999</v>
      </c>
      <c r="H773" s="184">
        <f t="shared" ref="H773:H836" si="131">G773*55/100</f>
        <v>5582.9769930000002</v>
      </c>
      <c r="I773" s="59">
        <f t="shared" si="125"/>
        <v>15733.844252999999</v>
      </c>
      <c r="J773" s="54">
        <f t="shared" si="129"/>
        <v>4720.1532758999992</v>
      </c>
      <c r="K773" s="210">
        <f t="shared" ref="K773:K836" si="132">I773+J773</f>
        <v>20453.997528899999</v>
      </c>
      <c r="L773" s="53">
        <v>0.3</v>
      </c>
      <c r="M773" s="32"/>
    </row>
    <row r="774" spans="1:13" ht="36" x14ac:dyDescent="0.25">
      <c r="A774" s="5" t="s">
        <v>2227</v>
      </c>
      <c r="B774" s="4" t="s">
        <v>2228</v>
      </c>
      <c r="C774" s="4"/>
      <c r="D774" s="5" t="s">
        <v>2511</v>
      </c>
      <c r="E774" s="62" t="s">
        <v>2431</v>
      </c>
      <c r="F774" s="34">
        <v>17802.82</v>
      </c>
      <c r="G774" s="183">
        <f t="shared" si="130"/>
        <v>10557.072259999999</v>
      </c>
      <c r="H774" s="184">
        <f t="shared" si="131"/>
        <v>5806.3897429999997</v>
      </c>
      <c r="I774" s="59">
        <f t="shared" ref="I774:I837" si="133">G774+H774</f>
        <v>16363.462002999999</v>
      </c>
      <c r="J774" s="54">
        <f t="shared" si="129"/>
        <v>4909.0386008999994</v>
      </c>
      <c r="K774" s="210">
        <f t="shared" si="132"/>
        <v>21272.5006039</v>
      </c>
      <c r="L774" s="53">
        <v>0.3</v>
      </c>
      <c r="M774" s="32"/>
    </row>
    <row r="775" spans="1:13" ht="24" x14ac:dyDescent="0.25">
      <c r="A775" s="5" t="s">
        <v>2229</v>
      </c>
      <c r="B775" s="4" t="s">
        <v>2230</v>
      </c>
      <c r="C775" s="4"/>
      <c r="D775" s="5" t="s">
        <v>2511</v>
      </c>
      <c r="E775" s="62" t="s">
        <v>2431</v>
      </c>
      <c r="F775" s="34">
        <v>16432.82</v>
      </c>
      <c r="G775" s="183">
        <f t="shared" si="130"/>
        <v>9744.6622599999992</v>
      </c>
      <c r="H775" s="184">
        <f t="shared" si="131"/>
        <v>5359.5642429999998</v>
      </c>
      <c r="I775" s="59">
        <f t="shared" si="133"/>
        <v>15104.226502999998</v>
      </c>
      <c r="J775" s="54">
        <f t="shared" si="129"/>
        <v>4531.2679508999991</v>
      </c>
      <c r="K775" s="210">
        <f t="shared" si="132"/>
        <v>19635.494453899999</v>
      </c>
      <c r="L775" s="53">
        <v>0.3</v>
      </c>
      <c r="M775" s="32"/>
    </row>
    <row r="776" spans="1:13" ht="18.75" x14ac:dyDescent="0.25">
      <c r="A776" s="5" t="s">
        <v>2231</v>
      </c>
      <c r="B776" s="4" t="s">
        <v>2232</v>
      </c>
      <c r="C776" s="4"/>
      <c r="D776" s="5" t="s">
        <v>2511</v>
      </c>
      <c r="E776" s="62" t="s">
        <v>2431</v>
      </c>
      <c r="F776" s="34">
        <v>23965.42</v>
      </c>
      <c r="G776" s="183">
        <f t="shared" si="130"/>
        <v>14211.494059999999</v>
      </c>
      <c r="H776" s="184">
        <f t="shared" si="131"/>
        <v>7816.3217329999989</v>
      </c>
      <c r="I776" s="59">
        <f t="shared" si="133"/>
        <v>22027.815792999998</v>
      </c>
      <c r="J776" s="54">
        <f t="shared" si="129"/>
        <v>6608.344737899999</v>
      </c>
      <c r="K776" s="210">
        <f t="shared" si="132"/>
        <v>28636.160530899997</v>
      </c>
      <c r="L776" s="53">
        <v>0.3</v>
      </c>
      <c r="M776" s="32"/>
    </row>
    <row r="777" spans="1:13" ht="18.75" x14ac:dyDescent="0.25">
      <c r="A777" s="5" t="s">
        <v>2233</v>
      </c>
      <c r="B777" s="4" t="s">
        <v>2234</v>
      </c>
      <c r="C777" s="4"/>
      <c r="D777" s="5" t="s">
        <v>2451</v>
      </c>
      <c r="E777" s="62" t="s">
        <v>2431</v>
      </c>
      <c r="F777" s="34">
        <v>6342.11</v>
      </c>
      <c r="G777" s="183">
        <f t="shared" si="130"/>
        <v>3760.8712299999997</v>
      </c>
      <c r="H777" s="184">
        <f t="shared" si="131"/>
        <v>2068.4791765</v>
      </c>
      <c r="I777" s="59">
        <f t="shared" si="133"/>
        <v>5829.3504064999997</v>
      </c>
      <c r="J777" s="54">
        <f t="shared" si="129"/>
        <v>1748.8051219499998</v>
      </c>
      <c r="K777" s="210">
        <f t="shared" si="132"/>
        <v>7578.1555284499991</v>
      </c>
      <c r="L777" s="53">
        <v>0.3</v>
      </c>
      <c r="M777" s="32"/>
    </row>
    <row r="778" spans="1:13" ht="18.75" x14ac:dyDescent="0.25">
      <c r="A778" s="5" t="s">
        <v>2235</v>
      </c>
      <c r="B778" s="4" t="s">
        <v>2236</v>
      </c>
      <c r="C778" s="4"/>
      <c r="D778" s="5" t="s">
        <v>2454</v>
      </c>
      <c r="E778" s="62" t="s">
        <v>2431</v>
      </c>
      <c r="F778" s="34">
        <v>3523.59</v>
      </c>
      <c r="G778" s="183">
        <f t="shared" si="130"/>
        <v>2089.4888700000001</v>
      </c>
      <c r="H778" s="184">
        <f t="shared" si="131"/>
        <v>1149.2188785000001</v>
      </c>
      <c r="I778" s="59">
        <f t="shared" si="133"/>
        <v>3238.7077485</v>
      </c>
      <c r="J778" s="54">
        <f t="shared" si="129"/>
        <v>971.61232454999993</v>
      </c>
      <c r="K778" s="210">
        <f t="shared" si="132"/>
        <v>4210.3200730500002</v>
      </c>
      <c r="L778" s="53">
        <v>0.3</v>
      </c>
      <c r="M778" s="32"/>
    </row>
    <row r="779" spans="1:13" ht="18.75" x14ac:dyDescent="0.25">
      <c r="A779" s="5" t="s">
        <v>2237</v>
      </c>
      <c r="B779" s="4" t="s">
        <v>2238</v>
      </c>
      <c r="C779" s="4"/>
      <c r="D779" s="5" t="s">
        <v>2454</v>
      </c>
      <c r="E779" s="62" t="s">
        <v>2431</v>
      </c>
      <c r="F779" s="34">
        <v>3171.05</v>
      </c>
      <c r="G779" s="183">
        <f t="shared" si="130"/>
        <v>1880.43265</v>
      </c>
      <c r="H779" s="184">
        <f t="shared" si="131"/>
        <v>1034.2379575</v>
      </c>
      <c r="I779" s="59">
        <f t="shared" si="133"/>
        <v>2914.6706075000002</v>
      </c>
      <c r="J779" s="54">
        <f t="shared" si="129"/>
        <v>874.40118225000003</v>
      </c>
      <c r="K779" s="210">
        <f t="shared" si="132"/>
        <v>3789.0717897500003</v>
      </c>
      <c r="L779" s="53">
        <v>0.3</v>
      </c>
      <c r="M779" s="32"/>
    </row>
    <row r="780" spans="1:13" ht="18.75" x14ac:dyDescent="0.25">
      <c r="A780" s="5" t="s">
        <v>2239</v>
      </c>
      <c r="B780" s="4" t="s">
        <v>2240</v>
      </c>
      <c r="C780" s="4"/>
      <c r="D780" s="5" t="s">
        <v>2451</v>
      </c>
      <c r="E780" s="62" t="s">
        <v>2431</v>
      </c>
      <c r="F780" s="34">
        <v>8456.15</v>
      </c>
      <c r="G780" s="183">
        <f t="shared" si="130"/>
        <v>5014.4969499999997</v>
      </c>
      <c r="H780" s="184">
        <f t="shared" si="131"/>
        <v>2757.9733225</v>
      </c>
      <c r="I780" s="59">
        <f t="shared" si="133"/>
        <v>7772.4702724999997</v>
      </c>
      <c r="J780" s="54">
        <f t="shared" si="129"/>
        <v>2331.7410817499999</v>
      </c>
      <c r="K780" s="210">
        <f t="shared" si="132"/>
        <v>10104.211354249999</v>
      </c>
      <c r="L780" s="53">
        <v>0.3</v>
      </c>
      <c r="M780" s="32"/>
    </row>
    <row r="781" spans="1:13" ht="24" x14ac:dyDescent="0.25">
      <c r="A781" s="5" t="s">
        <v>5239</v>
      </c>
      <c r="B781" s="3" t="s">
        <v>2241</v>
      </c>
      <c r="C781" s="4"/>
      <c r="D781" s="5"/>
      <c r="E781" s="25"/>
      <c r="F781" s="34"/>
      <c r="G781" s="183">
        <f t="shared" si="130"/>
        <v>0</v>
      </c>
      <c r="H781" s="184">
        <f t="shared" si="131"/>
        <v>0</v>
      </c>
      <c r="I781" s="59">
        <f t="shared" si="133"/>
        <v>0</v>
      </c>
      <c r="J781" s="56">
        <f>G781*0</f>
        <v>0</v>
      </c>
      <c r="K781" s="210">
        <f t="shared" si="132"/>
        <v>0</v>
      </c>
      <c r="L781" s="2"/>
      <c r="M781" s="32"/>
    </row>
    <row r="782" spans="1:13" ht="18.75" x14ac:dyDescent="0.25">
      <c r="A782" s="5" t="s">
        <v>2242</v>
      </c>
      <c r="B782" s="4" t="s">
        <v>2243</v>
      </c>
      <c r="C782" s="4"/>
      <c r="D782" s="5" t="s">
        <v>2451</v>
      </c>
      <c r="E782" s="62" t="s">
        <v>2431</v>
      </c>
      <c r="F782" s="34">
        <v>8878.9599999999991</v>
      </c>
      <c r="G782" s="183">
        <f t="shared" si="130"/>
        <v>5265.2232799999992</v>
      </c>
      <c r="H782" s="184">
        <f t="shared" si="131"/>
        <v>2895.8728039999992</v>
      </c>
      <c r="I782" s="59">
        <f t="shared" si="133"/>
        <v>8161.0960839999989</v>
      </c>
      <c r="J782" s="54">
        <f t="shared" ref="J782:J784" si="134">I782*0.3</f>
        <v>2448.3288251999998</v>
      </c>
      <c r="K782" s="210">
        <f t="shared" si="132"/>
        <v>10609.424909199999</v>
      </c>
      <c r="L782" s="53">
        <v>0.3</v>
      </c>
      <c r="M782" s="32"/>
    </row>
    <row r="783" spans="1:13" ht="24" x14ac:dyDescent="0.25">
      <c r="A783" s="5" t="s">
        <v>2244</v>
      </c>
      <c r="B783" s="4" t="s">
        <v>2245</v>
      </c>
      <c r="C783" s="4"/>
      <c r="D783" s="5" t="s">
        <v>2451</v>
      </c>
      <c r="E783" s="62" t="s">
        <v>2431</v>
      </c>
      <c r="F783" s="34">
        <v>5919.31</v>
      </c>
      <c r="G783" s="183">
        <f t="shared" si="130"/>
        <v>3510.15083</v>
      </c>
      <c r="H783" s="184">
        <f t="shared" si="131"/>
        <v>1930.5829565000001</v>
      </c>
      <c r="I783" s="59">
        <f t="shared" si="133"/>
        <v>5440.7337865</v>
      </c>
      <c r="J783" s="54">
        <f t="shared" si="134"/>
        <v>1632.22013595</v>
      </c>
      <c r="K783" s="210">
        <f t="shared" si="132"/>
        <v>7072.9539224500004</v>
      </c>
      <c r="L783" s="53">
        <v>0.3</v>
      </c>
      <c r="M783" s="32"/>
    </row>
    <row r="784" spans="1:13" ht="24" x14ac:dyDescent="0.25">
      <c r="A784" s="5" t="s">
        <v>2246</v>
      </c>
      <c r="B784" s="4" t="s">
        <v>2247</v>
      </c>
      <c r="C784" s="4" t="s">
        <v>5292</v>
      </c>
      <c r="D784" s="5" t="s">
        <v>2454</v>
      </c>
      <c r="E784" s="62" t="s">
        <v>2431</v>
      </c>
      <c r="F784" s="34">
        <v>4932.91</v>
      </c>
      <c r="G784" s="183">
        <f t="shared" si="130"/>
        <v>2925.2156299999997</v>
      </c>
      <c r="H784" s="184">
        <f t="shared" si="131"/>
        <v>1608.8685964999997</v>
      </c>
      <c r="I784" s="59">
        <f t="shared" si="133"/>
        <v>4534.0842264999992</v>
      </c>
      <c r="J784" s="54">
        <f t="shared" si="134"/>
        <v>1360.2252679499998</v>
      </c>
      <c r="K784" s="210">
        <f t="shared" si="132"/>
        <v>5894.309494449999</v>
      </c>
      <c r="L784" s="53">
        <v>0.3</v>
      </c>
      <c r="M784" s="32"/>
    </row>
    <row r="785" spans="1:13" s="39" customFormat="1" ht="36" x14ac:dyDescent="0.2">
      <c r="A785" s="5" t="s">
        <v>2248</v>
      </c>
      <c r="B785" s="4" t="s">
        <v>5192</v>
      </c>
      <c r="C785" s="4" t="s">
        <v>5493</v>
      </c>
      <c r="D785" s="5" t="s">
        <v>2454</v>
      </c>
      <c r="E785" s="62" t="s">
        <v>2431</v>
      </c>
      <c r="F785" s="35">
        <v>3501.75</v>
      </c>
      <c r="G785" s="183">
        <f t="shared" si="130"/>
        <v>2076.53775</v>
      </c>
      <c r="H785" s="184">
        <f t="shared" si="131"/>
        <v>1142.0957625000001</v>
      </c>
      <c r="I785" s="59">
        <f t="shared" si="133"/>
        <v>3218.6335125000001</v>
      </c>
      <c r="J785" s="56">
        <f>I785*0.4</f>
        <v>1287.4534050000002</v>
      </c>
      <c r="K785" s="210">
        <f t="shared" si="132"/>
        <v>4506.0869175000007</v>
      </c>
      <c r="L785" s="53">
        <v>0.4</v>
      </c>
      <c r="M785" s="21"/>
    </row>
    <row r="786" spans="1:13" ht="14.25" x14ac:dyDescent="0.25">
      <c r="A786" s="5" t="s">
        <v>5239</v>
      </c>
      <c r="B786" s="3" t="s">
        <v>4715</v>
      </c>
      <c r="C786" s="4"/>
      <c r="D786" s="5"/>
      <c r="E786" s="25"/>
      <c r="F786" s="34"/>
      <c r="G786" s="183">
        <f t="shared" si="130"/>
        <v>0</v>
      </c>
      <c r="H786" s="184">
        <f t="shared" si="131"/>
        <v>0</v>
      </c>
      <c r="I786" s="59">
        <f t="shared" si="133"/>
        <v>0</v>
      </c>
      <c r="J786" s="56">
        <f t="shared" ref="J786:J805" si="135">G786*0</f>
        <v>0</v>
      </c>
      <c r="K786" s="210">
        <f t="shared" si="132"/>
        <v>0</v>
      </c>
      <c r="L786" s="2"/>
      <c r="M786" s="32"/>
    </row>
    <row r="787" spans="1:13" ht="14.25" x14ac:dyDescent="0.25">
      <c r="A787" s="5" t="s">
        <v>2249</v>
      </c>
      <c r="B787" s="4" t="s">
        <v>2250</v>
      </c>
      <c r="C787" s="4"/>
      <c r="D787" s="5" t="s">
        <v>2454</v>
      </c>
      <c r="E787" s="5"/>
      <c r="F787" s="34">
        <v>1077.0899999999999</v>
      </c>
      <c r="G787" s="183">
        <f t="shared" si="130"/>
        <v>638.71436999999992</v>
      </c>
      <c r="H787" s="184">
        <f t="shared" si="131"/>
        <v>351.29290349999997</v>
      </c>
      <c r="I787" s="59">
        <f t="shared" si="133"/>
        <v>990.00727349999988</v>
      </c>
      <c r="J787" s="56">
        <f t="shared" si="135"/>
        <v>0</v>
      </c>
      <c r="K787" s="210">
        <f t="shared" si="132"/>
        <v>990.00727349999988</v>
      </c>
      <c r="L787" s="2"/>
      <c r="M787" s="32"/>
    </row>
    <row r="788" spans="1:13" ht="24" x14ac:dyDescent="0.25">
      <c r="A788" s="5" t="s">
        <v>2251</v>
      </c>
      <c r="B788" s="4" t="s">
        <v>2252</v>
      </c>
      <c r="C788" s="4"/>
      <c r="D788" s="5" t="s">
        <v>2454</v>
      </c>
      <c r="E788" s="5"/>
      <c r="F788" s="34">
        <v>1417.23</v>
      </c>
      <c r="G788" s="183">
        <f t="shared" si="130"/>
        <v>840.41738999999995</v>
      </c>
      <c r="H788" s="184">
        <f t="shared" si="131"/>
        <v>462.22956449999998</v>
      </c>
      <c r="I788" s="59">
        <f t="shared" si="133"/>
        <v>1302.6469545</v>
      </c>
      <c r="J788" s="56">
        <f t="shared" si="135"/>
        <v>0</v>
      </c>
      <c r="K788" s="210">
        <f t="shared" si="132"/>
        <v>1302.6469545</v>
      </c>
      <c r="L788" s="2"/>
      <c r="M788" s="32"/>
    </row>
    <row r="789" spans="1:13" ht="24" x14ac:dyDescent="0.25">
      <c r="A789" s="5" t="s">
        <v>2253</v>
      </c>
      <c r="B789" s="4" t="s">
        <v>2254</v>
      </c>
      <c r="C789" s="4" t="s">
        <v>5494</v>
      </c>
      <c r="D789" s="5" t="s">
        <v>2454</v>
      </c>
      <c r="E789" s="5"/>
      <c r="F789" s="34">
        <v>1181.02</v>
      </c>
      <c r="G789" s="183">
        <f t="shared" si="130"/>
        <v>700.34485999999993</v>
      </c>
      <c r="H789" s="184">
        <f t="shared" si="131"/>
        <v>385.18967299999997</v>
      </c>
      <c r="I789" s="59">
        <f t="shared" si="133"/>
        <v>1085.534533</v>
      </c>
      <c r="J789" s="56">
        <f t="shared" si="135"/>
        <v>0</v>
      </c>
      <c r="K789" s="210">
        <f t="shared" si="132"/>
        <v>1085.534533</v>
      </c>
      <c r="L789" s="2"/>
      <c r="M789" s="32"/>
    </row>
    <row r="790" spans="1:13" ht="14.25" x14ac:dyDescent="0.25">
      <c r="A790" s="5" t="s">
        <v>5239</v>
      </c>
      <c r="B790" s="3" t="s">
        <v>2255</v>
      </c>
      <c r="C790" s="4"/>
      <c r="D790" s="5"/>
      <c r="E790" s="5"/>
      <c r="F790" s="34"/>
      <c r="G790" s="183">
        <f t="shared" si="130"/>
        <v>0</v>
      </c>
      <c r="H790" s="184">
        <f t="shared" si="131"/>
        <v>0</v>
      </c>
      <c r="I790" s="59">
        <f t="shared" si="133"/>
        <v>0</v>
      </c>
      <c r="J790" s="56">
        <f t="shared" si="135"/>
        <v>0</v>
      </c>
      <c r="K790" s="210">
        <f t="shared" si="132"/>
        <v>0</v>
      </c>
      <c r="L790" s="2"/>
      <c r="M790" s="32"/>
    </row>
    <row r="791" spans="1:13" ht="14.25" x14ac:dyDescent="0.25">
      <c r="A791" s="5" t="s">
        <v>2256</v>
      </c>
      <c r="B791" s="4" t="s">
        <v>2257</v>
      </c>
      <c r="C791" s="4"/>
      <c r="D791" s="5" t="s">
        <v>2454</v>
      </c>
      <c r="E791" s="5"/>
      <c r="F791" s="34">
        <v>1771.53</v>
      </c>
      <c r="G791" s="183">
        <f t="shared" si="130"/>
        <v>1050.51729</v>
      </c>
      <c r="H791" s="184">
        <f t="shared" si="131"/>
        <v>577.78450950000001</v>
      </c>
      <c r="I791" s="59">
        <f t="shared" si="133"/>
        <v>1628.3017995</v>
      </c>
      <c r="J791" s="56">
        <f t="shared" si="135"/>
        <v>0</v>
      </c>
      <c r="K791" s="210">
        <f t="shared" si="132"/>
        <v>1628.3017995</v>
      </c>
      <c r="L791" s="2"/>
      <c r="M791" s="32"/>
    </row>
    <row r="792" spans="1:13" ht="36" x14ac:dyDescent="0.25">
      <c r="A792" s="5" t="s">
        <v>2258</v>
      </c>
      <c r="B792" s="4" t="s">
        <v>5472</v>
      </c>
      <c r="C792" s="4"/>
      <c r="D792" s="5" t="s">
        <v>2451</v>
      </c>
      <c r="E792" s="5"/>
      <c r="F792" s="34">
        <v>6342.11</v>
      </c>
      <c r="G792" s="183">
        <f t="shared" si="130"/>
        <v>3760.8712299999997</v>
      </c>
      <c r="H792" s="184">
        <f t="shared" si="131"/>
        <v>2068.4791765</v>
      </c>
      <c r="I792" s="59">
        <f t="shared" si="133"/>
        <v>5829.3504064999997</v>
      </c>
      <c r="J792" s="56">
        <f t="shared" si="135"/>
        <v>0</v>
      </c>
      <c r="K792" s="210">
        <f t="shared" si="132"/>
        <v>5829.3504064999997</v>
      </c>
      <c r="L792" s="2"/>
      <c r="M792" s="32"/>
    </row>
    <row r="793" spans="1:13" ht="24" x14ac:dyDescent="0.25">
      <c r="A793" s="5" t="s">
        <v>2259</v>
      </c>
      <c r="B793" s="4" t="s">
        <v>5473</v>
      </c>
      <c r="C793" s="4"/>
      <c r="D793" s="5" t="s">
        <v>2457</v>
      </c>
      <c r="E793" s="5"/>
      <c r="F793" s="34">
        <v>2466.5700000000002</v>
      </c>
      <c r="G793" s="183">
        <f t="shared" si="130"/>
        <v>1462.6760100000001</v>
      </c>
      <c r="H793" s="184">
        <f t="shared" si="131"/>
        <v>804.47180550000007</v>
      </c>
      <c r="I793" s="59">
        <f t="shared" si="133"/>
        <v>2267.1478155000004</v>
      </c>
      <c r="J793" s="56">
        <f t="shared" si="135"/>
        <v>0</v>
      </c>
      <c r="K793" s="210">
        <f t="shared" si="132"/>
        <v>2267.1478155000004</v>
      </c>
      <c r="L793" s="2"/>
      <c r="M793" s="32"/>
    </row>
    <row r="794" spans="1:13" ht="24" x14ac:dyDescent="0.25">
      <c r="A794" s="5" t="s">
        <v>2260</v>
      </c>
      <c r="B794" s="4" t="s">
        <v>5474</v>
      </c>
      <c r="C794" s="4"/>
      <c r="D794" s="5" t="s">
        <v>2454</v>
      </c>
      <c r="E794" s="5"/>
      <c r="F794" s="34">
        <v>3523.59</v>
      </c>
      <c r="G794" s="183">
        <f t="shared" si="130"/>
        <v>2089.4888700000001</v>
      </c>
      <c r="H794" s="184">
        <f t="shared" si="131"/>
        <v>1149.2188785000001</v>
      </c>
      <c r="I794" s="59">
        <f t="shared" si="133"/>
        <v>3238.7077485</v>
      </c>
      <c r="J794" s="56">
        <f t="shared" si="135"/>
        <v>0</v>
      </c>
      <c r="K794" s="210">
        <f t="shared" si="132"/>
        <v>3238.7077485</v>
      </c>
      <c r="L794" s="2"/>
      <c r="M794" s="32"/>
    </row>
    <row r="795" spans="1:13" ht="14.25" x14ac:dyDescent="0.25">
      <c r="A795" s="5" t="s">
        <v>2261</v>
      </c>
      <c r="B795" s="4" t="s">
        <v>2262</v>
      </c>
      <c r="C795" s="4"/>
      <c r="D795" s="5" t="s">
        <v>2472</v>
      </c>
      <c r="E795" s="5"/>
      <c r="F795" s="34">
        <v>283.44</v>
      </c>
      <c r="G795" s="183">
        <f t="shared" si="130"/>
        <v>168.07991999999999</v>
      </c>
      <c r="H795" s="184">
        <f t="shared" si="131"/>
        <v>92.443956</v>
      </c>
      <c r="I795" s="59">
        <f t="shared" si="133"/>
        <v>260.52387599999997</v>
      </c>
      <c r="J795" s="56">
        <f t="shared" si="135"/>
        <v>0</v>
      </c>
      <c r="K795" s="210">
        <f t="shared" si="132"/>
        <v>260.52387599999997</v>
      </c>
      <c r="L795" s="2"/>
      <c r="M795" s="32"/>
    </row>
    <row r="796" spans="1:13" ht="24" x14ac:dyDescent="0.25">
      <c r="A796" s="5" t="s">
        <v>2263</v>
      </c>
      <c r="B796" s="4" t="s">
        <v>2264</v>
      </c>
      <c r="C796" s="4"/>
      <c r="D796" s="5" t="s">
        <v>2511</v>
      </c>
      <c r="E796" s="5"/>
      <c r="F796" s="34">
        <v>33893.03</v>
      </c>
      <c r="G796" s="183">
        <f t="shared" si="130"/>
        <v>20098.566789999997</v>
      </c>
      <c r="H796" s="184">
        <f t="shared" si="131"/>
        <v>11054.211734499999</v>
      </c>
      <c r="I796" s="59">
        <f t="shared" si="133"/>
        <v>31152.778524499998</v>
      </c>
      <c r="J796" s="56">
        <f t="shared" si="135"/>
        <v>0</v>
      </c>
      <c r="K796" s="210">
        <f t="shared" si="132"/>
        <v>31152.778524499998</v>
      </c>
      <c r="L796" s="2"/>
      <c r="M796" s="141" t="s">
        <v>15168</v>
      </c>
    </row>
    <row r="797" spans="1:13" ht="14.25" x14ac:dyDescent="0.25">
      <c r="A797" s="5" t="s">
        <v>2265</v>
      </c>
      <c r="B797" s="4" t="s">
        <v>2266</v>
      </c>
      <c r="C797" s="4"/>
      <c r="D797" s="5" t="s">
        <v>2472</v>
      </c>
      <c r="E797" s="5"/>
      <c r="F797" s="34">
        <v>888.59</v>
      </c>
      <c r="G797" s="183">
        <f t="shared" si="130"/>
        <v>526.93386999999996</v>
      </c>
      <c r="H797" s="184">
        <f t="shared" si="131"/>
        <v>289.81362849999999</v>
      </c>
      <c r="I797" s="59">
        <f t="shared" si="133"/>
        <v>816.74749849999989</v>
      </c>
      <c r="J797" s="56">
        <f t="shared" si="135"/>
        <v>0</v>
      </c>
      <c r="K797" s="210">
        <f t="shared" si="132"/>
        <v>816.74749849999989</v>
      </c>
      <c r="L797" s="2"/>
      <c r="M797" s="32"/>
    </row>
    <row r="798" spans="1:13" ht="14.25" x14ac:dyDescent="0.25">
      <c r="A798" s="5" t="s">
        <v>2267</v>
      </c>
      <c r="B798" s="4" t="s">
        <v>4716</v>
      </c>
      <c r="C798" s="4"/>
      <c r="D798" s="5" t="s">
        <v>2454</v>
      </c>
      <c r="E798" s="5"/>
      <c r="F798" s="34">
        <v>2642.54</v>
      </c>
      <c r="G798" s="183">
        <f t="shared" si="130"/>
        <v>1567.02622</v>
      </c>
      <c r="H798" s="184">
        <f t="shared" si="131"/>
        <v>861.86442099999999</v>
      </c>
      <c r="I798" s="59">
        <f t="shared" si="133"/>
        <v>2428.890641</v>
      </c>
      <c r="J798" s="56">
        <f t="shared" si="135"/>
        <v>0</v>
      </c>
      <c r="K798" s="210">
        <f t="shared" si="132"/>
        <v>2428.890641</v>
      </c>
      <c r="L798" s="2"/>
      <c r="M798" s="32"/>
    </row>
    <row r="799" spans="1:13" ht="24" x14ac:dyDescent="0.25">
      <c r="A799" s="5" t="s">
        <v>2268</v>
      </c>
      <c r="B799" s="4" t="s">
        <v>2269</v>
      </c>
      <c r="C799" s="4" t="s">
        <v>2270</v>
      </c>
      <c r="D799" s="5" t="s">
        <v>2454</v>
      </c>
      <c r="E799" s="5"/>
      <c r="F799" s="34">
        <v>3523.59</v>
      </c>
      <c r="G799" s="183">
        <f t="shared" si="130"/>
        <v>2089.4888700000001</v>
      </c>
      <c r="H799" s="184">
        <f t="shared" si="131"/>
        <v>1149.2188785000001</v>
      </c>
      <c r="I799" s="59">
        <f t="shared" si="133"/>
        <v>3238.7077485</v>
      </c>
      <c r="J799" s="56">
        <f t="shared" si="135"/>
        <v>0</v>
      </c>
      <c r="K799" s="210">
        <f t="shared" si="132"/>
        <v>3238.7077485</v>
      </c>
      <c r="L799" s="2"/>
      <c r="M799" s="32"/>
    </row>
    <row r="800" spans="1:13" ht="14.25" x14ac:dyDescent="0.25">
      <c r="A800" s="5" t="s">
        <v>2271</v>
      </c>
      <c r="B800" s="4" t="s">
        <v>2272</v>
      </c>
      <c r="C800" s="4"/>
      <c r="D800" s="5" t="s">
        <v>2454</v>
      </c>
      <c r="E800" s="5"/>
      <c r="F800" s="34">
        <v>2818.52</v>
      </c>
      <c r="G800" s="183">
        <f t="shared" si="130"/>
        <v>1671.3823599999998</v>
      </c>
      <c r="H800" s="184">
        <f t="shared" si="131"/>
        <v>919.26029799999992</v>
      </c>
      <c r="I800" s="59">
        <f t="shared" si="133"/>
        <v>2590.6426579999998</v>
      </c>
      <c r="J800" s="56">
        <f t="shared" si="135"/>
        <v>0</v>
      </c>
      <c r="K800" s="210">
        <f t="shared" si="132"/>
        <v>2590.6426579999998</v>
      </c>
      <c r="L800" s="2"/>
      <c r="M800" s="32"/>
    </row>
    <row r="801" spans="1:13" ht="14.25" x14ac:dyDescent="0.25">
      <c r="A801" s="5" t="s">
        <v>2273</v>
      </c>
      <c r="B801" s="4" t="s">
        <v>2274</v>
      </c>
      <c r="C801" s="4"/>
      <c r="D801" s="5" t="s">
        <v>2451</v>
      </c>
      <c r="E801" s="5"/>
      <c r="F801" s="34">
        <v>6342.11</v>
      </c>
      <c r="G801" s="183">
        <f t="shared" si="130"/>
        <v>3760.8712299999997</v>
      </c>
      <c r="H801" s="184">
        <f t="shared" si="131"/>
        <v>2068.4791765</v>
      </c>
      <c r="I801" s="59">
        <f t="shared" si="133"/>
        <v>5829.3504064999997</v>
      </c>
      <c r="J801" s="56">
        <f t="shared" si="135"/>
        <v>0</v>
      </c>
      <c r="K801" s="210">
        <f t="shared" si="132"/>
        <v>5829.3504064999997</v>
      </c>
      <c r="L801" s="2"/>
      <c r="M801" s="32"/>
    </row>
    <row r="802" spans="1:13" ht="14.25" x14ac:dyDescent="0.25">
      <c r="A802" s="5" t="s">
        <v>2275</v>
      </c>
      <c r="B802" s="4" t="s">
        <v>2276</v>
      </c>
      <c r="C802" s="4"/>
      <c r="D802" s="5" t="s">
        <v>2454</v>
      </c>
      <c r="E802" s="5"/>
      <c r="F802" s="34">
        <v>2818.52</v>
      </c>
      <c r="G802" s="183">
        <f t="shared" si="130"/>
        <v>1671.3823599999998</v>
      </c>
      <c r="H802" s="184">
        <f t="shared" si="131"/>
        <v>919.26029799999992</v>
      </c>
      <c r="I802" s="59">
        <f t="shared" si="133"/>
        <v>2590.6426579999998</v>
      </c>
      <c r="J802" s="56">
        <f t="shared" si="135"/>
        <v>0</v>
      </c>
      <c r="K802" s="210">
        <f t="shared" si="132"/>
        <v>2590.6426579999998</v>
      </c>
      <c r="L802" s="2"/>
      <c r="M802" s="32"/>
    </row>
    <row r="803" spans="1:13" ht="14.25" x14ac:dyDescent="0.25">
      <c r="A803" s="5" t="s">
        <v>2277</v>
      </c>
      <c r="B803" s="4" t="s">
        <v>2278</v>
      </c>
      <c r="C803" s="4"/>
      <c r="D803" s="5" t="s">
        <v>2454</v>
      </c>
      <c r="E803" s="5"/>
      <c r="F803" s="34">
        <v>3523.59</v>
      </c>
      <c r="G803" s="183">
        <f t="shared" si="130"/>
        <v>2089.4888700000001</v>
      </c>
      <c r="H803" s="184">
        <f t="shared" si="131"/>
        <v>1149.2188785000001</v>
      </c>
      <c r="I803" s="59">
        <f t="shared" si="133"/>
        <v>3238.7077485</v>
      </c>
      <c r="J803" s="56">
        <f t="shared" si="135"/>
        <v>0</v>
      </c>
      <c r="K803" s="210">
        <f t="shared" si="132"/>
        <v>3238.7077485</v>
      </c>
      <c r="L803" s="2"/>
      <c r="M803" s="32"/>
    </row>
    <row r="804" spans="1:13" ht="14.25" x14ac:dyDescent="0.25">
      <c r="A804" s="5" t="s">
        <v>2279</v>
      </c>
      <c r="B804" s="4" t="s">
        <v>2280</v>
      </c>
      <c r="C804" s="4"/>
      <c r="D804" s="5" t="s">
        <v>2454</v>
      </c>
      <c r="E804" s="5"/>
      <c r="F804" s="34">
        <v>3523.59</v>
      </c>
      <c r="G804" s="183">
        <f t="shared" si="130"/>
        <v>2089.4888700000001</v>
      </c>
      <c r="H804" s="184">
        <f t="shared" si="131"/>
        <v>1149.2188785000001</v>
      </c>
      <c r="I804" s="59">
        <f t="shared" si="133"/>
        <v>3238.7077485</v>
      </c>
      <c r="J804" s="56">
        <f t="shared" si="135"/>
        <v>0</v>
      </c>
      <c r="K804" s="210">
        <f t="shared" si="132"/>
        <v>3238.7077485</v>
      </c>
      <c r="L804" s="2"/>
      <c r="M804" s="32"/>
    </row>
    <row r="805" spans="1:13" ht="24" x14ac:dyDescent="0.25">
      <c r="A805" s="5" t="s">
        <v>2281</v>
      </c>
      <c r="B805" s="4" t="s">
        <v>2282</v>
      </c>
      <c r="C805" s="4"/>
      <c r="D805" s="5" t="s">
        <v>2451</v>
      </c>
      <c r="E805" s="5"/>
      <c r="F805" s="34">
        <v>8456.15</v>
      </c>
      <c r="G805" s="183">
        <f t="shared" si="130"/>
        <v>5014.4969499999997</v>
      </c>
      <c r="H805" s="184">
        <f t="shared" si="131"/>
        <v>2757.9733225</v>
      </c>
      <c r="I805" s="59">
        <f t="shared" si="133"/>
        <v>7772.4702724999997</v>
      </c>
      <c r="J805" s="56">
        <f t="shared" si="135"/>
        <v>0</v>
      </c>
      <c r="K805" s="210">
        <f t="shared" si="132"/>
        <v>7772.4702724999997</v>
      </c>
      <c r="L805" s="2"/>
      <c r="M805" s="32"/>
    </row>
    <row r="806" spans="1:13" ht="18.75" x14ac:dyDescent="0.25">
      <c r="A806" s="5" t="s">
        <v>2283</v>
      </c>
      <c r="B806" s="4" t="s">
        <v>2284</v>
      </c>
      <c r="C806" s="4" t="s">
        <v>5470</v>
      </c>
      <c r="D806" s="5" t="s">
        <v>2451</v>
      </c>
      <c r="E806" s="62" t="s">
        <v>2431</v>
      </c>
      <c r="F806" s="34">
        <v>958.07</v>
      </c>
      <c r="G806" s="183">
        <f t="shared" si="130"/>
        <v>568.13550999999995</v>
      </c>
      <c r="H806" s="184">
        <f t="shared" si="131"/>
        <v>312.47453049999996</v>
      </c>
      <c r="I806" s="59">
        <f t="shared" si="133"/>
        <v>880.61004049999997</v>
      </c>
      <c r="J806" s="54">
        <f>I806*0.3</f>
        <v>264.18301214999997</v>
      </c>
      <c r="K806" s="210">
        <f t="shared" si="132"/>
        <v>1144.7930526499999</v>
      </c>
      <c r="L806" s="53">
        <v>0.3</v>
      </c>
      <c r="M806" s="32"/>
    </row>
    <row r="807" spans="1:13" ht="24" x14ac:dyDescent="0.25">
      <c r="A807" s="5" t="s">
        <v>2285</v>
      </c>
      <c r="B807" s="4" t="s">
        <v>2286</v>
      </c>
      <c r="C807" s="4"/>
      <c r="D807" s="5" t="s">
        <v>2472</v>
      </c>
      <c r="E807" s="5"/>
      <c r="F807" s="34">
        <v>649.54999999999995</v>
      </c>
      <c r="G807" s="183">
        <f t="shared" si="130"/>
        <v>385.18314999999996</v>
      </c>
      <c r="H807" s="184">
        <f t="shared" si="131"/>
        <v>211.85073249999996</v>
      </c>
      <c r="I807" s="59">
        <f t="shared" si="133"/>
        <v>597.03388249999989</v>
      </c>
      <c r="J807" s="56">
        <f t="shared" ref="J807:J809" si="136">G807*0</f>
        <v>0</v>
      </c>
      <c r="K807" s="210">
        <f t="shared" si="132"/>
        <v>597.03388249999989</v>
      </c>
      <c r="L807" s="2"/>
      <c r="M807" s="32"/>
    </row>
    <row r="808" spans="1:13" ht="24" x14ac:dyDescent="0.25">
      <c r="A808" s="5" t="s">
        <v>2287</v>
      </c>
      <c r="B808" s="4" t="s">
        <v>2288</v>
      </c>
      <c r="C808" s="4"/>
      <c r="D808" s="5" t="s">
        <v>2457</v>
      </c>
      <c r="E808" s="5"/>
      <c r="F808" s="34">
        <v>1285.5</v>
      </c>
      <c r="G808" s="183">
        <f t="shared" si="130"/>
        <v>762.30149999999992</v>
      </c>
      <c r="H808" s="184">
        <f t="shared" si="131"/>
        <v>419.26582499999995</v>
      </c>
      <c r="I808" s="59">
        <f t="shared" si="133"/>
        <v>1181.567325</v>
      </c>
      <c r="J808" s="56">
        <f t="shared" si="136"/>
        <v>0</v>
      </c>
      <c r="K808" s="210">
        <f t="shared" si="132"/>
        <v>1181.567325</v>
      </c>
      <c r="L808" s="2"/>
      <c r="M808" s="32"/>
    </row>
    <row r="809" spans="1:13" ht="24" x14ac:dyDescent="0.25">
      <c r="A809" s="5" t="s">
        <v>2289</v>
      </c>
      <c r="B809" s="4" t="s">
        <v>4637</v>
      </c>
      <c r="C809" s="4"/>
      <c r="D809" s="5" t="s">
        <v>2454</v>
      </c>
      <c r="E809" s="5"/>
      <c r="F809" s="34">
        <v>3213.51</v>
      </c>
      <c r="G809" s="183">
        <f t="shared" si="130"/>
        <v>1905.6114299999999</v>
      </c>
      <c r="H809" s="184">
        <f t="shared" si="131"/>
        <v>1048.0862864999999</v>
      </c>
      <c r="I809" s="59">
        <f t="shared" si="133"/>
        <v>2953.6977164999998</v>
      </c>
      <c r="J809" s="56">
        <f t="shared" si="136"/>
        <v>0</v>
      </c>
      <c r="K809" s="210">
        <f t="shared" si="132"/>
        <v>2953.6977164999998</v>
      </c>
      <c r="L809" s="2"/>
      <c r="M809" s="32"/>
    </row>
    <row r="810" spans="1:13" ht="24" x14ac:dyDescent="0.25">
      <c r="A810" s="5" t="s">
        <v>2290</v>
      </c>
      <c r="B810" s="4" t="s">
        <v>2291</v>
      </c>
      <c r="C810" s="4" t="s">
        <v>5564</v>
      </c>
      <c r="D810" s="5" t="s">
        <v>2472</v>
      </c>
      <c r="E810" s="62" t="s">
        <v>2431</v>
      </c>
      <c r="F810" s="34">
        <v>531.45000000000005</v>
      </c>
      <c r="G810" s="183">
        <f t="shared" si="130"/>
        <v>315.14985000000001</v>
      </c>
      <c r="H810" s="184">
        <f t="shared" si="131"/>
        <v>173.33241750000002</v>
      </c>
      <c r="I810" s="59">
        <f t="shared" si="133"/>
        <v>488.48226750000003</v>
      </c>
      <c r="J810" s="54">
        <f>I810*0.3</f>
        <v>146.54468025</v>
      </c>
      <c r="K810" s="210">
        <f t="shared" si="132"/>
        <v>635.02694775000009</v>
      </c>
      <c r="L810" s="53">
        <v>0.3</v>
      </c>
      <c r="M810" s="32"/>
    </row>
    <row r="811" spans="1:13" ht="14.25" x14ac:dyDescent="0.25">
      <c r="A811" s="5" t="s">
        <v>2292</v>
      </c>
      <c r="B811" s="4" t="s">
        <v>2293</v>
      </c>
      <c r="C811" s="4" t="s">
        <v>5271</v>
      </c>
      <c r="D811" s="5" t="s">
        <v>2472</v>
      </c>
      <c r="E811" s="5"/>
      <c r="F811" s="34">
        <v>106.28</v>
      </c>
      <c r="G811" s="183">
        <f t="shared" si="130"/>
        <v>63.024039999999999</v>
      </c>
      <c r="H811" s="184">
        <f t="shared" si="131"/>
        <v>34.663221999999998</v>
      </c>
      <c r="I811" s="59">
        <f t="shared" si="133"/>
        <v>97.687262000000004</v>
      </c>
      <c r="J811" s="56">
        <f t="shared" ref="J811:J812" si="137">G811*0</f>
        <v>0</v>
      </c>
      <c r="K811" s="210">
        <f t="shared" si="132"/>
        <v>97.687262000000004</v>
      </c>
      <c r="L811" s="2"/>
      <c r="M811" s="32"/>
    </row>
    <row r="812" spans="1:13" ht="24" x14ac:dyDescent="0.25">
      <c r="A812" s="5" t="s">
        <v>2294</v>
      </c>
      <c r="B812" s="4" t="s">
        <v>2295</v>
      </c>
      <c r="C812" s="4"/>
      <c r="D812" s="5" t="s">
        <v>2454</v>
      </c>
      <c r="E812" s="5"/>
      <c r="F812" s="34">
        <v>2410</v>
      </c>
      <c r="G812" s="183">
        <f t="shared" si="130"/>
        <v>1429.1299999999999</v>
      </c>
      <c r="H812" s="184">
        <f t="shared" si="131"/>
        <v>786.02149999999995</v>
      </c>
      <c r="I812" s="59">
        <f t="shared" si="133"/>
        <v>2215.1514999999999</v>
      </c>
      <c r="J812" s="56">
        <f t="shared" si="137"/>
        <v>0</v>
      </c>
      <c r="K812" s="210">
        <f t="shared" si="132"/>
        <v>2215.1514999999999</v>
      </c>
      <c r="L812" s="2"/>
      <c r="M812" s="32"/>
    </row>
    <row r="813" spans="1:13" ht="24" x14ac:dyDescent="0.25">
      <c r="A813" s="5" t="s">
        <v>5071</v>
      </c>
      <c r="B813" s="4" t="s">
        <v>5072</v>
      </c>
      <c r="C813" s="4" t="s">
        <v>5301</v>
      </c>
      <c r="D813" s="5" t="s">
        <v>2454</v>
      </c>
      <c r="E813" s="62" t="s">
        <v>2431</v>
      </c>
      <c r="F813" s="34">
        <v>4562.28</v>
      </c>
      <c r="G813" s="183">
        <f t="shared" si="130"/>
        <v>2705.4320399999997</v>
      </c>
      <c r="H813" s="184">
        <f t="shared" si="131"/>
        <v>1487.9876219999999</v>
      </c>
      <c r="I813" s="59">
        <f t="shared" si="133"/>
        <v>4193.4196619999993</v>
      </c>
      <c r="J813" s="54">
        <f t="shared" ref="J813:J815" si="138">I813*0.3</f>
        <v>1258.0258985999997</v>
      </c>
      <c r="K813" s="210">
        <f t="shared" si="132"/>
        <v>5451.4455605999992</v>
      </c>
      <c r="L813" s="53">
        <v>0.3</v>
      </c>
      <c r="M813" s="32"/>
    </row>
    <row r="814" spans="1:13" ht="24" x14ac:dyDescent="0.25">
      <c r="A814" s="5" t="s">
        <v>5073</v>
      </c>
      <c r="B814" s="4" t="s">
        <v>5074</v>
      </c>
      <c r="C814" s="4" t="s">
        <v>5301</v>
      </c>
      <c r="D814" s="5" t="s">
        <v>2454</v>
      </c>
      <c r="E814" s="62" t="s">
        <v>2431</v>
      </c>
      <c r="F814" s="34">
        <v>4562.28</v>
      </c>
      <c r="G814" s="183">
        <f t="shared" si="130"/>
        <v>2705.4320399999997</v>
      </c>
      <c r="H814" s="184">
        <f t="shared" si="131"/>
        <v>1487.9876219999999</v>
      </c>
      <c r="I814" s="59">
        <f t="shared" si="133"/>
        <v>4193.4196619999993</v>
      </c>
      <c r="J814" s="54">
        <f t="shared" si="138"/>
        <v>1258.0258985999997</v>
      </c>
      <c r="K814" s="210">
        <f t="shared" si="132"/>
        <v>5451.4455605999992</v>
      </c>
      <c r="L814" s="53">
        <v>0.3</v>
      </c>
      <c r="M814" s="32"/>
    </row>
    <row r="815" spans="1:13" ht="24" x14ac:dyDescent="0.25">
      <c r="A815" s="5" t="s">
        <v>5075</v>
      </c>
      <c r="B815" s="4" t="s">
        <v>5076</v>
      </c>
      <c r="C815" s="4" t="s">
        <v>5301</v>
      </c>
      <c r="D815" s="5" t="s">
        <v>2454</v>
      </c>
      <c r="E815" s="62" t="s">
        <v>2431</v>
      </c>
      <c r="F815" s="34">
        <v>4562.28</v>
      </c>
      <c r="G815" s="183">
        <f t="shared" si="130"/>
        <v>2705.4320399999997</v>
      </c>
      <c r="H815" s="184">
        <f t="shared" si="131"/>
        <v>1487.9876219999999</v>
      </c>
      <c r="I815" s="59">
        <f t="shared" si="133"/>
        <v>4193.4196619999993</v>
      </c>
      <c r="J815" s="54">
        <f t="shared" si="138"/>
        <v>1258.0258985999997</v>
      </c>
      <c r="K815" s="210">
        <f t="shared" si="132"/>
        <v>5451.4455605999992</v>
      </c>
      <c r="L815" s="53">
        <v>0.3</v>
      </c>
      <c r="M815" s="32"/>
    </row>
    <row r="816" spans="1:13" ht="48" x14ac:dyDescent="0.25">
      <c r="A816" s="5" t="s">
        <v>2296</v>
      </c>
      <c r="B816" s="4" t="s">
        <v>2297</v>
      </c>
      <c r="C816" s="4"/>
      <c r="D816" s="5" t="s">
        <v>2451</v>
      </c>
      <c r="E816" s="5"/>
      <c r="F816" s="34">
        <v>6748.01</v>
      </c>
      <c r="G816" s="183">
        <f t="shared" si="130"/>
        <v>4001.5699300000001</v>
      </c>
      <c r="H816" s="184">
        <f t="shared" si="131"/>
        <v>2200.8634615000001</v>
      </c>
      <c r="I816" s="59">
        <f t="shared" si="133"/>
        <v>6202.4333915000007</v>
      </c>
      <c r="J816" s="56">
        <f t="shared" ref="J816:J821" si="139">G816*0</f>
        <v>0</v>
      </c>
      <c r="K816" s="210">
        <f t="shared" si="132"/>
        <v>6202.4333915000007</v>
      </c>
      <c r="L816" s="2"/>
      <c r="M816" s="32"/>
    </row>
    <row r="817" spans="1:13" ht="24" x14ac:dyDescent="0.25">
      <c r="A817" s="5" t="s">
        <v>2298</v>
      </c>
      <c r="B817" s="4" t="s">
        <v>2299</v>
      </c>
      <c r="C817" s="4" t="s">
        <v>2300</v>
      </c>
      <c r="D817" s="5" t="s">
        <v>2472</v>
      </c>
      <c r="E817" s="5"/>
      <c r="F817" s="34">
        <v>1184.8</v>
      </c>
      <c r="G817" s="183">
        <f t="shared" si="130"/>
        <v>702.58639999999991</v>
      </c>
      <c r="H817" s="184">
        <f t="shared" si="131"/>
        <v>386.42251999999991</v>
      </c>
      <c r="I817" s="59">
        <f t="shared" si="133"/>
        <v>1089.0089199999998</v>
      </c>
      <c r="J817" s="56">
        <f t="shared" si="139"/>
        <v>0</v>
      </c>
      <c r="K817" s="210">
        <f t="shared" si="132"/>
        <v>1089.0089199999998</v>
      </c>
      <c r="L817" s="2"/>
      <c r="M817" s="32"/>
    </row>
    <row r="818" spans="1:13" ht="14.25" x14ac:dyDescent="0.25">
      <c r="A818" s="5" t="s">
        <v>5239</v>
      </c>
      <c r="B818" s="3" t="s">
        <v>2301</v>
      </c>
      <c r="C818" s="4"/>
      <c r="D818" s="5"/>
      <c r="E818" s="5"/>
      <c r="F818" s="34"/>
      <c r="G818" s="183">
        <f t="shared" si="130"/>
        <v>0</v>
      </c>
      <c r="H818" s="184">
        <f t="shared" si="131"/>
        <v>0</v>
      </c>
      <c r="I818" s="59">
        <f t="shared" si="133"/>
        <v>0</v>
      </c>
      <c r="J818" s="56">
        <f t="shared" si="139"/>
        <v>0</v>
      </c>
      <c r="K818" s="210">
        <f t="shared" si="132"/>
        <v>0</v>
      </c>
      <c r="L818" s="2"/>
      <c r="M818" s="32"/>
    </row>
    <row r="819" spans="1:13" ht="14.25" x14ac:dyDescent="0.25">
      <c r="A819" s="5" t="s">
        <v>5239</v>
      </c>
      <c r="B819" s="3" t="s">
        <v>2302</v>
      </c>
      <c r="C819" s="4"/>
      <c r="D819" s="5"/>
      <c r="E819" s="5"/>
      <c r="F819" s="34"/>
      <c r="G819" s="183">
        <f t="shared" si="130"/>
        <v>0</v>
      </c>
      <c r="H819" s="184">
        <f t="shared" si="131"/>
        <v>0</v>
      </c>
      <c r="I819" s="59">
        <f t="shared" si="133"/>
        <v>0</v>
      </c>
      <c r="J819" s="56">
        <f t="shared" si="139"/>
        <v>0</v>
      </c>
      <c r="K819" s="210">
        <f t="shared" si="132"/>
        <v>0</v>
      </c>
      <c r="L819" s="2"/>
      <c r="M819" s="32"/>
    </row>
    <row r="820" spans="1:13" ht="14.25" x14ac:dyDescent="0.25">
      <c r="A820" s="5" t="s">
        <v>2303</v>
      </c>
      <c r="B820" s="4" t="s">
        <v>2304</v>
      </c>
      <c r="C820" s="4" t="s">
        <v>2305</v>
      </c>
      <c r="D820" s="5" t="s">
        <v>2451</v>
      </c>
      <c r="E820" s="5"/>
      <c r="F820" s="34">
        <v>10649.8</v>
      </c>
      <c r="G820" s="183">
        <f t="shared" si="130"/>
        <v>6315.3313999999991</v>
      </c>
      <c r="H820" s="184">
        <f t="shared" si="131"/>
        <v>3473.4322699999993</v>
      </c>
      <c r="I820" s="59">
        <f t="shared" si="133"/>
        <v>9788.7636699999985</v>
      </c>
      <c r="J820" s="56">
        <f t="shared" si="139"/>
        <v>0</v>
      </c>
      <c r="K820" s="210">
        <f t="shared" si="132"/>
        <v>9788.7636699999985</v>
      </c>
      <c r="L820" s="2"/>
      <c r="M820" s="32"/>
    </row>
    <row r="821" spans="1:13" ht="24" x14ac:dyDescent="0.25">
      <c r="A821" s="5" t="s">
        <v>2306</v>
      </c>
      <c r="B821" s="4" t="s">
        <v>2307</v>
      </c>
      <c r="C821" s="4" t="s">
        <v>2308</v>
      </c>
      <c r="D821" s="5" t="s">
        <v>2451</v>
      </c>
      <c r="E821" s="5"/>
      <c r="F821" s="34">
        <v>12868.54</v>
      </c>
      <c r="G821" s="183">
        <f t="shared" si="130"/>
        <v>7631.0442199999998</v>
      </c>
      <c r="H821" s="184">
        <f t="shared" si="131"/>
        <v>4197.0743210000001</v>
      </c>
      <c r="I821" s="59">
        <f t="shared" si="133"/>
        <v>11828.118541</v>
      </c>
      <c r="J821" s="56">
        <f t="shared" si="139"/>
        <v>0</v>
      </c>
      <c r="K821" s="210">
        <f t="shared" si="132"/>
        <v>11828.118541</v>
      </c>
      <c r="L821" s="2"/>
      <c r="M821" s="141" t="s">
        <v>15168</v>
      </c>
    </row>
    <row r="822" spans="1:13" ht="24" x14ac:dyDescent="0.25">
      <c r="A822" s="5" t="s">
        <v>2309</v>
      </c>
      <c r="B822" s="4" t="s">
        <v>2310</v>
      </c>
      <c r="C822" s="4" t="s">
        <v>5301</v>
      </c>
      <c r="D822" s="5" t="s">
        <v>2451</v>
      </c>
      <c r="E822" s="62" t="s">
        <v>2431</v>
      </c>
      <c r="F822" s="34">
        <v>18601.189999999999</v>
      </c>
      <c r="G822" s="183">
        <f t="shared" si="130"/>
        <v>11030.505669999999</v>
      </c>
      <c r="H822" s="184">
        <f t="shared" si="131"/>
        <v>6066.7781184999994</v>
      </c>
      <c r="I822" s="59">
        <f t="shared" si="133"/>
        <v>17097.283788499997</v>
      </c>
      <c r="J822" s="54">
        <f>I822*0.5</f>
        <v>8548.6418942499986</v>
      </c>
      <c r="K822" s="210">
        <f t="shared" si="132"/>
        <v>25645.925682749996</v>
      </c>
      <c r="L822" s="53">
        <v>0.5</v>
      </c>
      <c r="M822" s="141" t="s">
        <v>15168</v>
      </c>
    </row>
    <row r="823" spans="1:13" ht="24" x14ac:dyDescent="0.25">
      <c r="A823" s="5" t="s">
        <v>2311</v>
      </c>
      <c r="B823" s="4" t="s">
        <v>2312</v>
      </c>
      <c r="C823" s="4" t="s">
        <v>2313</v>
      </c>
      <c r="D823" s="5" t="s">
        <v>2451</v>
      </c>
      <c r="E823" s="5"/>
      <c r="F823" s="34">
        <v>8928.57</v>
      </c>
      <c r="G823" s="183">
        <f t="shared" si="130"/>
        <v>5294.6420099999996</v>
      </c>
      <c r="H823" s="184">
        <f t="shared" si="131"/>
        <v>2912.0531055000001</v>
      </c>
      <c r="I823" s="59">
        <f t="shared" si="133"/>
        <v>8206.6951154999988</v>
      </c>
      <c r="J823" s="56">
        <f>G823*0</f>
        <v>0</v>
      </c>
      <c r="K823" s="210">
        <f t="shared" si="132"/>
        <v>8206.6951154999988</v>
      </c>
      <c r="L823" s="2"/>
      <c r="M823" s="141" t="s">
        <v>15168</v>
      </c>
    </row>
    <row r="824" spans="1:13" ht="24" x14ac:dyDescent="0.25">
      <c r="A824" s="5" t="s">
        <v>2314</v>
      </c>
      <c r="B824" s="4" t="s">
        <v>2315</v>
      </c>
      <c r="C824" s="4" t="s">
        <v>5301</v>
      </c>
      <c r="D824" s="5" t="s">
        <v>2451</v>
      </c>
      <c r="E824" s="62" t="s">
        <v>2431</v>
      </c>
      <c r="F824" s="34">
        <v>16534.39</v>
      </c>
      <c r="G824" s="183">
        <f t="shared" si="130"/>
        <v>9804.8932699999987</v>
      </c>
      <c r="H824" s="184">
        <f t="shared" si="131"/>
        <v>5392.691298499999</v>
      </c>
      <c r="I824" s="59">
        <f t="shared" si="133"/>
        <v>15197.584568499999</v>
      </c>
      <c r="J824" s="54">
        <f>I824*0.5</f>
        <v>7598.7922842499993</v>
      </c>
      <c r="K824" s="210">
        <f t="shared" si="132"/>
        <v>22796.37685275</v>
      </c>
      <c r="L824" s="53">
        <v>0.5</v>
      </c>
      <c r="M824" s="141" t="s">
        <v>15168</v>
      </c>
    </row>
    <row r="825" spans="1:13" ht="14.25" x14ac:dyDescent="0.25">
      <c r="A825" s="5" t="s">
        <v>5239</v>
      </c>
      <c r="B825" s="3" t="s">
        <v>2316</v>
      </c>
      <c r="C825" s="4"/>
      <c r="D825" s="5"/>
      <c r="E825" s="5"/>
      <c r="F825" s="34"/>
      <c r="G825" s="183">
        <f t="shared" si="130"/>
        <v>0</v>
      </c>
      <c r="H825" s="184">
        <f t="shared" si="131"/>
        <v>0</v>
      </c>
      <c r="I825" s="59">
        <f t="shared" si="133"/>
        <v>0</v>
      </c>
      <c r="J825" s="56">
        <f t="shared" ref="J825:J868" si="140">G825*0</f>
        <v>0</v>
      </c>
      <c r="K825" s="210">
        <f t="shared" si="132"/>
        <v>0</v>
      </c>
      <c r="L825" s="2"/>
      <c r="M825" s="32"/>
    </row>
    <row r="826" spans="1:13" ht="14.25" x14ac:dyDescent="0.25">
      <c r="A826" s="5" t="s">
        <v>5239</v>
      </c>
      <c r="B826" s="3" t="s">
        <v>2317</v>
      </c>
      <c r="C826" s="4"/>
      <c r="D826" s="5"/>
      <c r="E826" s="5"/>
      <c r="F826" s="34"/>
      <c r="G826" s="183">
        <f t="shared" si="130"/>
        <v>0</v>
      </c>
      <c r="H826" s="184">
        <f t="shared" si="131"/>
        <v>0</v>
      </c>
      <c r="I826" s="59">
        <f t="shared" si="133"/>
        <v>0</v>
      </c>
      <c r="J826" s="56">
        <f t="shared" si="140"/>
        <v>0</v>
      </c>
      <c r="K826" s="210">
        <f t="shared" si="132"/>
        <v>0</v>
      </c>
      <c r="L826" s="2"/>
      <c r="M826" s="32"/>
    </row>
    <row r="827" spans="1:13" ht="24" x14ac:dyDescent="0.25">
      <c r="A827" s="5" t="s">
        <v>2318</v>
      </c>
      <c r="B827" s="4" t="s">
        <v>2319</v>
      </c>
      <c r="C827" s="4"/>
      <c r="D827" s="5" t="s">
        <v>2451</v>
      </c>
      <c r="E827" s="5"/>
      <c r="F827" s="34">
        <v>16418.48</v>
      </c>
      <c r="G827" s="183">
        <f t="shared" si="130"/>
        <v>9736.1586399999997</v>
      </c>
      <c r="H827" s="184">
        <f t="shared" si="131"/>
        <v>5354.8872519999995</v>
      </c>
      <c r="I827" s="59">
        <f t="shared" si="133"/>
        <v>15091.045891999998</v>
      </c>
      <c r="J827" s="56">
        <f t="shared" si="140"/>
        <v>0</v>
      </c>
      <c r="K827" s="210">
        <f t="shared" si="132"/>
        <v>15091.045891999998</v>
      </c>
      <c r="L827" s="2"/>
      <c r="M827" s="141" t="s">
        <v>15168</v>
      </c>
    </row>
    <row r="828" spans="1:13" ht="24" x14ac:dyDescent="0.25">
      <c r="A828" s="5" t="s">
        <v>2320</v>
      </c>
      <c r="B828" s="4" t="s">
        <v>2321</v>
      </c>
      <c r="C828" s="4"/>
      <c r="D828" s="5" t="s">
        <v>2451</v>
      </c>
      <c r="E828" s="5"/>
      <c r="F828" s="34">
        <v>7433.86</v>
      </c>
      <c r="G828" s="183">
        <f t="shared" si="130"/>
        <v>4408.27898</v>
      </c>
      <c r="H828" s="184">
        <f t="shared" si="131"/>
        <v>2424.5534390000003</v>
      </c>
      <c r="I828" s="59">
        <f t="shared" si="133"/>
        <v>6832.8324190000003</v>
      </c>
      <c r="J828" s="56">
        <f t="shared" si="140"/>
        <v>0</v>
      </c>
      <c r="K828" s="210">
        <f t="shared" si="132"/>
        <v>6832.8324190000003</v>
      </c>
      <c r="L828" s="2"/>
      <c r="M828" s="141" t="s">
        <v>15168</v>
      </c>
    </row>
    <row r="829" spans="1:13" ht="24" x14ac:dyDescent="0.25">
      <c r="A829" s="5" t="s">
        <v>2322</v>
      </c>
      <c r="B829" s="4" t="s">
        <v>2323</v>
      </c>
      <c r="C829" s="4"/>
      <c r="D829" s="5" t="s">
        <v>2454</v>
      </c>
      <c r="E829" s="5"/>
      <c r="F829" s="34">
        <v>4516.3500000000004</v>
      </c>
      <c r="G829" s="183">
        <f t="shared" si="130"/>
        <v>2678.1955499999999</v>
      </c>
      <c r="H829" s="184">
        <f t="shared" si="131"/>
        <v>1473.0075525</v>
      </c>
      <c r="I829" s="59">
        <f t="shared" si="133"/>
        <v>4151.2031024999997</v>
      </c>
      <c r="J829" s="56">
        <f t="shared" si="140"/>
        <v>0</v>
      </c>
      <c r="K829" s="210">
        <f t="shared" si="132"/>
        <v>4151.2031024999997</v>
      </c>
      <c r="L829" s="2"/>
      <c r="M829" s="141" t="s">
        <v>15168</v>
      </c>
    </row>
    <row r="830" spans="1:13" ht="14.25" x14ac:dyDescent="0.25">
      <c r="A830" s="5" t="s">
        <v>2324</v>
      </c>
      <c r="B830" s="4" t="s">
        <v>2325</v>
      </c>
      <c r="C830" s="4"/>
      <c r="D830" s="5" t="s">
        <v>2457</v>
      </c>
      <c r="E830" s="5"/>
      <c r="F830" s="34">
        <v>2254.36</v>
      </c>
      <c r="G830" s="183">
        <f t="shared" si="130"/>
        <v>1336.83548</v>
      </c>
      <c r="H830" s="184">
        <f t="shared" si="131"/>
        <v>735.25951399999985</v>
      </c>
      <c r="I830" s="59">
        <f t="shared" si="133"/>
        <v>2072.094994</v>
      </c>
      <c r="J830" s="56">
        <f t="shared" si="140"/>
        <v>0</v>
      </c>
      <c r="K830" s="210">
        <f t="shared" si="132"/>
        <v>2072.094994</v>
      </c>
      <c r="L830" s="2"/>
      <c r="M830" s="32"/>
    </row>
    <row r="831" spans="1:13" ht="24" x14ac:dyDescent="0.25">
      <c r="A831" s="5" t="s">
        <v>2326</v>
      </c>
      <c r="B831" s="4" t="s">
        <v>2327</v>
      </c>
      <c r="C831" s="4"/>
      <c r="D831" s="5" t="s">
        <v>2511</v>
      </c>
      <c r="E831" s="5"/>
      <c r="F831" s="34">
        <v>15099.21</v>
      </c>
      <c r="G831" s="183">
        <f t="shared" si="130"/>
        <v>8953.8315299999995</v>
      </c>
      <c r="H831" s="184">
        <f t="shared" si="131"/>
        <v>4924.6073415000001</v>
      </c>
      <c r="I831" s="59">
        <f t="shared" si="133"/>
        <v>13878.438871499999</v>
      </c>
      <c r="J831" s="56">
        <f t="shared" si="140"/>
        <v>0</v>
      </c>
      <c r="K831" s="210">
        <f t="shared" si="132"/>
        <v>13878.438871499999</v>
      </c>
      <c r="L831" s="2"/>
      <c r="M831" s="141" t="s">
        <v>15168</v>
      </c>
    </row>
    <row r="832" spans="1:13" ht="14.25" x14ac:dyDescent="0.25">
      <c r="A832" s="5" t="s">
        <v>2328</v>
      </c>
      <c r="B832" s="4" t="s">
        <v>2329</v>
      </c>
      <c r="C832" s="4"/>
      <c r="D832" s="5" t="s">
        <v>2457</v>
      </c>
      <c r="E832" s="5"/>
      <c r="F832" s="34">
        <v>1977.51</v>
      </c>
      <c r="G832" s="183">
        <f t="shared" si="130"/>
        <v>1172.6634299999998</v>
      </c>
      <c r="H832" s="184">
        <f t="shared" si="131"/>
        <v>644.96488649999992</v>
      </c>
      <c r="I832" s="59">
        <f t="shared" si="133"/>
        <v>1817.6283164999998</v>
      </c>
      <c r="J832" s="56">
        <f t="shared" si="140"/>
        <v>0</v>
      </c>
      <c r="K832" s="210">
        <f t="shared" si="132"/>
        <v>1817.6283164999998</v>
      </c>
      <c r="L832" s="2"/>
      <c r="M832" s="32"/>
    </row>
    <row r="833" spans="1:13" ht="24" x14ac:dyDescent="0.25">
      <c r="A833" s="5" t="s">
        <v>2330</v>
      </c>
      <c r="B833" s="4" t="s">
        <v>2331</v>
      </c>
      <c r="C833" s="4"/>
      <c r="D833" s="5" t="s">
        <v>2451</v>
      </c>
      <c r="E833" s="5"/>
      <c r="F833" s="34">
        <v>4757.6400000000003</v>
      </c>
      <c r="G833" s="183">
        <f t="shared" si="130"/>
        <v>2821.2805200000003</v>
      </c>
      <c r="H833" s="184">
        <f t="shared" si="131"/>
        <v>1551.7042860000001</v>
      </c>
      <c r="I833" s="59">
        <f t="shared" si="133"/>
        <v>4372.9848060000004</v>
      </c>
      <c r="J833" s="56">
        <f t="shared" si="140"/>
        <v>0</v>
      </c>
      <c r="K833" s="210">
        <f t="shared" si="132"/>
        <v>4372.9848060000004</v>
      </c>
      <c r="L833" s="2"/>
      <c r="M833" s="32"/>
    </row>
    <row r="834" spans="1:13" ht="24" x14ac:dyDescent="0.25">
      <c r="A834" s="5" t="s">
        <v>2332</v>
      </c>
      <c r="B834" s="4" t="s">
        <v>4717</v>
      </c>
      <c r="C834" s="4"/>
      <c r="D834" s="5" t="s">
        <v>2457</v>
      </c>
      <c r="E834" s="5"/>
      <c r="F834" s="34">
        <v>1977.51</v>
      </c>
      <c r="G834" s="183">
        <f t="shared" si="130"/>
        <v>1172.6634299999998</v>
      </c>
      <c r="H834" s="184">
        <f t="shared" si="131"/>
        <v>644.96488649999992</v>
      </c>
      <c r="I834" s="59">
        <f t="shared" si="133"/>
        <v>1817.6283164999998</v>
      </c>
      <c r="J834" s="56">
        <f t="shared" si="140"/>
        <v>0</v>
      </c>
      <c r="K834" s="210">
        <f t="shared" si="132"/>
        <v>1817.6283164999998</v>
      </c>
      <c r="L834" s="2"/>
      <c r="M834" s="32"/>
    </row>
    <row r="835" spans="1:13" ht="24" x14ac:dyDescent="0.25">
      <c r="A835" s="5" t="s">
        <v>2333</v>
      </c>
      <c r="B835" s="4" t="s">
        <v>2334</v>
      </c>
      <c r="C835" s="4"/>
      <c r="D835" s="5" t="s">
        <v>2451</v>
      </c>
      <c r="E835" s="5"/>
      <c r="F835" s="34">
        <v>5423.72</v>
      </c>
      <c r="G835" s="183">
        <f t="shared" si="130"/>
        <v>3216.2659600000002</v>
      </c>
      <c r="H835" s="184">
        <f t="shared" si="131"/>
        <v>1768.9462780000001</v>
      </c>
      <c r="I835" s="59">
        <f t="shared" si="133"/>
        <v>4985.2122380000001</v>
      </c>
      <c r="J835" s="56">
        <f t="shared" si="140"/>
        <v>0</v>
      </c>
      <c r="K835" s="210">
        <f t="shared" si="132"/>
        <v>4985.2122380000001</v>
      </c>
      <c r="L835" s="2"/>
      <c r="M835" s="32"/>
    </row>
    <row r="836" spans="1:13" ht="14.25" x14ac:dyDescent="0.25">
      <c r="A836" s="5" t="s">
        <v>5239</v>
      </c>
      <c r="B836" s="3" t="s">
        <v>2335</v>
      </c>
      <c r="C836" s="4"/>
      <c r="D836" s="5"/>
      <c r="E836" s="5"/>
      <c r="F836" s="34"/>
      <c r="G836" s="183">
        <f t="shared" si="130"/>
        <v>0</v>
      </c>
      <c r="H836" s="184">
        <f t="shared" si="131"/>
        <v>0</v>
      </c>
      <c r="I836" s="59">
        <f t="shared" si="133"/>
        <v>0</v>
      </c>
      <c r="J836" s="56">
        <f t="shared" si="140"/>
        <v>0</v>
      </c>
      <c r="K836" s="210">
        <f t="shared" si="132"/>
        <v>0</v>
      </c>
      <c r="L836" s="2"/>
      <c r="M836" s="32"/>
    </row>
    <row r="837" spans="1:13" ht="14.25" x14ac:dyDescent="0.25">
      <c r="A837" s="5" t="s">
        <v>2336</v>
      </c>
      <c r="B837" s="4" t="s">
        <v>2337</v>
      </c>
      <c r="C837" s="4"/>
      <c r="D837" s="5" t="s">
        <v>2457</v>
      </c>
      <c r="E837" s="5"/>
      <c r="F837" s="34">
        <v>2705.12</v>
      </c>
      <c r="G837" s="183">
        <f t="shared" ref="G837:G900" si="141">F837*0.593</f>
        <v>1604.1361599999998</v>
      </c>
      <c r="H837" s="184">
        <f t="shared" ref="H837:H900" si="142">G837*55/100</f>
        <v>882.27488799999992</v>
      </c>
      <c r="I837" s="59">
        <f t="shared" si="133"/>
        <v>2486.4110479999999</v>
      </c>
      <c r="J837" s="56">
        <f t="shared" si="140"/>
        <v>0</v>
      </c>
      <c r="K837" s="210">
        <f t="shared" ref="K837:K900" si="143">I837+J837</f>
        <v>2486.4110479999999</v>
      </c>
      <c r="L837" s="2"/>
      <c r="M837" s="32"/>
    </row>
    <row r="838" spans="1:13" ht="24" x14ac:dyDescent="0.25">
      <c r="A838" s="5" t="s">
        <v>2338</v>
      </c>
      <c r="B838" s="4" t="s">
        <v>4638</v>
      </c>
      <c r="C838" s="4"/>
      <c r="D838" s="5" t="s">
        <v>2454</v>
      </c>
      <c r="E838" s="5"/>
      <c r="F838" s="34">
        <v>3441.03</v>
      </c>
      <c r="G838" s="183">
        <f t="shared" si="141"/>
        <v>2040.53079</v>
      </c>
      <c r="H838" s="184">
        <f t="shared" si="142"/>
        <v>1122.2919345</v>
      </c>
      <c r="I838" s="59">
        <f t="shared" ref="I838:I901" si="144">G838+H838</f>
        <v>3162.8227244999998</v>
      </c>
      <c r="J838" s="56">
        <f t="shared" si="140"/>
        <v>0</v>
      </c>
      <c r="K838" s="210">
        <f t="shared" si="143"/>
        <v>3162.8227244999998</v>
      </c>
      <c r="L838" s="2"/>
      <c r="M838" s="32"/>
    </row>
    <row r="839" spans="1:13" ht="14.25" x14ac:dyDescent="0.25">
      <c r="A839" s="5" t="s">
        <v>2339</v>
      </c>
      <c r="B839" s="4" t="s">
        <v>2340</v>
      </c>
      <c r="C839" s="4" t="s">
        <v>2341</v>
      </c>
      <c r="D839" s="5" t="s">
        <v>2457</v>
      </c>
      <c r="E839" s="5"/>
      <c r="F839" s="34">
        <v>3220.28</v>
      </c>
      <c r="G839" s="183">
        <f t="shared" si="141"/>
        <v>1909.6260400000001</v>
      </c>
      <c r="H839" s="184">
        <f t="shared" si="142"/>
        <v>1050.2943220000002</v>
      </c>
      <c r="I839" s="59">
        <f t="shared" si="144"/>
        <v>2959.9203620000003</v>
      </c>
      <c r="J839" s="56">
        <f t="shared" si="140"/>
        <v>0</v>
      </c>
      <c r="K839" s="210">
        <f t="shared" si="143"/>
        <v>2959.9203620000003</v>
      </c>
      <c r="L839" s="2"/>
      <c r="M839" s="32"/>
    </row>
    <row r="840" spans="1:13" ht="14.25" x14ac:dyDescent="0.25">
      <c r="A840" s="5" t="s">
        <v>2342</v>
      </c>
      <c r="B840" s="4" t="s">
        <v>2343</v>
      </c>
      <c r="C840" s="4"/>
      <c r="D840" s="5" t="s">
        <v>2454</v>
      </c>
      <c r="E840" s="5"/>
      <c r="F840" s="34">
        <v>5546.75</v>
      </c>
      <c r="G840" s="183">
        <f t="shared" si="141"/>
        <v>3289.2227499999999</v>
      </c>
      <c r="H840" s="184">
        <f t="shared" si="142"/>
        <v>1809.0725124999999</v>
      </c>
      <c r="I840" s="59">
        <f t="shared" si="144"/>
        <v>5098.2952624999998</v>
      </c>
      <c r="J840" s="56">
        <f t="shared" si="140"/>
        <v>0</v>
      </c>
      <c r="K840" s="210">
        <f t="shared" si="143"/>
        <v>5098.2952624999998</v>
      </c>
      <c r="L840" s="2"/>
      <c r="M840" s="32"/>
    </row>
    <row r="841" spans="1:13" ht="24" x14ac:dyDescent="0.25">
      <c r="A841" s="5" t="s">
        <v>2344</v>
      </c>
      <c r="B841" s="4" t="s">
        <v>2345</v>
      </c>
      <c r="C841" s="4"/>
      <c r="D841" s="5" t="s">
        <v>2457</v>
      </c>
      <c r="E841" s="5"/>
      <c r="F841" s="34">
        <v>1690.5</v>
      </c>
      <c r="G841" s="183">
        <f t="shared" si="141"/>
        <v>1002.4665</v>
      </c>
      <c r="H841" s="184">
        <f t="shared" si="142"/>
        <v>551.35657500000002</v>
      </c>
      <c r="I841" s="59">
        <f t="shared" si="144"/>
        <v>1553.823075</v>
      </c>
      <c r="J841" s="56">
        <f t="shared" si="140"/>
        <v>0</v>
      </c>
      <c r="K841" s="210">
        <f t="shared" si="143"/>
        <v>1553.823075</v>
      </c>
      <c r="L841" s="2"/>
      <c r="M841" s="32"/>
    </row>
    <row r="842" spans="1:13" ht="24" x14ac:dyDescent="0.25">
      <c r="A842" s="5" t="s">
        <v>2346</v>
      </c>
      <c r="B842" s="4" t="s">
        <v>4639</v>
      </c>
      <c r="C842" s="4" t="s">
        <v>2347</v>
      </c>
      <c r="D842" s="5" t="s">
        <v>2457</v>
      </c>
      <c r="E842" s="5"/>
      <c r="F842" s="34">
        <v>3099.88</v>
      </c>
      <c r="G842" s="183">
        <f t="shared" si="141"/>
        <v>1838.22884</v>
      </c>
      <c r="H842" s="184">
        <f t="shared" si="142"/>
        <v>1011.0258620000001</v>
      </c>
      <c r="I842" s="59">
        <f t="shared" si="144"/>
        <v>2849.2547020000002</v>
      </c>
      <c r="J842" s="56">
        <f t="shared" si="140"/>
        <v>0</v>
      </c>
      <c r="K842" s="210">
        <f t="shared" si="143"/>
        <v>2849.2547020000002</v>
      </c>
      <c r="L842" s="2"/>
      <c r="M842" s="32"/>
    </row>
    <row r="843" spans="1:13" ht="24" x14ac:dyDescent="0.25">
      <c r="A843" s="5" t="s">
        <v>2348</v>
      </c>
      <c r="B843" s="4" t="s">
        <v>2349</v>
      </c>
      <c r="C843" s="4"/>
      <c r="D843" s="5" t="s">
        <v>2457</v>
      </c>
      <c r="E843" s="5"/>
      <c r="F843" s="34">
        <v>2254.36</v>
      </c>
      <c r="G843" s="183">
        <f t="shared" si="141"/>
        <v>1336.83548</v>
      </c>
      <c r="H843" s="184">
        <f t="shared" si="142"/>
        <v>735.25951399999985</v>
      </c>
      <c r="I843" s="59">
        <f t="shared" si="144"/>
        <v>2072.094994</v>
      </c>
      <c r="J843" s="56">
        <f t="shared" si="140"/>
        <v>0</v>
      </c>
      <c r="K843" s="210">
        <f t="shared" si="143"/>
        <v>2072.094994</v>
      </c>
      <c r="L843" s="2"/>
      <c r="M843" s="32"/>
    </row>
    <row r="844" spans="1:13" ht="14.25" x14ac:dyDescent="0.25">
      <c r="A844" s="5" t="s">
        <v>2350</v>
      </c>
      <c r="B844" s="4" t="s">
        <v>2351</v>
      </c>
      <c r="C844" s="4"/>
      <c r="D844" s="5" t="s">
        <v>2457</v>
      </c>
      <c r="E844" s="5"/>
      <c r="F844" s="34">
        <v>803.09</v>
      </c>
      <c r="G844" s="183">
        <f t="shared" si="141"/>
        <v>476.23237</v>
      </c>
      <c r="H844" s="184">
        <f t="shared" si="142"/>
        <v>261.92780349999998</v>
      </c>
      <c r="I844" s="59">
        <f t="shared" si="144"/>
        <v>738.16017349999993</v>
      </c>
      <c r="J844" s="56">
        <f t="shared" si="140"/>
        <v>0</v>
      </c>
      <c r="K844" s="210">
        <f t="shared" si="143"/>
        <v>738.16017349999993</v>
      </c>
      <c r="L844" s="2"/>
      <c r="M844" s="32"/>
    </row>
    <row r="845" spans="1:13" ht="14.25" x14ac:dyDescent="0.25">
      <c r="A845" s="5" t="s">
        <v>5239</v>
      </c>
      <c r="B845" s="3" t="s">
        <v>2352</v>
      </c>
      <c r="C845" s="4"/>
      <c r="D845" s="5"/>
      <c r="E845" s="5"/>
      <c r="F845" s="34"/>
      <c r="G845" s="183">
        <f t="shared" si="141"/>
        <v>0</v>
      </c>
      <c r="H845" s="184">
        <f t="shared" si="142"/>
        <v>0</v>
      </c>
      <c r="I845" s="59">
        <f t="shared" si="144"/>
        <v>0</v>
      </c>
      <c r="J845" s="56">
        <f t="shared" si="140"/>
        <v>0</v>
      </c>
      <c r="K845" s="210">
        <f t="shared" si="143"/>
        <v>0</v>
      </c>
      <c r="L845" s="2"/>
      <c r="M845" s="32"/>
    </row>
    <row r="846" spans="1:13" ht="24" x14ac:dyDescent="0.25">
      <c r="A846" s="5" t="s">
        <v>2353</v>
      </c>
      <c r="B846" s="4" t="s">
        <v>2354</v>
      </c>
      <c r="C846" s="4"/>
      <c r="D846" s="5" t="s">
        <v>2451</v>
      </c>
      <c r="E846" s="5"/>
      <c r="F846" s="34">
        <v>5309.89</v>
      </c>
      <c r="G846" s="183">
        <f t="shared" si="141"/>
        <v>3148.7647700000002</v>
      </c>
      <c r="H846" s="184">
        <f t="shared" si="142"/>
        <v>1731.8206235000002</v>
      </c>
      <c r="I846" s="59">
        <f t="shared" si="144"/>
        <v>4880.5853935000005</v>
      </c>
      <c r="J846" s="56">
        <f t="shared" si="140"/>
        <v>0</v>
      </c>
      <c r="K846" s="210">
        <f t="shared" si="143"/>
        <v>4880.5853935000005</v>
      </c>
      <c r="L846" s="2"/>
      <c r="M846" s="141" t="s">
        <v>15168</v>
      </c>
    </row>
    <row r="847" spans="1:13" ht="24" x14ac:dyDescent="0.25">
      <c r="A847" s="5" t="s">
        <v>2355</v>
      </c>
      <c r="B847" s="4" t="s">
        <v>2356</v>
      </c>
      <c r="C847" s="4"/>
      <c r="D847" s="5" t="s">
        <v>2451</v>
      </c>
      <c r="E847" s="5"/>
      <c r="F847" s="34">
        <v>6371.63</v>
      </c>
      <c r="G847" s="183">
        <f t="shared" si="141"/>
        <v>3778.3765899999999</v>
      </c>
      <c r="H847" s="184">
        <f t="shared" si="142"/>
        <v>2078.1071244999998</v>
      </c>
      <c r="I847" s="59">
        <f t="shared" si="144"/>
        <v>5856.4837145000001</v>
      </c>
      <c r="J847" s="56">
        <f t="shared" si="140"/>
        <v>0</v>
      </c>
      <c r="K847" s="210">
        <f t="shared" si="143"/>
        <v>5856.4837145000001</v>
      </c>
      <c r="L847" s="2"/>
      <c r="M847" s="141" t="s">
        <v>15168</v>
      </c>
    </row>
    <row r="848" spans="1:13" ht="24" x14ac:dyDescent="0.25">
      <c r="A848" s="5" t="s">
        <v>2357</v>
      </c>
      <c r="B848" s="4" t="s">
        <v>2358</v>
      </c>
      <c r="C848" s="4"/>
      <c r="D848" s="5" t="s">
        <v>2511</v>
      </c>
      <c r="E848" s="5"/>
      <c r="F848" s="34">
        <v>10508.19</v>
      </c>
      <c r="G848" s="183">
        <f t="shared" si="141"/>
        <v>6231.3566700000001</v>
      </c>
      <c r="H848" s="184">
        <f t="shared" si="142"/>
        <v>3427.2461684999998</v>
      </c>
      <c r="I848" s="59">
        <f t="shared" si="144"/>
        <v>9658.6028384999991</v>
      </c>
      <c r="J848" s="56">
        <f t="shared" si="140"/>
        <v>0</v>
      </c>
      <c r="K848" s="210">
        <f t="shared" si="143"/>
        <v>9658.6028384999991</v>
      </c>
      <c r="L848" s="2"/>
      <c r="M848" s="32"/>
    </row>
    <row r="849" spans="1:13" ht="24" x14ac:dyDescent="0.25">
      <c r="A849" s="5" t="s">
        <v>2359</v>
      </c>
      <c r="B849" s="4" t="s">
        <v>2360</v>
      </c>
      <c r="C849" s="4"/>
      <c r="D849" s="5" t="s">
        <v>2454</v>
      </c>
      <c r="E849" s="5"/>
      <c r="F849" s="34">
        <v>3429.7</v>
      </c>
      <c r="G849" s="183">
        <f t="shared" si="141"/>
        <v>2033.8120999999999</v>
      </c>
      <c r="H849" s="184">
        <f t="shared" si="142"/>
        <v>1118.5966549999998</v>
      </c>
      <c r="I849" s="59">
        <f t="shared" si="144"/>
        <v>3152.4087549999995</v>
      </c>
      <c r="J849" s="56">
        <f t="shared" si="140"/>
        <v>0</v>
      </c>
      <c r="K849" s="210">
        <f t="shared" si="143"/>
        <v>3152.4087549999995</v>
      </c>
      <c r="L849" s="2"/>
      <c r="M849" s="32"/>
    </row>
    <row r="850" spans="1:13" ht="14.25" x14ac:dyDescent="0.25">
      <c r="A850" s="5" t="s">
        <v>2361</v>
      </c>
      <c r="B850" s="4" t="s">
        <v>2362</v>
      </c>
      <c r="C850" s="4"/>
      <c r="D850" s="5" t="s">
        <v>2451</v>
      </c>
      <c r="E850" s="5"/>
      <c r="F850" s="34">
        <v>5931.71</v>
      </c>
      <c r="G850" s="183">
        <f t="shared" si="141"/>
        <v>3517.5040300000001</v>
      </c>
      <c r="H850" s="184">
        <f t="shared" si="142"/>
        <v>1934.6272165</v>
      </c>
      <c r="I850" s="59">
        <f t="shared" si="144"/>
        <v>5452.1312465000001</v>
      </c>
      <c r="J850" s="56">
        <f t="shared" si="140"/>
        <v>0</v>
      </c>
      <c r="K850" s="210">
        <f t="shared" si="143"/>
        <v>5452.1312465000001</v>
      </c>
      <c r="L850" s="2"/>
      <c r="M850" s="32"/>
    </row>
    <row r="851" spans="1:13" ht="14.25" x14ac:dyDescent="0.25">
      <c r="A851" s="5" t="s">
        <v>2363</v>
      </c>
      <c r="B851" s="4" t="s">
        <v>2364</v>
      </c>
      <c r="C851" s="4"/>
      <c r="D851" s="5" t="s">
        <v>2451</v>
      </c>
      <c r="E851" s="5"/>
      <c r="F851" s="34">
        <v>5931.71</v>
      </c>
      <c r="G851" s="183">
        <f t="shared" si="141"/>
        <v>3517.5040300000001</v>
      </c>
      <c r="H851" s="184">
        <f t="shared" si="142"/>
        <v>1934.6272165</v>
      </c>
      <c r="I851" s="59">
        <f t="shared" si="144"/>
        <v>5452.1312465000001</v>
      </c>
      <c r="J851" s="56">
        <f t="shared" si="140"/>
        <v>0</v>
      </c>
      <c r="K851" s="210">
        <f t="shared" si="143"/>
        <v>5452.1312465000001</v>
      </c>
      <c r="L851" s="2"/>
      <c r="M851" s="32"/>
    </row>
    <row r="852" spans="1:13" ht="14.25" x14ac:dyDescent="0.25">
      <c r="A852" s="5" t="s">
        <v>2365</v>
      </c>
      <c r="B852" s="4" t="s">
        <v>2366</v>
      </c>
      <c r="C852" s="4"/>
      <c r="D852" s="5" t="s">
        <v>2511</v>
      </c>
      <c r="E852" s="5"/>
      <c r="F852" s="34">
        <v>7880.99</v>
      </c>
      <c r="G852" s="183">
        <f t="shared" si="141"/>
        <v>4673.4270699999997</v>
      </c>
      <c r="H852" s="184">
        <f t="shared" si="142"/>
        <v>2570.3848884999998</v>
      </c>
      <c r="I852" s="59">
        <f t="shared" si="144"/>
        <v>7243.8119584999995</v>
      </c>
      <c r="J852" s="56">
        <f t="shared" si="140"/>
        <v>0</v>
      </c>
      <c r="K852" s="210">
        <f t="shared" si="143"/>
        <v>7243.8119584999995</v>
      </c>
      <c r="L852" s="2"/>
      <c r="M852" s="32"/>
    </row>
    <row r="853" spans="1:13" ht="14.25" x14ac:dyDescent="0.25">
      <c r="A853" s="5" t="s">
        <v>2367</v>
      </c>
      <c r="B853" s="4" t="s">
        <v>2368</v>
      </c>
      <c r="C853" s="4"/>
      <c r="D853" s="5" t="s">
        <v>2451</v>
      </c>
      <c r="E853" s="5"/>
      <c r="F853" s="34">
        <v>7415.08</v>
      </c>
      <c r="G853" s="183">
        <f t="shared" si="141"/>
        <v>4397.1424399999996</v>
      </c>
      <c r="H853" s="184">
        <f t="shared" si="142"/>
        <v>2418.4283419999997</v>
      </c>
      <c r="I853" s="59">
        <f t="shared" si="144"/>
        <v>6815.5707819999989</v>
      </c>
      <c r="J853" s="56">
        <f t="shared" si="140"/>
        <v>0</v>
      </c>
      <c r="K853" s="210">
        <f t="shared" si="143"/>
        <v>6815.5707819999989</v>
      </c>
      <c r="L853" s="2"/>
      <c r="M853" s="32"/>
    </row>
    <row r="854" spans="1:13" ht="14.25" x14ac:dyDescent="0.25">
      <c r="A854" s="5" t="s">
        <v>5239</v>
      </c>
      <c r="B854" s="3" t="s">
        <v>2369</v>
      </c>
      <c r="C854" s="4"/>
      <c r="D854" s="5"/>
      <c r="E854" s="5"/>
      <c r="F854" s="34"/>
      <c r="G854" s="183">
        <f t="shared" si="141"/>
        <v>0</v>
      </c>
      <c r="H854" s="184">
        <f t="shared" si="142"/>
        <v>0</v>
      </c>
      <c r="I854" s="59">
        <f t="shared" si="144"/>
        <v>0</v>
      </c>
      <c r="J854" s="56">
        <f t="shared" si="140"/>
        <v>0</v>
      </c>
      <c r="K854" s="210">
        <f t="shared" si="143"/>
        <v>0</v>
      </c>
      <c r="L854" s="2"/>
      <c r="M854" s="32"/>
    </row>
    <row r="855" spans="1:13" ht="14.25" x14ac:dyDescent="0.25">
      <c r="A855" s="5" t="s">
        <v>2370</v>
      </c>
      <c r="B855" s="4" t="s">
        <v>2371</v>
      </c>
      <c r="C855" s="4"/>
      <c r="D855" s="5" t="s">
        <v>2451</v>
      </c>
      <c r="E855" s="5"/>
      <c r="F855" s="34">
        <v>8060.51</v>
      </c>
      <c r="G855" s="183">
        <f t="shared" si="141"/>
        <v>4779.8824299999997</v>
      </c>
      <c r="H855" s="184">
        <f t="shared" si="142"/>
        <v>2628.9353365000002</v>
      </c>
      <c r="I855" s="59">
        <f t="shared" si="144"/>
        <v>7408.8177665000003</v>
      </c>
      <c r="J855" s="56">
        <f t="shared" si="140"/>
        <v>0</v>
      </c>
      <c r="K855" s="210">
        <f t="shared" si="143"/>
        <v>7408.8177665000003</v>
      </c>
      <c r="L855" s="2"/>
      <c r="M855" s="32"/>
    </row>
    <row r="856" spans="1:13" ht="14.25" x14ac:dyDescent="0.25">
      <c r="A856" s="5" t="s">
        <v>2372</v>
      </c>
      <c r="B856" s="4" t="s">
        <v>2373</v>
      </c>
      <c r="C856" s="4"/>
      <c r="D856" s="5" t="s">
        <v>2451</v>
      </c>
      <c r="E856" s="5"/>
      <c r="F856" s="34">
        <v>13965.65</v>
      </c>
      <c r="G856" s="183">
        <f t="shared" si="141"/>
        <v>8281.6304499999987</v>
      </c>
      <c r="H856" s="184">
        <f t="shared" si="142"/>
        <v>4554.896747499999</v>
      </c>
      <c r="I856" s="59">
        <f t="shared" si="144"/>
        <v>12836.527197499998</v>
      </c>
      <c r="J856" s="56">
        <f t="shared" si="140"/>
        <v>0</v>
      </c>
      <c r="K856" s="210">
        <f t="shared" si="143"/>
        <v>12836.527197499998</v>
      </c>
      <c r="L856" s="2"/>
      <c r="M856" s="32"/>
    </row>
    <row r="857" spans="1:13" ht="14.25" x14ac:dyDescent="0.25">
      <c r="A857" s="5" t="s">
        <v>5239</v>
      </c>
      <c r="B857" s="3" t="s">
        <v>5640</v>
      </c>
      <c r="C857" s="4"/>
      <c r="D857" s="5"/>
      <c r="E857" s="5"/>
      <c r="F857" s="34"/>
      <c r="G857" s="183">
        <f t="shared" si="141"/>
        <v>0</v>
      </c>
      <c r="H857" s="184">
        <f t="shared" si="142"/>
        <v>0</v>
      </c>
      <c r="I857" s="59">
        <f t="shared" si="144"/>
        <v>0</v>
      </c>
      <c r="J857" s="56">
        <f t="shared" si="140"/>
        <v>0</v>
      </c>
      <c r="K857" s="210">
        <f t="shared" si="143"/>
        <v>0</v>
      </c>
      <c r="L857" s="2"/>
      <c r="M857" s="32"/>
    </row>
    <row r="858" spans="1:13" ht="14.25" x14ac:dyDescent="0.25">
      <c r="A858" s="5" t="s">
        <v>5239</v>
      </c>
      <c r="B858" s="3" t="s">
        <v>2374</v>
      </c>
      <c r="C858" s="4"/>
      <c r="D858" s="5"/>
      <c r="E858" s="5"/>
      <c r="F858" s="34"/>
      <c r="G858" s="183">
        <f t="shared" si="141"/>
        <v>0</v>
      </c>
      <c r="H858" s="184">
        <f t="shared" si="142"/>
        <v>0</v>
      </c>
      <c r="I858" s="59">
        <f t="shared" si="144"/>
        <v>0</v>
      </c>
      <c r="J858" s="56">
        <f t="shared" si="140"/>
        <v>0</v>
      </c>
      <c r="K858" s="210">
        <f t="shared" si="143"/>
        <v>0</v>
      </c>
      <c r="L858" s="2"/>
      <c r="M858" s="32"/>
    </row>
    <row r="859" spans="1:13" ht="14.25" x14ac:dyDescent="0.25">
      <c r="A859" s="5" t="s">
        <v>2375</v>
      </c>
      <c r="B859" s="4" t="s">
        <v>2376</v>
      </c>
      <c r="C859" s="4"/>
      <c r="D859" s="5" t="s">
        <v>2511</v>
      </c>
      <c r="E859" s="5"/>
      <c r="F859" s="34">
        <v>26917.99</v>
      </c>
      <c r="G859" s="183">
        <f t="shared" si="141"/>
        <v>15962.36807</v>
      </c>
      <c r="H859" s="184">
        <f t="shared" si="142"/>
        <v>8779.302438499999</v>
      </c>
      <c r="I859" s="59">
        <f t="shared" si="144"/>
        <v>24741.670508499999</v>
      </c>
      <c r="J859" s="56">
        <f t="shared" si="140"/>
        <v>0</v>
      </c>
      <c r="K859" s="210">
        <f t="shared" si="143"/>
        <v>24741.670508499999</v>
      </c>
      <c r="L859" s="2"/>
      <c r="M859" s="32"/>
    </row>
    <row r="860" spans="1:13" ht="24" x14ac:dyDescent="0.25">
      <c r="A860" s="5" t="s">
        <v>2377</v>
      </c>
      <c r="B860" s="4" t="s">
        <v>2378</v>
      </c>
      <c r="C860" s="4" t="s">
        <v>5292</v>
      </c>
      <c r="D860" s="5" t="s">
        <v>2511</v>
      </c>
      <c r="E860" s="5"/>
      <c r="F860" s="34">
        <v>15381.71</v>
      </c>
      <c r="G860" s="183">
        <f t="shared" si="141"/>
        <v>9121.3540299999986</v>
      </c>
      <c r="H860" s="184">
        <f t="shared" si="142"/>
        <v>5016.7447164999994</v>
      </c>
      <c r="I860" s="59">
        <f t="shared" si="144"/>
        <v>14138.098746499998</v>
      </c>
      <c r="J860" s="56">
        <f>I860*0.4</f>
        <v>5655.2394985999999</v>
      </c>
      <c r="K860" s="210">
        <f t="shared" si="143"/>
        <v>19793.3382451</v>
      </c>
      <c r="L860" s="57">
        <v>0.4</v>
      </c>
      <c r="M860" s="141" t="s">
        <v>15168</v>
      </c>
    </row>
    <row r="861" spans="1:13" ht="14.25" x14ac:dyDescent="0.25">
      <c r="A861" s="5" t="s">
        <v>2379</v>
      </c>
      <c r="B861" s="4" t="s">
        <v>2380</v>
      </c>
      <c r="C861" s="4"/>
      <c r="D861" s="5" t="s">
        <v>2511</v>
      </c>
      <c r="E861" s="5"/>
      <c r="F861" s="34">
        <v>12817.7</v>
      </c>
      <c r="G861" s="183">
        <f t="shared" si="141"/>
        <v>7600.8960999999999</v>
      </c>
      <c r="H861" s="184">
        <f t="shared" si="142"/>
        <v>4180.4928550000004</v>
      </c>
      <c r="I861" s="59">
        <f t="shared" si="144"/>
        <v>11781.388955</v>
      </c>
      <c r="J861" s="56">
        <f t="shared" si="140"/>
        <v>0</v>
      </c>
      <c r="K861" s="210">
        <f t="shared" si="143"/>
        <v>11781.388955</v>
      </c>
      <c r="L861" s="2"/>
      <c r="M861" s="32"/>
    </row>
    <row r="862" spans="1:13" ht="24" x14ac:dyDescent="0.25">
      <c r="A862" s="5" t="s">
        <v>2381</v>
      </c>
      <c r="B862" s="4" t="s">
        <v>2382</v>
      </c>
      <c r="C862" s="4" t="s">
        <v>5495</v>
      </c>
      <c r="D862" s="5" t="s">
        <v>2454</v>
      </c>
      <c r="E862" s="5"/>
      <c r="F862" s="34">
        <v>2407.52</v>
      </c>
      <c r="G862" s="183">
        <f t="shared" si="141"/>
        <v>1427.6593599999999</v>
      </c>
      <c r="H862" s="184">
        <f t="shared" si="142"/>
        <v>785.21264799999994</v>
      </c>
      <c r="I862" s="59">
        <f t="shared" si="144"/>
        <v>2212.8720079999998</v>
      </c>
      <c r="J862" s="56">
        <f t="shared" si="140"/>
        <v>0</v>
      </c>
      <c r="K862" s="210">
        <f t="shared" si="143"/>
        <v>2212.8720079999998</v>
      </c>
      <c r="L862" s="2"/>
      <c r="M862" s="32"/>
    </row>
    <row r="863" spans="1:13" ht="24" x14ac:dyDescent="0.25">
      <c r="A863" s="5" t="s">
        <v>2383</v>
      </c>
      <c r="B863" s="4" t="s">
        <v>4718</v>
      </c>
      <c r="C863" s="4"/>
      <c r="D863" s="5" t="s">
        <v>2457</v>
      </c>
      <c r="E863" s="5"/>
      <c r="F863" s="34">
        <v>1203.58</v>
      </c>
      <c r="G863" s="183">
        <f t="shared" si="141"/>
        <v>713.72293999999988</v>
      </c>
      <c r="H863" s="184">
        <f t="shared" si="142"/>
        <v>392.54761699999995</v>
      </c>
      <c r="I863" s="59">
        <f t="shared" si="144"/>
        <v>1106.2705569999998</v>
      </c>
      <c r="J863" s="56">
        <f t="shared" si="140"/>
        <v>0</v>
      </c>
      <c r="K863" s="210">
        <f t="shared" si="143"/>
        <v>1106.2705569999998</v>
      </c>
      <c r="L863" s="2"/>
      <c r="M863" s="32"/>
    </row>
    <row r="864" spans="1:13" ht="24" x14ac:dyDescent="0.25">
      <c r="A864" s="5" t="s">
        <v>2384</v>
      </c>
      <c r="B864" s="4" t="s">
        <v>2385</v>
      </c>
      <c r="C864" s="4" t="s">
        <v>5496</v>
      </c>
      <c r="D864" s="5" t="s">
        <v>2457</v>
      </c>
      <c r="E864" s="5"/>
      <c r="F864" s="34">
        <v>2674.78</v>
      </c>
      <c r="G864" s="183">
        <f t="shared" si="141"/>
        <v>1586.14454</v>
      </c>
      <c r="H864" s="184">
        <f t="shared" si="142"/>
        <v>872.37949700000001</v>
      </c>
      <c r="I864" s="59">
        <f t="shared" si="144"/>
        <v>2458.5240370000001</v>
      </c>
      <c r="J864" s="56">
        <f>I864*0.2</f>
        <v>491.70480740000005</v>
      </c>
      <c r="K864" s="210">
        <f t="shared" si="143"/>
        <v>2950.2288444000001</v>
      </c>
      <c r="L864" s="57">
        <v>0.2</v>
      </c>
      <c r="M864" s="32"/>
    </row>
    <row r="865" spans="1:13" ht="24" x14ac:dyDescent="0.25">
      <c r="A865" s="5" t="s">
        <v>2386</v>
      </c>
      <c r="B865" s="4" t="s">
        <v>2387</v>
      </c>
      <c r="C865" s="4" t="s">
        <v>5303</v>
      </c>
      <c r="D865" s="5" t="s">
        <v>2451</v>
      </c>
      <c r="E865" s="5"/>
      <c r="F865" s="34">
        <v>4537.03</v>
      </c>
      <c r="G865" s="183">
        <f t="shared" si="141"/>
        <v>2690.4587899999997</v>
      </c>
      <c r="H865" s="184">
        <f t="shared" si="142"/>
        <v>1479.7523344999997</v>
      </c>
      <c r="I865" s="59">
        <f t="shared" si="144"/>
        <v>4170.2111244999996</v>
      </c>
      <c r="J865" s="56">
        <f t="shared" si="140"/>
        <v>0</v>
      </c>
      <c r="K865" s="210">
        <f t="shared" si="143"/>
        <v>4170.2111244999996</v>
      </c>
      <c r="L865" s="2"/>
      <c r="M865" s="32"/>
    </row>
    <row r="866" spans="1:13" ht="24" x14ac:dyDescent="0.25">
      <c r="A866" s="5" t="s">
        <v>2388</v>
      </c>
      <c r="B866" s="4" t="s">
        <v>2389</v>
      </c>
      <c r="C866" s="4" t="s">
        <v>5496</v>
      </c>
      <c r="D866" s="5" t="s">
        <v>2451</v>
      </c>
      <c r="E866" s="5"/>
      <c r="F866" s="34">
        <v>6206.22</v>
      </c>
      <c r="G866" s="183">
        <f t="shared" si="141"/>
        <v>3680.2884599999998</v>
      </c>
      <c r="H866" s="184">
        <f t="shared" si="142"/>
        <v>2024.1586529999997</v>
      </c>
      <c r="I866" s="59">
        <f t="shared" si="144"/>
        <v>5704.4471129999993</v>
      </c>
      <c r="J866" s="56">
        <f>I866*0.4</f>
        <v>2281.7788452</v>
      </c>
      <c r="K866" s="210">
        <f t="shared" si="143"/>
        <v>7986.2259581999988</v>
      </c>
      <c r="L866" s="57">
        <v>0.4</v>
      </c>
      <c r="M866" s="32"/>
    </row>
    <row r="867" spans="1:13" ht="24" x14ac:dyDescent="0.25">
      <c r="A867" s="5" t="s">
        <v>2390</v>
      </c>
      <c r="B867" s="4" t="s">
        <v>2391</v>
      </c>
      <c r="C867" s="4" t="s">
        <v>5497</v>
      </c>
      <c r="D867" s="5" t="s">
        <v>2454</v>
      </c>
      <c r="E867" s="5"/>
      <c r="F867" s="34">
        <v>4878.7</v>
      </c>
      <c r="G867" s="183">
        <f t="shared" si="141"/>
        <v>2893.0690999999997</v>
      </c>
      <c r="H867" s="184">
        <f t="shared" si="142"/>
        <v>1591.1880049999997</v>
      </c>
      <c r="I867" s="59">
        <f t="shared" si="144"/>
        <v>4484.2571049999997</v>
      </c>
      <c r="J867" s="56">
        <f t="shared" si="140"/>
        <v>0</v>
      </c>
      <c r="K867" s="210">
        <f t="shared" si="143"/>
        <v>4484.2571049999997</v>
      </c>
      <c r="L867" s="2"/>
      <c r="M867" s="32"/>
    </row>
    <row r="868" spans="1:13" ht="24" x14ac:dyDescent="0.25">
      <c r="A868" s="5" t="s">
        <v>2392</v>
      </c>
      <c r="B868" s="4" t="s">
        <v>2393</v>
      </c>
      <c r="C868" s="4" t="s">
        <v>5496</v>
      </c>
      <c r="D868" s="5" t="s">
        <v>2457</v>
      </c>
      <c r="E868" s="5"/>
      <c r="F868" s="34">
        <v>3049.25</v>
      </c>
      <c r="G868" s="183">
        <f t="shared" si="141"/>
        <v>1808.20525</v>
      </c>
      <c r="H868" s="184">
        <f t="shared" si="142"/>
        <v>994.51288749999992</v>
      </c>
      <c r="I868" s="59">
        <f t="shared" si="144"/>
        <v>2802.7181375</v>
      </c>
      <c r="J868" s="56">
        <f t="shared" si="140"/>
        <v>0</v>
      </c>
      <c r="K868" s="210">
        <f t="shared" si="143"/>
        <v>2802.7181375</v>
      </c>
      <c r="L868" s="2"/>
      <c r="M868" s="32"/>
    </row>
    <row r="869" spans="1:13" ht="24" x14ac:dyDescent="0.25">
      <c r="A869" s="5" t="s">
        <v>2394</v>
      </c>
      <c r="B869" s="4" t="s">
        <v>2395</v>
      </c>
      <c r="C869" s="4" t="s">
        <v>5496</v>
      </c>
      <c r="D869" s="5" t="s">
        <v>2457</v>
      </c>
      <c r="E869" s="62" t="s">
        <v>2431</v>
      </c>
      <c r="F869" s="34">
        <v>1351.32</v>
      </c>
      <c r="G869" s="183">
        <f t="shared" si="141"/>
        <v>801.33275999999989</v>
      </c>
      <c r="H869" s="184">
        <f t="shared" si="142"/>
        <v>440.73301799999996</v>
      </c>
      <c r="I869" s="59">
        <f t="shared" si="144"/>
        <v>1242.0657779999999</v>
      </c>
      <c r="J869" s="54">
        <f>I869*0.3</f>
        <v>372.61973339999997</v>
      </c>
      <c r="K869" s="210">
        <f t="shared" si="143"/>
        <v>1614.6855114</v>
      </c>
      <c r="L869" s="53">
        <v>0.3</v>
      </c>
      <c r="M869" s="32"/>
    </row>
    <row r="870" spans="1:13" ht="24" x14ac:dyDescent="0.25">
      <c r="A870" s="5" t="s">
        <v>2396</v>
      </c>
      <c r="B870" s="4" t="s">
        <v>2397</v>
      </c>
      <c r="C870" s="4"/>
      <c r="D870" s="5" t="s">
        <v>2457</v>
      </c>
      <c r="E870" s="5"/>
      <c r="F870" s="34">
        <v>2439.08</v>
      </c>
      <c r="G870" s="183">
        <f t="shared" si="141"/>
        <v>1446.3744399999998</v>
      </c>
      <c r="H870" s="184">
        <f t="shared" si="142"/>
        <v>795.50594199999989</v>
      </c>
      <c r="I870" s="59">
        <f t="shared" si="144"/>
        <v>2241.8803819999998</v>
      </c>
      <c r="J870" s="56">
        <f t="shared" ref="J870:J871" si="145">I870*0.4</f>
        <v>896.75215279999998</v>
      </c>
      <c r="K870" s="210">
        <f t="shared" si="143"/>
        <v>3138.6325348</v>
      </c>
      <c r="L870" s="57">
        <v>0.4</v>
      </c>
      <c r="M870" s="32"/>
    </row>
    <row r="871" spans="1:13" ht="24" x14ac:dyDescent="0.25">
      <c r="A871" s="5" t="s">
        <v>2398</v>
      </c>
      <c r="B871" s="4" t="s">
        <v>2399</v>
      </c>
      <c r="C871" s="4"/>
      <c r="D871" s="5" t="s">
        <v>2472</v>
      </c>
      <c r="E871" s="5"/>
      <c r="F871" s="34">
        <v>1463.22</v>
      </c>
      <c r="G871" s="183">
        <f t="shared" si="141"/>
        <v>867.68945999999994</v>
      </c>
      <c r="H871" s="184">
        <f t="shared" si="142"/>
        <v>477.22920299999998</v>
      </c>
      <c r="I871" s="59">
        <f t="shared" si="144"/>
        <v>1344.9186629999999</v>
      </c>
      <c r="J871" s="56">
        <f t="shared" si="145"/>
        <v>537.96746519999999</v>
      </c>
      <c r="K871" s="210">
        <f t="shared" si="143"/>
        <v>1882.8861281999998</v>
      </c>
      <c r="L871" s="57">
        <v>0.4</v>
      </c>
      <c r="M871" s="32"/>
    </row>
    <row r="872" spans="1:13" ht="14.25" x14ac:dyDescent="0.25">
      <c r="A872" s="5" t="s">
        <v>2400</v>
      </c>
      <c r="B872" s="4" t="s">
        <v>2401</v>
      </c>
      <c r="C872" s="4"/>
      <c r="D872" s="5" t="s">
        <v>2511</v>
      </c>
      <c r="E872" s="5"/>
      <c r="F872" s="34">
        <v>19387.91</v>
      </c>
      <c r="G872" s="183">
        <f t="shared" si="141"/>
        <v>11497.030629999999</v>
      </c>
      <c r="H872" s="184">
        <f t="shared" si="142"/>
        <v>6323.3668464999992</v>
      </c>
      <c r="I872" s="59">
        <f t="shared" si="144"/>
        <v>17820.397476499998</v>
      </c>
      <c r="J872" s="56">
        <f t="shared" ref="J872:J885" si="146">G872*0</f>
        <v>0</v>
      </c>
      <c r="K872" s="210">
        <f t="shared" si="143"/>
        <v>17820.397476499998</v>
      </c>
      <c r="L872" s="2"/>
      <c r="M872" s="32"/>
    </row>
    <row r="873" spans="1:13" ht="14.25" x14ac:dyDescent="0.25">
      <c r="A873" s="5" t="s">
        <v>2402</v>
      </c>
      <c r="B873" s="4" t="s">
        <v>2403</v>
      </c>
      <c r="C873" s="4"/>
      <c r="D873" s="5" t="s">
        <v>2543</v>
      </c>
      <c r="E873" s="5"/>
      <c r="F873" s="34">
        <v>33761.160000000003</v>
      </c>
      <c r="G873" s="183">
        <f t="shared" si="141"/>
        <v>20020.367880000002</v>
      </c>
      <c r="H873" s="184">
        <f t="shared" si="142"/>
        <v>11011.202334</v>
      </c>
      <c r="I873" s="59">
        <f t="shared" si="144"/>
        <v>31031.570213999999</v>
      </c>
      <c r="J873" s="56">
        <f>I873*0.2</f>
        <v>6206.3140428000006</v>
      </c>
      <c r="K873" s="210">
        <f t="shared" si="143"/>
        <v>37237.884256799996</v>
      </c>
      <c r="L873" s="57">
        <v>0.2</v>
      </c>
      <c r="M873" s="32"/>
    </row>
    <row r="874" spans="1:13" ht="14.25" x14ac:dyDescent="0.25">
      <c r="A874" s="5" t="s">
        <v>2404</v>
      </c>
      <c r="B874" s="4" t="s">
        <v>2405</v>
      </c>
      <c r="C874" s="4" t="s">
        <v>5304</v>
      </c>
      <c r="D874" s="5" t="s">
        <v>2472</v>
      </c>
      <c r="E874" s="5"/>
      <c r="F874" s="34">
        <v>1070</v>
      </c>
      <c r="G874" s="183">
        <f t="shared" si="141"/>
        <v>634.51</v>
      </c>
      <c r="H874" s="184">
        <f t="shared" si="142"/>
        <v>348.98050000000001</v>
      </c>
      <c r="I874" s="59">
        <f t="shared" si="144"/>
        <v>983.4905</v>
      </c>
      <c r="J874" s="56">
        <f t="shared" si="146"/>
        <v>0</v>
      </c>
      <c r="K874" s="210">
        <f t="shared" si="143"/>
        <v>983.4905</v>
      </c>
      <c r="L874" s="2"/>
      <c r="M874" s="32"/>
    </row>
    <row r="875" spans="1:13" ht="24" x14ac:dyDescent="0.25">
      <c r="A875" s="5" t="s">
        <v>2406</v>
      </c>
      <c r="B875" s="4" t="s">
        <v>2407</v>
      </c>
      <c r="C875" s="4"/>
      <c r="D875" s="5" t="s">
        <v>2511</v>
      </c>
      <c r="E875" s="5"/>
      <c r="F875" s="34">
        <v>15381.71</v>
      </c>
      <c r="G875" s="183">
        <f t="shared" si="141"/>
        <v>9121.3540299999986</v>
      </c>
      <c r="H875" s="184">
        <f t="shared" si="142"/>
        <v>5016.7447164999994</v>
      </c>
      <c r="I875" s="59">
        <f t="shared" si="144"/>
        <v>14138.098746499998</v>
      </c>
      <c r="J875" s="56">
        <f t="shared" si="146"/>
        <v>0</v>
      </c>
      <c r="K875" s="210">
        <f t="shared" si="143"/>
        <v>14138.098746499998</v>
      </c>
      <c r="L875" s="2"/>
      <c r="M875" s="32"/>
    </row>
    <row r="876" spans="1:13" ht="24" x14ac:dyDescent="0.25">
      <c r="A876" s="5" t="s">
        <v>2408</v>
      </c>
      <c r="B876" s="4" t="s">
        <v>2409</v>
      </c>
      <c r="C876" s="4"/>
      <c r="D876" s="5" t="s">
        <v>2511</v>
      </c>
      <c r="E876" s="5"/>
      <c r="F876" s="34">
        <v>17945.13</v>
      </c>
      <c r="G876" s="183">
        <f t="shared" si="141"/>
        <v>10641.462090000001</v>
      </c>
      <c r="H876" s="184">
        <f t="shared" si="142"/>
        <v>5852.8041494999998</v>
      </c>
      <c r="I876" s="59">
        <f t="shared" si="144"/>
        <v>16494.266239500001</v>
      </c>
      <c r="J876" s="56">
        <f t="shared" si="146"/>
        <v>0</v>
      </c>
      <c r="K876" s="210">
        <f t="shared" si="143"/>
        <v>16494.266239500001</v>
      </c>
      <c r="L876" s="2"/>
      <c r="M876" s="32"/>
    </row>
    <row r="877" spans="1:13" ht="24" x14ac:dyDescent="0.25">
      <c r="A877" s="5" t="s">
        <v>2410</v>
      </c>
      <c r="B877" s="4" t="s">
        <v>5040</v>
      </c>
      <c r="C877" s="19"/>
      <c r="D877" s="5" t="s">
        <v>2511</v>
      </c>
      <c r="E877" s="19"/>
      <c r="F877" s="34">
        <v>33839.760000000002</v>
      </c>
      <c r="G877" s="183">
        <f t="shared" si="141"/>
        <v>20066.97768</v>
      </c>
      <c r="H877" s="184">
        <f t="shared" si="142"/>
        <v>11036.837723999999</v>
      </c>
      <c r="I877" s="59">
        <f t="shared" si="144"/>
        <v>31103.815404000001</v>
      </c>
      <c r="J877" s="56">
        <f t="shared" si="146"/>
        <v>0</v>
      </c>
      <c r="K877" s="210">
        <f t="shared" si="143"/>
        <v>31103.815404000001</v>
      </c>
      <c r="L877" s="2"/>
      <c r="M877" s="141" t="s">
        <v>15168</v>
      </c>
    </row>
    <row r="878" spans="1:13" ht="24" x14ac:dyDescent="0.25">
      <c r="A878" s="5" t="s">
        <v>2411</v>
      </c>
      <c r="B878" s="4" t="s">
        <v>4250</v>
      </c>
      <c r="C878" s="4"/>
      <c r="D878" s="5" t="s">
        <v>2511</v>
      </c>
      <c r="E878" s="5"/>
      <c r="F878" s="34">
        <v>54284.04</v>
      </c>
      <c r="G878" s="183">
        <f t="shared" si="141"/>
        <v>32190.435719999998</v>
      </c>
      <c r="H878" s="184">
        <f t="shared" si="142"/>
        <v>17704.739645999998</v>
      </c>
      <c r="I878" s="59">
        <f t="shared" si="144"/>
        <v>49895.175365999996</v>
      </c>
      <c r="J878" s="56">
        <f t="shared" si="146"/>
        <v>0</v>
      </c>
      <c r="K878" s="210">
        <f t="shared" si="143"/>
        <v>49895.175365999996</v>
      </c>
      <c r="L878" s="2"/>
      <c r="M878" s="141" t="s">
        <v>15168</v>
      </c>
    </row>
    <row r="879" spans="1:13" ht="14.25" x14ac:dyDescent="0.25">
      <c r="A879" s="5" t="s">
        <v>2412</v>
      </c>
      <c r="B879" s="4" t="s">
        <v>2413</v>
      </c>
      <c r="C879" s="4"/>
      <c r="D879" s="5" t="s">
        <v>2511</v>
      </c>
      <c r="E879" s="5"/>
      <c r="F879" s="34">
        <v>15381.71</v>
      </c>
      <c r="G879" s="183">
        <f t="shared" si="141"/>
        <v>9121.3540299999986</v>
      </c>
      <c r="H879" s="184">
        <f t="shared" si="142"/>
        <v>5016.7447164999994</v>
      </c>
      <c r="I879" s="59">
        <f t="shared" si="144"/>
        <v>14138.098746499998</v>
      </c>
      <c r="J879" s="56">
        <f t="shared" si="146"/>
        <v>0</v>
      </c>
      <c r="K879" s="210">
        <f t="shared" si="143"/>
        <v>14138.098746499998</v>
      </c>
      <c r="L879" s="2"/>
      <c r="M879" s="32"/>
    </row>
    <row r="880" spans="1:13" ht="14.25" x14ac:dyDescent="0.25">
      <c r="A880" s="5" t="s">
        <v>2414</v>
      </c>
      <c r="B880" s="4" t="s">
        <v>2415</v>
      </c>
      <c r="C880" s="4"/>
      <c r="D880" s="5" t="s">
        <v>2511</v>
      </c>
      <c r="E880" s="5"/>
      <c r="F880" s="34">
        <v>15381.71</v>
      </c>
      <c r="G880" s="183">
        <f t="shared" si="141"/>
        <v>9121.3540299999986</v>
      </c>
      <c r="H880" s="184">
        <f t="shared" si="142"/>
        <v>5016.7447164999994</v>
      </c>
      <c r="I880" s="59">
        <f t="shared" si="144"/>
        <v>14138.098746499998</v>
      </c>
      <c r="J880" s="56">
        <f t="shared" si="146"/>
        <v>0</v>
      </c>
      <c r="K880" s="210">
        <f t="shared" si="143"/>
        <v>14138.098746499998</v>
      </c>
      <c r="L880" s="2"/>
      <c r="M880" s="32"/>
    </row>
    <row r="881" spans="1:13" ht="14.25" x14ac:dyDescent="0.25">
      <c r="A881" s="5" t="s">
        <v>2416</v>
      </c>
      <c r="B881" s="4" t="s">
        <v>2417</v>
      </c>
      <c r="C881" s="4"/>
      <c r="D881" s="5" t="s">
        <v>2457</v>
      </c>
      <c r="E881" s="5"/>
      <c r="F881" s="34">
        <v>2330.16</v>
      </c>
      <c r="G881" s="183">
        <f t="shared" si="141"/>
        <v>1381.7848799999999</v>
      </c>
      <c r="H881" s="184">
        <f t="shared" si="142"/>
        <v>759.98168399999997</v>
      </c>
      <c r="I881" s="59">
        <f t="shared" si="144"/>
        <v>2141.766564</v>
      </c>
      <c r="J881" s="56">
        <f t="shared" si="146"/>
        <v>0</v>
      </c>
      <c r="K881" s="210">
        <f t="shared" si="143"/>
        <v>2141.766564</v>
      </c>
      <c r="L881" s="2"/>
      <c r="M881" s="32"/>
    </row>
    <row r="882" spans="1:13" ht="14.25" x14ac:dyDescent="0.25">
      <c r="A882" s="5" t="s">
        <v>2418</v>
      </c>
      <c r="B882" s="4" t="s">
        <v>2419</v>
      </c>
      <c r="C882" s="4"/>
      <c r="D882" s="5" t="s">
        <v>2457</v>
      </c>
      <c r="E882" s="5"/>
      <c r="F882" s="34">
        <v>2913.59</v>
      </c>
      <c r="G882" s="183">
        <f t="shared" si="141"/>
        <v>1727.7588700000001</v>
      </c>
      <c r="H882" s="184">
        <f t="shared" si="142"/>
        <v>950.26737850000006</v>
      </c>
      <c r="I882" s="59">
        <f t="shared" si="144"/>
        <v>2678.0262485000003</v>
      </c>
      <c r="J882" s="56">
        <f t="shared" si="146"/>
        <v>0</v>
      </c>
      <c r="K882" s="210">
        <f t="shared" si="143"/>
        <v>2678.0262485000003</v>
      </c>
      <c r="L882" s="2"/>
      <c r="M882" s="32"/>
    </row>
    <row r="883" spans="1:13" ht="14.25" x14ac:dyDescent="0.25">
      <c r="A883" s="5" t="s">
        <v>2420</v>
      </c>
      <c r="B883" s="4" t="s">
        <v>2421</v>
      </c>
      <c r="C883" s="4"/>
      <c r="D883" s="5" t="s">
        <v>2457</v>
      </c>
      <c r="E883" s="5"/>
      <c r="F883" s="34">
        <v>2330.16</v>
      </c>
      <c r="G883" s="183">
        <f t="shared" si="141"/>
        <v>1381.7848799999999</v>
      </c>
      <c r="H883" s="184">
        <f t="shared" si="142"/>
        <v>759.98168399999997</v>
      </c>
      <c r="I883" s="59">
        <f t="shared" si="144"/>
        <v>2141.766564</v>
      </c>
      <c r="J883" s="56">
        <f t="shared" si="146"/>
        <v>0</v>
      </c>
      <c r="K883" s="210">
        <f t="shared" si="143"/>
        <v>2141.766564</v>
      </c>
      <c r="L883" s="2"/>
      <c r="M883" s="32"/>
    </row>
    <row r="884" spans="1:13" ht="14.25" x14ac:dyDescent="0.25">
      <c r="A884" s="5" t="s">
        <v>5239</v>
      </c>
      <c r="B884" s="3" t="s">
        <v>2422</v>
      </c>
      <c r="C884" s="4"/>
      <c r="D884" s="5"/>
      <c r="E884" s="5"/>
      <c r="F884" s="34"/>
      <c r="G884" s="183">
        <f t="shared" si="141"/>
        <v>0</v>
      </c>
      <c r="H884" s="184">
        <f t="shared" si="142"/>
        <v>0</v>
      </c>
      <c r="I884" s="59">
        <f t="shared" si="144"/>
        <v>0</v>
      </c>
      <c r="J884" s="56">
        <f t="shared" si="146"/>
        <v>0</v>
      </c>
      <c r="K884" s="210">
        <f t="shared" si="143"/>
        <v>0</v>
      </c>
      <c r="L884" s="2"/>
      <c r="M884" s="32"/>
    </row>
    <row r="885" spans="1:13" ht="24" x14ac:dyDescent="0.25">
      <c r="A885" s="5" t="s">
        <v>2423</v>
      </c>
      <c r="B885" s="4" t="s">
        <v>2424</v>
      </c>
      <c r="C885" s="4"/>
      <c r="D885" s="5" t="s">
        <v>2511</v>
      </c>
      <c r="E885" s="5"/>
      <c r="F885" s="34">
        <v>19227.13</v>
      </c>
      <c r="G885" s="183">
        <f t="shared" si="141"/>
        <v>11401.68809</v>
      </c>
      <c r="H885" s="184">
        <f t="shared" si="142"/>
        <v>6270.9284494999993</v>
      </c>
      <c r="I885" s="59">
        <f t="shared" si="144"/>
        <v>17672.616539499999</v>
      </c>
      <c r="J885" s="56">
        <f t="shared" si="146"/>
        <v>0</v>
      </c>
      <c r="K885" s="210">
        <f t="shared" si="143"/>
        <v>17672.616539499999</v>
      </c>
      <c r="L885" s="2"/>
      <c r="M885" s="32"/>
    </row>
    <row r="886" spans="1:13" ht="24" x14ac:dyDescent="0.25">
      <c r="A886" s="5" t="s">
        <v>2425</v>
      </c>
      <c r="B886" s="4" t="s">
        <v>2426</v>
      </c>
      <c r="C886" s="4"/>
      <c r="D886" s="5" t="s">
        <v>2511</v>
      </c>
      <c r="E886" s="5"/>
      <c r="F886" s="34">
        <v>84318.24</v>
      </c>
      <c r="G886" s="183">
        <f t="shared" si="141"/>
        <v>50000.71632</v>
      </c>
      <c r="H886" s="184">
        <f t="shared" si="142"/>
        <v>27500.393975999999</v>
      </c>
      <c r="I886" s="59">
        <f t="shared" si="144"/>
        <v>77501.110295999999</v>
      </c>
      <c r="J886" s="56">
        <f t="shared" ref="J886:J887" si="147">I886*0.4</f>
        <v>31000.444118400002</v>
      </c>
      <c r="K886" s="210">
        <f t="shared" si="143"/>
        <v>108501.5544144</v>
      </c>
      <c r="L886" s="57">
        <v>0.4</v>
      </c>
      <c r="M886" s="141" t="s">
        <v>15168</v>
      </c>
    </row>
    <row r="887" spans="1:13" ht="24" x14ac:dyDescent="0.25">
      <c r="A887" s="5" t="s">
        <v>2427</v>
      </c>
      <c r="B887" s="4" t="s">
        <v>970</v>
      </c>
      <c r="C887" s="4"/>
      <c r="D887" s="5" t="s">
        <v>2511</v>
      </c>
      <c r="E887" s="5"/>
      <c r="F887" s="34">
        <v>86529.75</v>
      </c>
      <c r="G887" s="183">
        <f t="shared" si="141"/>
        <v>51312.141749999995</v>
      </c>
      <c r="H887" s="184">
        <f t="shared" si="142"/>
        <v>28221.677962499998</v>
      </c>
      <c r="I887" s="59">
        <f t="shared" si="144"/>
        <v>79533.819712500001</v>
      </c>
      <c r="J887" s="56">
        <f t="shared" si="147"/>
        <v>31813.527885000003</v>
      </c>
      <c r="K887" s="210">
        <f t="shared" si="143"/>
        <v>111347.3475975</v>
      </c>
      <c r="L887" s="57">
        <v>0.4</v>
      </c>
      <c r="M887" s="141" t="s">
        <v>15168</v>
      </c>
    </row>
    <row r="888" spans="1:13" ht="18.75" x14ac:dyDescent="0.25">
      <c r="A888" s="5" t="s">
        <v>971</v>
      </c>
      <c r="B888" s="4" t="s">
        <v>972</v>
      </c>
      <c r="C888" s="3"/>
      <c r="D888" s="5" t="s">
        <v>3672</v>
      </c>
      <c r="E888" s="62" t="s">
        <v>2431</v>
      </c>
      <c r="F888" s="34">
        <v>523809.83</v>
      </c>
      <c r="G888" s="183">
        <f t="shared" si="141"/>
        <v>310619.22918999998</v>
      </c>
      <c r="H888" s="184">
        <f t="shared" si="142"/>
        <v>170840.57605450001</v>
      </c>
      <c r="I888" s="59">
        <f t="shared" si="144"/>
        <v>481459.80524449999</v>
      </c>
      <c r="J888" s="54">
        <f>I888*0.3</f>
        <v>144437.94157334999</v>
      </c>
      <c r="K888" s="210">
        <f t="shared" si="143"/>
        <v>625897.74681785004</v>
      </c>
      <c r="L888" s="53">
        <v>0.3</v>
      </c>
      <c r="M888" s="32"/>
    </row>
    <row r="889" spans="1:13" ht="14.25" x14ac:dyDescent="0.25">
      <c r="A889" s="5" t="s">
        <v>973</v>
      </c>
      <c r="B889" s="4" t="s">
        <v>974</v>
      </c>
      <c r="C889" s="4"/>
      <c r="D889" s="5" t="s">
        <v>2511</v>
      </c>
      <c r="E889" s="5"/>
      <c r="F889" s="34">
        <v>17624.330000000002</v>
      </c>
      <c r="G889" s="183">
        <f t="shared" si="141"/>
        <v>10451.22769</v>
      </c>
      <c r="H889" s="184">
        <f t="shared" si="142"/>
        <v>5748.1752295000006</v>
      </c>
      <c r="I889" s="59">
        <f t="shared" si="144"/>
        <v>16199.4029195</v>
      </c>
      <c r="J889" s="56">
        <f t="shared" ref="J889:J906" si="148">G889*0</f>
        <v>0</v>
      </c>
      <c r="K889" s="210">
        <f t="shared" si="143"/>
        <v>16199.4029195</v>
      </c>
      <c r="L889" s="2"/>
      <c r="M889" s="32"/>
    </row>
    <row r="890" spans="1:13" ht="24" x14ac:dyDescent="0.25">
      <c r="A890" s="5" t="s">
        <v>975</v>
      </c>
      <c r="B890" s="4" t="s">
        <v>976</v>
      </c>
      <c r="C890" s="4" t="s">
        <v>5253</v>
      </c>
      <c r="D890" s="5" t="s">
        <v>2511</v>
      </c>
      <c r="E890" s="5"/>
      <c r="F890" s="34">
        <v>45120.12</v>
      </c>
      <c r="G890" s="183">
        <f t="shared" si="141"/>
        <v>26756.231159999999</v>
      </c>
      <c r="H890" s="184">
        <f t="shared" si="142"/>
        <v>14715.927138000001</v>
      </c>
      <c r="I890" s="59">
        <f t="shared" si="144"/>
        <v>41472.158298000002</v>
      </c>
      <c r="J890" s="56">
        <f t="shared" ref="J890:J891" si="149">I890*0.4</f>
        <v>16588.863319200002</v>
      </c>
      <c r="K890" s="210">
        <f t="shared" si="143"/>
        <v>58061.021617200007</v>
      </c>
      <c r="L890" s="57">
        <v>0.4</v>
      </c>
      <c r="M890" s="141" t="s">
        <v>15168</v>
      </c>
    </row>
    <row r="891" spans="1:13" ht="24" x14ac:dyDescent="0.25">
      <c r="A891" s="5" t="s">
        <v>977</v>
      </c>
      <c r="B891" s="4" t="s">
        <v>978</v>
      </c>
      <c r="C891" s="4" t="s">
        <v>5254</v>
      </c>
      <c r="D891" s="5" t="s">
        <v>2543</v>
      </c>
      <c r="E891" s="5"/>
      <c r="F891" s="34">
        <v>74274.59</v>
      </c>
      <c r="G891" s="183">
        <f t="shared" si="141"/>
        <v>44044.831869999995</v>
      </c>
      <c r="H891" s="184">
        <f t="shared" si="142"/>
        <v>24224.6575285</v>
      </c>
      <c r="I891" s="59">
        <f t="shared" si="144"/>
        <v>68269.489398499994</v>
      </c>
      <c r="J891" s="56">
        <f t="shared" si="149"/>
        <v>27307.7957594</v>
      </c>
      <c r="K891" s="210">
        <f t="shared" si="143"/>
        <v>95577.285157899998</v>
      </c>
      <c r="L891" s="57">
        <v>0.4</v>
      </c>
      <c r="M891" s="141" t="s">
        <v>15168</v>
      </c>
    </row>
    <row r="892" spans="1:13" ht="14.25" x14ac:dyDescent="0.25">
      <c r="A892" s="5" t="s">
        <v>979</v>
      </c>
      <c r="B892" s="4" t="s">
        <v>980</v>
      </c>
      <c r="C892" s="4"/>
      <c r="D892" s="5" t="s">
        <v>2451</v>
      </c>
      <c r="E892" s="5"/>
      <c r="F892" s="34">
        <v>7939.45</v>
      </c>
      <c r="G892" s="183">
        <f t="shared" si="141"/>
        <v>4708.0938499999993</v>
      </c>
      <c r="H892" s="184">
        <f t="shared" si="142"/>
        <v>2589.4516174999999</v>
      </c>
      <c r="I892" s="59">
        <f t="shared" si="144"/>
        <v>7297.5454674999992</v>
      </c>
      <c r="J892" s="56">
        <f t="shared" ref="J892:J893" si="150">I892*0.2</f>
        <v>1459.5090934999998</v>
      </c>
      <c r="K892" s="210">
        <f t="shared" si="143"/>
        <v>8757.054560999999</v>
      </c>
      <c r="L892" s="57">
        <v>0.2</v>
      </c>
      <c r="M892" s="32"/>
    </row>
    <row r="893" spans="1:13" ht="14.25" x14ac:dyDescent="0.25">
      <c r="A893" s="5" t="s">
        <v>981</v>
      </c>
      <c r="B893" s="4" t="s">
        <v>982</v>
      </c>
      <c r="C893" s="4"/>
      <c r="D893" s="5" t="s">
        <v>2511</v>
      </c>
      <c r="E893" s="5"/>
      <c r="F893" s="34">
        <v>17624.330000000002</v>
      </c>
      <c r="G893" s="183">
        <f t="shared" si="141"/>
        <v>10451.22769</v>
      </c>
      <c r="H893" s="184">
        <f t="shared" si="142"/>
        <v>5748.1752295000006</v>
      </c>
      <c r="I893" s="59">
        <f t="shared" si="144"/>
        <v>16199.4029195</v>
      </c>
      <c r="J893" s="56">
        <f t="shared" si="150"/>
        <v>3239.8805839000001</v>
      </c>
      <c r="K893" s="210">
        <f t="shared" si="143"/>
        <v>19439.283503400002</v>
      </c>
      <c r="L893" s="57">
        <v>0.2</v>
      </c>
      <c r="M893" s="32"/>
    </row>
    <row r="894" spans="1:13" ht="24" x14ac:dyDescent="0.25">
      <c r="A894" s="5" t="s">
        <v>983</v>
      </c>
      <c r="B894" s="4" t="s">
        <v>984</v>
      </c>
      <c r="C894" s="4" t="s">
        <v>985</v>
      </c>
      <c r="D894" s="5" t="s">
        <v>2511</v>
      </c>
      <c r="E894" s="5"/>
      <c r="F894" s="34">
        <v>69794.53</v>
      </c>
      <c r="G894" s="183">
        <f t="shared" si="141"/>
        <v>41388.156289999999</v>
      </c>
      <c r="H894" s="184">
        <f t="shared" si="142"/>
        <v>22763.485959500002</v>
      </c>
      <c r="I894" s="59">
        <f t="shared" si="144"/>
        <v>64151.642249500001</v>
      </c>
      <c r="J894" s="56">
        <f>I894*0.4</f>
        <v>25660.6568998</v>
      </c>
      <c r="K894" s="210">
        <f t="shared" si="143"/>
        <v>89812.299149300001</v>
      </c>
      <c r="L894" s="57">
        <v>0.4</v>
      </c>
      <c r="M894" s="141" t="s">
        <v>15168</v>
      </c>
    </row>
    <row r="895" spans="1:13" ht="24" x14ac:dyDescent="0.25">
      <c r="A895" s="5" t="s">
        <v>986</v>
      </c>
      <c r="B895" s="4" t="s">
        <v>987</v>
      </c>
      <c r="C895" s="4" t="s">
        <v>5549</v>
      </c>
      <c r="D895" s="5" t="s">
        <v>2454</v>
      </c>
      <c r="E895" s="5"/>
      <c r="F895" s="34">
        <v>2407.52</v>
      </c>
      <c r="G895" s="183">
        <f t="shared" si="141"/>
        <v>1427.6593599999999</v>
      </c>
      <c r="H895" s="184">
        <f t="shared" si="142"/>
        <v>785.21264799999994</v>
      </c>
      <c r="I895" s="59">
        <f t="shared" si="144"/>
        <v>2212.8720079999998</v>
      </c>
      <c r="J895" s="56">
        <f t="shared" si="148"/>
        <v>0</v>
      </c>
      <c r="K895" s="210">
        <f t="shared" si="143"/>
        <v>2212.8720079999998</v>
      </c>
      <c r="L895" s="2"/>
      <c r="M895" s="32"/>
    </row>
    <row r="896" spans="1:13" ht="14.25" x14ac:dyDescent="0.25">
      <c r="A896" s="5" t="s">
        <v>988</v>
      </c>
      <c r="B896" s="4" t="s">
        <v>989</v>
      </c>
      <c r="C896" s="4"/>
      <c r="D896" s="5" t="s">
        <v>2457</v>
      </c>
      <c r="E896" s="5"/>
      <c r="F896" s="34">
        <v>1829.45</v>
      </c>
      <c r="G896" s="183">
        <f t="shared" si="141"/>
        <v>1084.86385</v>
      </c>
      <c r="H896" s="184">
        <f t="shared" si="142"/>
        <v>596.67511749999994</v>
      </c>
      <c r="I896" s="59">
        <f t="shared" si="144"/>
        <v>1681.5389674999999</v>
      </c>
      <c r="J896" s="56">
        <f t="shared" si="148"/>
        <v>0</v>
      </c>
      <c r="K896" s="210">
        <f t="shared" si="143"/>
        <v>1681.5389674999999</v>
      </c>
      <c r="L896" s="2"/>
      <c r="M896" s="32"/>
    </row>
    <row r="897" spans="1:13" ht="36" x14ac:dyDescent="0.25">
      <c r="A897" s="5" t="s">
        <v>990</v>
      </c>
      <c r="B897" s="4" t="s">
        <v>5551</v>
      </c>
      <c r="C897" s="4" t="s">
        <v>5550</v>
      </c>
      <c r="D897" s="5" t="s">
        <v>2472</v>
      </c>
      <c r="E897" s="5"/>
      <c r="F897" s="34">
        <v>1219.8</v>
      </c>
      <c r="G897" s="183">
        <f t="shared" si="141"/>
        <v>723.34139999999991</v>
      </c>
      <c r="H897" s="184">
        <f t="shared" si="142"/>
        <v>397.83776999999992</v>
      </c>
      <c r="I897" s="59">
        <f t="shared" si="144"/>
        <v>1121.1791699999999</v>
      </c>
      <c r="J897" s="56">
        <f t="shared" si="148"/>
        <v>0</v>
      </c>
      <c r="K897" s="210">
        <f t="shared" si="143"/>
        <v>1121.1791699999999</v>
      </c>
      <c r="L897" s="2"/>
      <c r="M897" s="32"/>
    </row>
    <row r="898" spans="1:13" ht="14.25" x14ac:dyDescent="0.25">
      <c r="A898" s="5" t="s">
        <v>991</v>
      </c>
      <c r="B898" s="4" t="s">
        <v>992</v>
      </c>
      <c r="C898" s="4"/>
      <c r="D898" s="5" t="s">
        <v>2451</v>
      </c>
      <c r="E898" s="5"/>
      <c r="F898" s="34">
        <v>9359.64</v>
      </c>
      <c r="G898" s="183">
        <f t="shared" si="141"/>
        <v>5550.2665199999992</v>
      </c>
      <c r="H898" s="184">
        <f t="shared" si="142"/>
        <v>3052.6465859999998</v>
      </c>
      <c r="I898" s="59">
        <f t="shared" si="144"/>
        <v>8602.913106</v>
      </c>
      <c r="J898" s="56">
        <f t="shared" si="148"/>
        <v>0</v>
      </c>
      <c r="K898" s="210">
        <f t="shared" si="143"/>
        <v>8602.913106</v>
      </c>
      <c r="L898" s="2"/>
      <c r="M898" s="32"/>
    </row>
    <row r="899" spans="1:13" ht="24" x14ac:dyDescent="0.25">
      <c r="A899" s="5" t="s">
        <v>993</v>
      </c>
      <c r="B899" s="4" t="s">
        <v>994</v>
      </c>
      <c r="C899" s="4"/>
      <c r="D899" s="5" t="s">
        <v>2511</v>
      </c>
      <c r="E899" s="5"/>
      <c r="F899" s="34">
        <v>19227.13</v>
      </c>
      <c r="G899" s="183">
        <f t="shared" si="141"/>
        <v>11401.68809</v>
      </c>
      <c r="H899" s="184">
        <f t="shared" si="142"/>
        <v>6270.9284494999993</v>
      </c>
      <c r="I899" s="59">
        <f t="shared" si="144"/>
        <v>17672.616539499999</v>
      </c>
      <c r="J899" s="56">
        <f t="shared" si="148"/>
        <v>0</v>
      </c>
      <c r="K899" s="210">
        <f t="shared" si="143"/>
        <v>17672.616539499999</v>
      </c>
      <c r="L899" s="2"/>
      <c r="M899" s="32"/>
    </row>
    <row r="900" spans="1:13" ht="14.25" x14ac:dyDescent="0.25">
      <c r="A900" s="5" t="s">
        <v>995</v>
      </c>
      <c r="B900" s="4" t="s">
        <v>996</v>
      </c>
      <c r="C900" s="4"/>
      <c r="D900" s="5" t="s">
        <v>2511</v>
      </c>
      <c r="E900" s="5"/>
      <c r="F900" s="34">
        <v>16545.25</v>
      </c>
      <c r="G900" s="183">
        <f t="shared" si="141"/>
        <v>9811.3332499999997</v>
      </c>
      <c r="H900" s="184">
        <f t="shared" si="142"/>
        <v>5396.2332875000002</v>
      </c>
      <c r="I900" s="59">
        <f t="shared" si="144"/>
        <v>15207.566537499999</v>
      </c>
      <c r="J900" s="56">
        <f t="shared" si="148"/>
        <v>0</v>
      </c>
      <c r="K900" s="210">
        <f t="shared" si="143"/>
        <v>15207.566537499999</v>
      </c>
      <c r="L900" s="2"/>
      <c r="M900" s="32"/>
    </row>
    <row r="901" spans="1:13" ht="24" x14ac:dyDescent="0.25">
      <c r="A901" s="5" t="s">
        <v>997</v>
      </c>
      <c r="B901" s="4" t="s">
        <v>998</v>
      </c>
      <c r="C901" s="4"/>
      <c r="D901" s="5" t="s">
        <v>2511</v>
      </c>
      <c r="E901" s="5"/>
      <c r="F901" s="34">
        <v>46022.38</v>
      </c>
      <c r="G901" s="183">
        <f t="shared" ref="G901:G964" si="151">F901*0.593</f>
        <v>27291.271339999996</v>
      </c>
      <c r="H901" s="184">
        <f t="shared" ref="H901:H964" si="152">G901*55/100</f>
        <v>15010.199236999997</v>
      </c>
      <c r="I901" s="59">
        <f t="shared" si="144"/>
        <v>42301.470576999993</v>
      </c>
      <c r="J901" s="56">
        <f t="shared" ref="J901:J902" si="153">I901*0.4</f>
        <v>16920.588230799996</v>
      </c>
      <c r="K901" s="210">
        <f t="shared" ref="K901:K964" si="154">I901+J901</f>
        <v>59222.058807799986</v>
      </c>
      <c r="L901" s="57">
        <v>0.4</v>
      </c>
      <c r="M901" s="141" t="s">
        <v>15168</v>
      </c>
    </row>
    <row r="902" spans="1:13" ht="24" x14ac:dyDescent="0.25">
      <c r="A902" s="5" t="s">
        <v>999</v>
      </c>
      <c r="B902" s="4" t="s">
        <v>1000</v>
      </c>
      <c r="C902" s="4"/>
      <c r="D902" s="5" t="s">
        <v>2511</v>
      </c>
      <c r="E902" s="5"/>
      <c r="F902" s="34">
        <v>43233.14</v>
      </c>
      <c r="G902" s="183">
        <f t="shared" si="151"/>
        <v>25637.25202</v>
      </c>
      <c r="H902" s="184">
        <f t="shared" si="152"/>
        <v>14100.488611000001</v>
      </c>
      <c r="I902" s="59">
        <f t="shared" ref="I902:I965" si="155">G902+H902</f>
        <v>39737.740631000001</v>
      </c>
      <c r="J902" s="56">
        <f t="shared" si="153"/>
        <v>15895.096252400001</v>
      </c>
      <c r="K902" s="210">
        <f t="shared" si="154"/>
        <v>55632.836883399999</v>
      </c>
      <c r="L902" s="57">
        <v>0.4</v>
      </c>
      <c r="M902" s="141" t="s">
        <v>15168</v>
      </c>
    </row>
    <row r="903" spans="1:13" ht="14.25" x14ac:dyDescent="0.25">
      <c r="A903" s="5" t="s">
        <v>1001</v>
      </c>
      <c r="B903" s="4" t="s">
        <v>1002</v>
      </c>
      <c r="C903" s="4"/>
      <c r="D903" s="5" t="s">
        <v>2511</v>
      </c>
      <c r="E903" s="5"/>
      <c r="F903" s="34">
        <v>21149.85</v>
      </c>
      <c r="G903" s="183">
        <f t="shared" si="151"/>
        <v>12541.861049999998</v>
      </c>
      <c r="H903" s="184">
        <f t="shared" si="152"/>
        <v>6898.0235774999983</v>
      </c>
      <c r="I903" s="59">
        <f t="shared" si="155"/>
        <v>19439.884627499996</v>
      </c>
      <c r="J903" s="56">
        <f t="shared" si="148"/>
        <v>0</v>
      </c>
      <c r="K903" s="210">
        <f t="shared" si="154"/>
        <v>19439.884627499996</v>
      </c>
      <c r="L903" s="2"/>
      <c r="M903" s="32"/>
    </row>
    <row r="904" spans="1:13" ht="24" x14ac:dyDescent="0.25">
      <c r="A904" s="5" t="s">
        <v>1003</v>
      </c>
      <c r="B904" s="4" t="s">
        <v>1004</v>
      </c>
      <c r="C904" s="4"/>
      <c r="D904" s="5" t="s">
        <v>2511</v>
      </c>
      <c r="E904" s="5"/>
      <c r="F904" s="34">
        <v>50759.66</v>
      </c>
      <c r="G904" s="183">
        <f t="shared" si="151"/>
        <v>30100.47838</v>
      </c>
      <c r="H904" s="184">
        <f t="shared" si="152"/>
        <v>16555.263109</v>
      </c>
      <c r="I904" s="59">
        <f t="shared" si="155"/>
        <v>46655.741489</v>
      </c>
      <c r="J904" s="56">
        <f t="shared" si="148"/>
        <v>0</v>
      </c>
      <c r="K904" s="210">
        <f t="shared" si="154"/>
        <v>46655.741489</v>
      </c>
      <c r="L904" s="2"/>
      <c r="M904" s="141" t="s">
        <v>15168</v>
      </c>
    </row>
    <row r="905" spans="1:13" ht="24" x14ac:dyDescent="0.25">
      <c r="A905" s="5" t="s">
        <v>1005</v>
      </c>
      <c r="B905" s="4" t="s">
        <v>1006</v>
      </c>
      <c r="C905" s="4"/>
      <c r="D905" s="5" t="s">
        <v>2511</v>
      </c>
      <c r="E905" s="5"/>
      <c r="F905" s="34">
        <v>64152.41</v>
      </c>
      <c r="G905" s="183">
        <f t="shared" si="151"/>
        <v>38042.379130000001</v>
      </c>
      <c r="H905" s="184">
        <f t="shared" si="152"/>
        <v>20923.308521500003</v>
      </c>
      <c r="I905" s="59">
        <f t="shared" si="155"/>
        <v>58965.687651500004</v>
      </c>
      <c r="J905" s="56">
        <f>I905*0.4</f>
        <v>23586.275060600005</v>
      </c>
      <c r="K905" s="210">
        <f t="shared" si="154"/>
        <v>82551.962712100009</v>
      </c>
      <c r="L905" s="57">
        <v>0.4</v>
      </c>
      <c r="M905" s="141" t="s">
        <v>15168</v>
      </c>
    </row>
    <row r="906" spans="1:13" ht="24" x14ac:dyDescent="0.25">
      <c r="A906" s="5" t="s">
        <v>1007</v>
      </c>
      <c r="B906" s="4" t="s">
        <v>1008</v>
      </c>
      <c r="C906" s="4"/>
      <c r="D906" s="5" t="s">
        <v>2511</v>
      </c>
      <c r="E906" s="5"/>
      <c r="F906" s="34">
        <v>47939.24</v>
      </c>
      <c r="G906" s="183">
        <f t="shared" si="151"/>
        <v>28427.969319999997</v>
      </c>
      <c r="H906" s="184">
        <f t="shared" si="152"/>
        <v>15635.383125999999</v>
      </c>
      <c r="I906" s="59">
        <f t="shared" si="155"/>
        <v>44063.352445999997</v>
      </c>
      <c r="J906" s="56">
        <f t="shared" si="148"/>
        <v>0</v>
      </c>
      <c r="K906" s="210">
        <f t="shared" si="154"/>
        <v>44063.352445999997</v>
      </c>
      <c r="L906" s="2"/>
      <c r="M906" s="141" t="s">
        <v>15168</v>
      </c>
    </row>
    <row r="907" spans="1:13" ht="24" x14ac:dyDescent="0.25">
      <c r="A907" s="5" t="s">
        <v>1009</v>
      </c>
      <c r="B907" s="4" t="s">
        <v>1010</v>
      </c>
      <c r="C907" s="4" t="s">
        <v>1011</v>
      </c>
      <c r="D907" s="5" t="s">
        <v>3672</v>
      </c>
      <c r="E907" s="62" t="s">
        <v>2431</v>
      </c>
      <c r="F907" s="34">
        <v>179347.82</v>
      </c>
      <c r="G907" s="183">
        <f t="shared" si="151"/>
        <v>106353.25726</v>
      </c>
      <c r="H907" s="184">
        <f t="shared" si="152"/>
        <v>58494.291492999997</v>
      </c>
      <c r="I907" s="59">
        <f t="shared" si="155"/>
        <v>164847.54875299998</v>
      </c>
      <c r="J907" s="54">
        <f>I907*0.5</f>
        <v>82423.77437649999</v>
      </c>
      <c r="K907" s="210">
        <f t="shared" si="154"/>
        <v>247271.32312949997</v>
      </c>
      <c r="L907" s="53">
        <v>0.5</v>
      </c>
      <c r="M907" s="141" t="s">
        <v>15168</v>
      </c>
    </row>
    <row r="908" spans="1:13" ht="24" x14ac:dyDescent="0.25">
      <c r="A908" s="5" t="s">
        <v>1012</v>
      </c>
      <c r="B908" s="4" t="s">
        <v>1013</v>
      </c>
      <c r="C908" s="4"/>
      <c r="D908" s="5" t="s">
        <v>2451</v>
      </c>
      <c r="E908" s="5"/>
      <c r="F908" s="34">
        <v>7939.45</v>
      </c>
      <c r="G908" s="183">
        <f t="shared" si="151"/>
        <v>4708.0938499999993</v>
      </c>
      <c r="H908" s="184">
        <f t="shared" si="152"/>
        <v>2589.4516174999999</v>
      </c>
      <c r="I908" s="59">
        <f t="shared" si="155"/>
        <v>7297.5454674999992</v>
      </c>
      <c r="J908" s="56">
        <f t="shared" ref="J908:J936" si="156">G908*0</f>
        <v>0</v>
      </c>
      <c r="K908" s="210">
        <f t="shared" si="154"/>
        <v>7297.5454674999992</v>
      </c>
      <c r="L908" s="2"/>
      <c r="M908" s="32"/>
    </row>
    <row r="909" spans="1:13" ht="14.25" x14ac:dyDescent="0.25">
      <c r="A909" s="5" t="s">
        <v>1014</v>
      </c>
      <c r="B909" s="4" t="s">
        <v>1015</v>
      </c>
      <c r="C909" s="4" t="s">
        <v>5254</v>
      </c>
      <c r="D909" s="5" t="s">
        <v>2543</v>
      </c>
      <c r="E909" s="5"/>
      <c r="F909" s="34">
        <v>42201.47</v>
      </c>
      <c r="G909" s="183">
        <f t="shared" si="151"/>
        <v>25025.471709999998</v>
      </c>
      <c r="H909" s="184">
        <f t="shared" si="152"/>
        <v>13764.009440499998</v>
      </c>
      <c r="I909" s="59">
        <f t="shared" si="155"/>
        <v>38789.481150499996</v>
      </c>
      <c r="J909" s="56">
        <f>I909*0.4</f>
        <v>15515.792460199998</v>
      </c>
      <c r="K909" s="210">
        <f t="shared" si="154"/>
        <v>54305.273610699995</v>
      </c>
      <c r="L909" s="57">
        <v>0.4</v>
      </c>
      <c r="M909" s="32"/>
    </row>
    <row r="910" spans="1:13" ht="14.25" x14ac:dyDescent="0.25">
      <c r="A910" s="5" t="s">
        <v>1016</v>
      </c>
      <c r="B910" s="4" t="s">
        <v>1017</v>
      </c>
      <c r="C910" s="4"/>
      <c r="D910" s="5" t="s">
        <v>2457</v>
      </c>
      <c r="E910" s="5"/>
      <c r="F910" s="34">
        <v>2674.78</v>
      </c>
      <c r="G910" s="183">
        <f t="shared" si="151"/>
        <v>1586.14454</v>
      </c>
      <c r="H910" s="184">
        <f t="shared" si="152"/>
        <v>872.37949700000001</v>
      </c>
      <c r="I910" s="59">
        <f t="shared" si="155"/>
        <v>2458.5240370000001</v>
      </c>
      <c r="J910" s="56">
        <f t="shared" si="156"/>
        <v>0</v>
      </c>
      <c r="K910" s="210">
        <f t="shared" si="154"/>
        <v>2458.5240370000001</v>
      </c>
      <c r="L910" s="2"/>
      <c r="M910" s="32"/>
    </row>
    <row r="911" spans="1:13" ht="14.25" x14ac:dyDescent="0.25">
      <c r="A911" s="5" t="s">
        <v>1018</v>
      </c>
      <c r="B911" s="4" t="s">
        <v>1019</v>
      </c>
      <c r="C911" s="4" t="s">
        <v>1020</v>
      </c>
      <c r="D911" s="5" t="s">
        <v>2451</v>
      </c>
      <c r="E911" s="5"/>
      <c r="F911" s="34">
        <v>9073.83</v>
      </c>
      <c r="G911" s="183">
        <f t="shared" si="151"/>
        <v>5380.7811899999997</v>
      </c>
      <c r="H911" s="184">
        <f t="shared" si="152"/>
        <v>2959.4296544999997</v>
      </c>
      <c r="I911" s="59">
        <f t="shared" si="155"/>
        <v>8340.2108444999994</v>
      </c>
      <c r="J911" s="56">
        <f t="shared" si="156"/>
        <v>0</v>
      </c>
      <c r="K911" s="210">
        <f t="shared" si="154"/>
        <v>8340.2108444999994</v>
      </c>
      <c r="L911" s="2"/>
      <c r="M911" s="32"/>
    </row>
    <row r="912" spans="1:13" ht="14.25" x14ac:dyDescent="0.25">
      <c r="A912" s="5" t="s">
        <v>1021</v>
      </c>
      <c r="B912" s="4" t="s">
        <v>1022</v>
      </c>
      <c r="C912" s="4"/>
      <c r="D912" s="5" t="s">
        <v>2451</v>
      </c>
      <c r="E912" s="5"/>
      <c r="F912" s="34">
        <v>7939.45</v>
      </c>
      <c r="G912" s="183">
        <f t="shared" si="151"/>
        <v>4708.0938499999993</v>
      </c>
      <c r="H912" s="184">
        <f t="shared" si="152"/>
        <v>2589.4516174999999</v>
      </c>
      <c r="I912" s="59">
        <f t="shared" si="155"/>
        <v>7297.5454674999992</v>
      </c>
      <c r="J912" s="56">
        <f t="shared" si="156"/>
        <v>0</v>
      </c>
      <c r="K912" s="210">
        <f t="shared" si="154"/>
        <v>7297.5454674999992</v>
      </c>
      <c r="L912" s="2"/>
      <c r="M912" s="32"/>
    </row>
    <row r="913" spans="1:13" ht="24" x14ac:dyDescent="0.25">
      <c r="A913" s="5" t="s">
        <v>1023</v>
      </c>
      <c r="B913" s="4" t="s">
        <v>1024</v>
      </c>
      <c r="C913" s="4"/>
      <c r="D913" s="5" t="s">
        <v>2451</v>
      </c>
      <c r="E913" s="5"/>
      <c r="F913" s="34">
        <v>10713.22</v>
      </c>
      <c r="G913" s="183">
        <f t="shared" si="151"/>
        <v>6352.9394599999996</v>
      </c>
      <c r="H913" s="184">
        <f t="shared" si="152"/>
        <v>3494.1167030000001</v>
      </c>
      <c r="I913" s="59">
        <f t="shared" si="155"/>
        <v>9847.0561629999993</v>
      </c>
      <c r="J913" s="56">
        <f t="shared" si="156"/>
        <v>0</v>
      </c>
      <c r="K913" s="210">
        <f t="shared" si="154"/>
        <v>9847.0561629999993</v>
      </c>
      <c r="L913" s="2"/>
      <c r="M913" s="32"/>
    </row>
    <row r="914" spans="1:13" ht="24" x14ac:dyDescent="0.25">
      <c r="A914" s="5" t="s">
        <v>1025</v>
      </c>
      <c r="B914" s="4" t="s">
        <v>1026</v>
      </c>
      <c r="C914" s="4"/>
      <c r="D914" s="5" t="s">
        <v>2451</v>
      </c>
      <c r="E914" s="5"/>
      <c r="F914" s="34">
        <v>9191.82</v>
      </c>
      <c r="G914" s="183">
        <f t="shared" si="151"/>
        <v>5450.7492599999996</v>
      </c>
      <c r="H914" s="184">
        <f t="shared" si="152"/>
        <v>2997.9120929999999</v>
      </c>
      <c r="I914" s="59">
        <f t="shared" si="155"/>
        <v>8448.6613529999995</v>
      </c>
      <c r="J914" s="56">
        <f t="shared" si="156"/>
        <v>0</v>
      </c>
      <c r="K914" s="210">
        <f t="shared" si="154"/>
        <v>8448.6613529999995</v>
      </c>
      <c r="L914" s="2"/>
      <c r="M914" s="32"/>
    </row>
    <row r="915" spans="1:13" ht="14.25" x14ac:dyDescent="0.25">
      <c r="A915" s="5" t="s">
        <v>1027</v>
      </c>
      <c r="B915" s="4" t="s">
        <v>1028</v>
      </c>
      <c r="C915" s="4"/>
      <c r="D915" s="5" t="s">
        <v>2451</v>
      </c>
      <c r="E915" s="5"/>
      <c r="F915" s="34">
        <v>10713.22</v>
      </c>
      <c r="G915" s="183">
        <f t="shared" si="151"/>
        <v>6352.9394599999996</v>
      </c>
      <c r="H915" s="184">
        <f t="shared" si="152"/>
        <v>3494.1167030000001</v>
      </c>
      <c r="I915" s="59">
        <f t="shared" si="155"/>
        <v>9847.0561629999993</v>
      </c>
      <c r="J915" s="56">
        <f t="shared" si="156"/>
        <v>0</v>
      </c>
      <c r="K915" s="210">
        <f t="shared" si="154"/>
        <v>9847.0561629999993</v>
      </c>
      <c r="L915" s="2"/>
      <c r="M915" s="32"/>
    </row>
    <row r="916" spans="1:13" ht="24" x14ac:dyDescent="0.25">
      <c r="A916" s="5" t="s">
        <v>1029</v>
      </c>
      <c r="B916" s="4" t="s">
        <v>1030</v>
      </c>
      <c r="C916" s="4"/>
      <c r="D916" s="5" t="s">
        <v>2451</v>
      </c>
      <c r="E916" s="5"/>
      <c r="F916" s="34">
        <v>5444.06</v>
      </c>
      <c r="G916" s="183">
        <f t="shared" si="151"/>
        <v>3228.3275800000001</v>
      </c>
      <c r="H916" s="184">
        <f t="shared" si="152"/>
        <v>1775.5801690000001</v>
      </c>
      <c r="I916" s="59">
        <f t="shared" si="155"/>
        <v>5003.907749</v>
      </c>
      <c r="J916" s="56">
        <f t="shared" si="156"/>
        <v>0</v>
      </c>
      <c r="K916" s="210">
        <f t="shared" si="154"/>
        <v>5003.907749</v>
      </c>
      <c r="L916" s="2"/>
      <c r="M916" s="141" t="s">
        <v>15168</v>
      </c>
    </row>
    <row r="917" spans="1:13" ht="24" x14ac:dyDescent="0.25">
      <c r="A917" s="5" t="s">
        <v>1031</v>
      </c>
      <c r="B917" s="4" t="s">
        <v>1032</v>
      </c>
      <c r="C917" s="4"/>
      <c r="D917" s="5" t="s">
        <v>2451</v>
      </c>
      <c r="E917" s="5"/>
      <c r="F917" s="34">
        <v>5444.06</v>
      </c>
      <c r="G917" s="183">
        <f t="shared" si="151"/>
        <v>3228.3275800000001</v>
      </c>
      <c r="H917" s="184">
        <f t="shared" si="152"/>
        <v>1775.5801690000001</v>
      </c>
      <c r="I917" s="59">
        <f t="shared" si="155"/>
        <v>5003.907749</v>
      </c>
      <c r="J917" s="56">
        <f t="shared" si="156"/>
        <v>0</v>
      </c>
      <c r="K917" s="210">
        <f t="shared" si="154"/>
        <v>5003.907749</v>
      </c>
      <c r="L917" s="2"/>
      <c r="M917" s="32"/>
    </row>
    <row r="918" spans="1:13" ht="24" x14ac:dyDescent="0.25">
      <c r="A918" s="5" t="s">
        <v>1033</v>
      </c>
      <c r="B918" s="4" t="s">
        <v>1034</v>
      </c>
      <c r="C918" s="4" t="s">
        <v>1035</v>
      </c>
      <c r="D918" s="5" t="s">
        <v>2451</v>
      </c>
      <c r="E918" s="5"/>
      <c r="F918" s="34">
        <v>4537.03</v>
      </c>
      <c r="G918" s="183">
        <f t="shared" si="151"/>
        <v>2690.4587899999997</v>
      </c>
      <c r="H918" s="184">
        <f t="shared" si="152"/>
        <v>1479.7523344999997</v>
      </c>
      <c r="I918" s="59">
        <f t="shared" si="155"/>
        <v>4170.2111244999996</v>
      </c>
      <c r="J918" s="56">
        <f t="shared" si="156"/>
        <v>0</v>
      </c>
      <c r="K918" s="210">
        <f t="shared" si="154"/>
        <v>4170.2111244999996</v>
      </c>
      <c r="L918" s="2"/>
      <c r="M918" s="141" t="s">
        <v>15168</v>
      </c>
    </row>
    <row r="919" spans="1:13" ht="14.25" x14ac:dyDescent="0.25">
      <c r="A919" s="5" t="s">
        <v>1036</v>
      </c>
      <c r="B919" s="4" t="s">
        <v>1037</v>
      </c>
      <c r="C919" s="4"/>
      <c r="D919" s="5" t="s">
        <v>2511</v>
      </c>
      <c r="E919" s="5"/>
      <c r="F919" s="34">
        <v>21149.85</v>
      </c>
      <c r="G919" s="183">
        <f t="shared" si="151"/>
        <v>12541.861049999998</v>
      </c>
      <c r="H919" s="184">
        <f t="shared" si="152"/>
        <v>6898.0235774999983</v>
      </c>
      <c r="I919" s="59">
        <f t="shared" si="155"/>
        <v>19439.884627499996</v>
      </c>
      <c r="J919" s="56">
        <f t="shared" si="156"/>
        <v>0</v>
      </c>
      <c r="K919" s="210">
        <f t="shared" si="154"/>
        <v>19439.884627499996</v>
      </c>
      <c r="L919" s="2"/>
      <c r="M919" s="32"/>
    </row>
    <row r="920" spans="1:13" ht="14.25" x14ac:dyDescent="0.25">
      <c r="A920" s="5" t="s">
        <v>1038</v>
      </c>
      <c r="B920" s="4" t="s">
        <v>1039</v>
      </c>
      <c r="C920" s="4"/>
      <c r="D920" s="5" t="s">
        <v>2451</v>
      </c>
      <c r="E920" s="5"/>
      <c r="F920" s="34">
        <v>7939.45</v>
      </c>
      <c r="G920" s="183">
        <f t="shared" si="151"/>
        <v>4708.0938499999993</v>
      </c>
      <c r="H920" s="184">
        <f t="shared" si="152"/>
        <v>2589.4516174999999</v>
      </c>
      <c r="I920" s="59">
        <f t="shared" si="155"/>
        <v>7297.5454674999992</v>
      </c>
      <c r="J920" s="56">
        <f t="shared" si="156"/>
        <v>0</v>
      </c>
      <c r="K920" s="210">
        <f t="shared" si="154"/>
        <v>7297.5454674999992</v>
      </c>
      <c r="L920" s="2"/>
      <c r="M920" s="32"/>
    </row>
    <row r="921" spans="1:13" ht="24" x14ac:dyDescent="0.25">
      <c r="A921" s="5" t="s">
        <v>1040</v>
      </c>
      <c r="B921" s="4" t="s">
        <v>1041</v>
      </c>
      <c r="C921" s="4" t="s">
        <v>1042</v>
      </c>
      <c r="D921" s="5" t="s">
        <v>2451</v>
      </c>
      <c r="E921" s="5"/>
      <c r="F921" s="34">
        <v>4537.03</v>
      </c>
      <c r="G921" s="183">
        <f t="shared" si="151"/>
        <v>2690.4587899999997</v>
      </c>
      <c r="H921" s="184">
        <f t="shared" si="152"/>
        <v>1479.7523344999997</v>
      </c>
      <c r="I921" s="59">
        <f t="shared" si="155"/>
        <v>4170.2111244999996</v>
      </c>
      <c r="J921" s="56">
        <f t="shared" si="156"/>
        <v>0</v>
      </c>
      <c r="K921" s="210">
        <f t="shared" si="154"/>
        <v>4170.2111244999996</v>
      </c>
      <c r="L921" s="2"/>
      <c r="M921" s="32"/>
    </row>
    <row r="922" spans="1:13" ht="14.25" x14ac:dyDescent="0.25">
      <c r="A922" s="5" t="s">
        <v>1043</v>
      </c>
      <c r="B922" s="4" t="s">
        <v>1044</v>
      </c>
      <c r="C922" s="4"/>
      <c r="D922" s="5" t="s">
        <v>2511</v>
      </c>
      <c r="E922" s="5"/>
      <c r="F922" s="34">
        <v>17945.13</v>
      </c>
      <c r="G922" s="183">
        <f t="shared" si="151"/>
        <v>10641.462090000001</v>
      </c>
      <c r="H922" s="184">
        <f t="shared" si="152"/>
        <v>5852.8041494999998</v>
      </c>
      <c r="I922" s="59">
        <f t="shared" si="155"/>
        <v>16494.266239500001</v>
      </c>
      <c r="J922" s="56">
        <f>I922*0.4</f>
        <v>6597.706495800001</v>
      </c>
      <c r="K922" s="210">
        <f t="shared" si="154"/>
        <v>23091.972735300002</v>
      </c>
      <c r="L922" s="57">
        <v>0.4</v>
      </c>
      <c r="M922" s="32"/>
    </row>
    <row r="923" spans="1:13" ht="14.25" x14ac:dyDescent="0.25">
      <c r="A923" s="5" t="s">
        <v>1045</v>
      </c>
      <c r="B923" s="4" t="s">
        <v>1046</v>
      </c>
      <c r="C923" s="4"/>
      <c r="D923" s="5" t="s">
        <v>2511</v>
      </c>
      <c r="E923" s="5"/>
      <c r="F923" s="34">
        <v>20509.14</v>
      </c>
      <c r="G923" s="183">
        <f t="shared" si="151"/>
        <v>12161.92002</v>
      </c>
      <c r="H923" s="184">
        <f t="shared" si="152"/>
        <v>6689.0560109999997</v>
      </c>
      <c r="I923" s="59">
        <f t="shared" si="155"/>
        <v>18850.976030999998</v>
      </c>
      <c r="J923" s="56">
        <f t="shared" si="156"/>
        <v>0</v>
      </c>
      <c r="K923" s="210">
        <f t="shared" si="154"/>
        <v>18850.976030999998</v>
      </c>
      <c r="L923" s="2"/>
      <c r="M923" s="32"/>
    </row>
    <row r="924" spans="1:13" ht="24" x14ac:dyDescent="0.25">
      <c r="A924" s="5" t="s">
        <v>1047</v>
      </c>
      <c r="B924" s="4" t="s">
        <v>1048</v>
      </c>
      <c r="C924" s="4" t="s">
        <v>5305</v>
      </c>
      <c r="D924" s="5" t="s">
        <v>2451</v>
      </c>
      <c r="E924" s="5"/>
      <c r="F924" s="34">
        <v>8739.58</v>
      </c>
      <c r="G924" s="183">
        <f t="shared" si="151"/>
        <v>5182.5709399999996</v>
      </c>
      <c r="H924" s="184">
        <f t="shared" si="152"/>
        <v>2850.4140170000001</v>
      </c>
      <c r="I924" s="59">
        <f t="shared" si="155"/>
        <v>8032.9849569999997</v>
      </c>
      <c r="J924" s="56">
        <f t="shared" ref="J924:J925" si="157">I924*0.2</f>
        <v>1606.5969914</v>
      </c>
      <c r="K924" s="210">
        <f t="shared" si="154"/>
        <v>9639.5819484000003</v>
      </c>
      <c r="L924" s="57">
        <v>0.2</v>
      </c>
      <c r="M924" s="32"/>
    </row>
    <row r="925" spans="1:13" ht="14.25" x14ac:dyDescent="0.25">
      <c r="A925" s="5" t="s">
        <v>1049</v>
      </c>
      <c r="B925" s="4" t="s">
        <v>1050</v>
      </c>
      <c r="C925" s="4"/>
      <c r="D925" s="5" t="s">
        <v>2511</v>
      </c>
      <c r="E925" s="5"/>
      <c r="F925" s="34">
        <v>11536.28</v>
      </c>
      <c r="G925" s="183">
        <f t="shared" si="151"/>
        <v>6841.01404</v>
      </c>
      <c r="H925" s="184">
        <f t="shared" si="152"/>
        <v>3762.557722</v>
      </c>
      <c r="I925" s="59">
        <f t="shared" si="155"/>
        <v>10603.571762</v>
      </c>
      <c r="J925" s="56">
        <f t="shared" si="157"/>
        <v>2120.7143523999998</v>
      </c>
      <c r="K925" s="210">
        <f t="shared" si="154"/>
        <v>12724.2861144</v>
      </c>
      <c r="L925" s="57">
        <v>0.2</v>
      </c>
      <c r="M925" s="32"/>
    </row>
    <row r="926" spans="1:13" ht="24" x14ac:dyDescent="0.25">
      <c r="A926" s="5" t="s">
        <v>1051</v>
      </c>
      <c r="B926" s="4" t="s">
        <v>1052</v>
      </c>
      <c r="C926" s="4" t="s">
        <v>5498</v>
      </c>
      <c r="D926" s="5" t="s">
        <v>2451</v>
      </c>
      <c r="E926" s="5"/>
      <c r="F926" s="34">
        <v>8506.94</v>
      </c>
      <c r="G926" s="183">
        <f t="shared" si="151"/>
        <v>5044.6154200000001</v>
      </c>
      <c r="H926" s="184">
        <f t="shared" si="152"/>
        <v>2774.538481</v>
      </c>
      <c r="I926" s="59">
        <f t="shared" si="155"/>
        <v>7819.1539009999997</v>
      </c>
      <c r="J926" s="56">
        <f>I926*0.4</f>
        <v>3127.6615603999999</v>
      </c>
      <c r="K926" s="210">
        <f t="shared" si="154"/>
        <v>10946.8154614</v>
      </c>
      <c r="L926" s="57">
        <v>0.4</v>
      </c>
      <c r="M926" s="32"/>
    </row>
    <row r="927" spans="1:13" ht="14.25" x14ac:dyDescent="0.25">
      <c r="A927" s="5" t="s">
        <v>5239</v>
      </c>
      <c r="B927" s="3" t="s">
        <v>5639</v>
      </c>
      <c r="C927" s="4"/>
      <c r="D927" s="5"/>
      <c r="E927" s="5"/>
      <c r="F927" s="34"/>
      <c r="G927" s="183">
        <f t="shared" si="151"/>
        <v>0</v>
      </c>
      <c r="H927" s="184">
        <f t="shared" si="152"/>
        <v>0</v>
      </c>
      <c r="I927" s="59">
        <f t="shared" si="155"/>
        <v>0</v>
      </c>
      <c r="J927" s="56">
        <f t="shared" si="156"/>
        <v>0</v>
      </c>
      <c r="K927" s="210">
        <f t="shared" si="154"/>
        <v>0</v>
      </c>
      <c r="L927" s="2"/>
      <c r="M927" s="32"/>
    </row>
    <row r="928" spans="1:13" ht="14.25" x14ac:dyDescent="0.25">
      <c r="A928" s="5" t="s">
        <v>5239</v>
      </c>
      <c r="B928" s="3" t="s">
        <v>1053</v>
      </c>
      <c r="C928" s="4"/>
      <c r="D928" s="5"/>
      <c r="E928" s="5"/>
      <c r="F928" s="34"/>
      <c r="G928" s="183">
        <f t="shared" si="151"/>
        <v>0</v>
      </c>
      <c r="H928" s="184">
        <f t="shared" si="152"/>
        <v>0</v>
      </c>
      <c r="I928" s="59">
        <f t="shared" si="155"/>
        <v>0</v>
      </c>
      <c r="J928" s="56">
        <f t="shared" si="156"/>
        <v>0</v>
      </c>
      <c r="K928" s="210">
        <f t="shared" si="154"/>
        <v>0</v>
      </c>
      <c r="L928" s="2"/>
      <c r="M928" s="32"/>
    </row>
    <row r="929" spans="1:13" ht="14.25" x14ac:dyDescent="0.25">
      <c r="A929" s="5" t="s">
        <v>1054</v>
      </c>
      <c r="B929" s="4" t="s">
        <v>1055</v>
      </c>
      <c r="C929" s="4"/>
      <c r="D929" s="5" t="s">
        <v>2454</v>
      </c>
      <c r="E929" s="5"/>
      <c r="F929" s="34">
        <v>2942.08</v>
      </c>
      <c r="G929" s="183">
        <f t="shared" si="151"/>
        <v>1744.6534399999998</v>
      </c>
      <c r="H929" s="184">
        <f t="shared" si="152"/>
        <v>959.55939199999989</v>
      </c>
      <c r="I929" s="59">
        <f t="shared" si="155"/>
        <v>2704.2128319999997</v>
      </c>
      <c r="J929" s="56">
        <f t="shared" si="156"/>
        <v>0</v>
      </c>
      <c r="K929" s="210">
        <f t="shared" si="154"/>
        <v>2704.2128319999997</v>
      </c>
      <c r="L929" s="2"/>
      <c r="M929" s="32"/>
    </row>
    <row r="930" spans="1:13" ht="14.25" x14ac:dyDescent="0.25">
      <c r="A930" s="5" t="s">
        <v>1056</v>
      </c>
      <c r="B930" s="4" t="s">
        <v>1057</v>
      </c>
      <c r="C930" s="4"/>
      <c r="D930" s="5" t="s">
        <v>2451</v>
      </c>
      <c r="E930" s="5"/>
      <c r="F930" s="34">
        <v>9715.41</v>
      </c>
      <c r="G930" s="183">
        <f t="shared" si="151"/>
        <v>5761.2381299999997</v>
      </c>
      <c r="H930" s="184">
        <f t="shared" si="152"/>
        <v>3168.6809714999999</v>
      </c>
      <c r="I930" s="59">
        <f t="shared" si="155"/>
        <v>8929.9191014999997</v>
      </c>
      <c r="J930" s="56">
        <f>I930*0.2</f>
        <v>1785.9838202999999</v>
      </c>
      <c r="K930" s="210">
        <f t="shared" si="154"/>
        <v>10715.9029218</v>
      </c>
      <c r="L930" s="57">
        <v>0.2</v>
      </c>
      <c r="M930" s="32"/>
    </row>
    <row r="931" spans="1:13" ht="14.25" x14ac:dyDescent="0.25">
      <c r="A931" s="5" t="s">
        <v>1058</v>
      </c>
      <c r="B931" s="4" t="s">
        <v>1059</v>
      </c>
      <c r="C931" s="4"/>
      <c r="D931" s="5" t="s">
        <v>2511</v>
      </c>
      <c r="E931" s="5"/>
      <c r="F931" s="34">
        <v>12357.98</v>
      </c>
      <c r="G931" s="183">
        <f t="shared" si="151"/>
        <v>7328.2821399999993</v>
      </c>
      <c r="H931" s="184">
        <f t="shared" si="152"/>
        <v>4030.5551769999997</v>
      </c>
      <c r="I931" s="59">
        <f t="shared" si="155"/>
        <v>11358.837317</v>
      </c>
      <c r="J931" s="56">
        <f t="shared" si="156"/>
        <v>0</v>
      </c>
      <c r="K931" s="210">
        <f t="shared" si="154"/>
        <v>11358.837317</v>
      </c>
      <c r="L931" s="2"/>
      <c r="M931" s="32"/>
    </row>
    <row r="932" spans="1:13" ht="24" x14ac:dyDescent="0.25">
      <c r="A932" s="5" t="s">
        <v>1060</v>
      </c>
      <c r="B932" s="4" t="s">
        <v>4669</v>
      </c>
      <c r="C932" s="4"/>
      <c r="D932" s="5" t="s">
        <v>2451</v>
      </c>
      <c r="E932" s="5"/>
      <c r="F932" s="34">
        <v>7748.1</v>
      </c>
      <c r="G932" s="183">
        <f t="shared" si="151"/>
        <v>4594.6233000000002</v>
      </c>
      <c r="H932" s="184">
        <f t="shared" si="152"/>
        <v>2527.0428150000002</v>
      </c>
      <c r="I932" s="59">
        <f t="shared" si="155"/>
        <v>7121.666115</v>
      </c>
      <c r="J932" s="56">
        <f t="shared" si="156"/>
        <v>0</v>
      </c>
      <c r="K932" s="210">
        <f t="shared" si="154"/>
        <v>7121.666115</v>
      </c>
      <c r="L932" s="2"/>
      <c r="M932" s="32"/>
    </row>
    <row r="933" spans="1:13" ht="14.25" x14ac:dyDescent="0.25">
      <c r="A933" s="5" t="s">
        <v>1061</v>
      </c>
      <c r="B933" s="4" t="s">
        <v>1062</v>
      </c>
      <c r="C933" s="4"/>
      <c r="D933" s="5" t="s">
        <v>2454</v>
      </c>
      <c r="E933" s="5"/>
      <c r="F933" s="34">
        <v>3441.03</v>
      </c>
      <c r="G933" s="183">
        <f t="shared" si="151"/>
        <v>2040.53079</v>
      </c>
      <c r="H933" s="184">
        <f t="shared" si="152"/>
        <v>1122.2919345</v>
      </c>
      <c r="I933" s="59">
        <f t="shared" si="155"/>
        <v>3162.8227244999998</v>
      </c>
      <c r="J933" s="56">
        <f t="shared" si="156"/>
        <v>0</v>
      </c>
      <c r="K933" s="210">
        <f t="shared" si="154"/>
        <v>3162.8227244999998</v>
      </c>
      <c r="L933" s="2"/>
      <c r="M933" s="32"/>
    </row>
    <row r="934" spans="1:13" ht="14.25" x14ac:dyDescent="0.25">
      <c r="A934" s="5" t="s">
        <v>1063</v>
      </c>
      <c r="B934" s="4" t="s">
        <v>1064</v>
      </c>
      <c r="C934" s="4"/>
      <c r="D934" s="5" t="s">
        <v>2454</v>
      </c>
      <c r="E934" s="5"/>
      <c r="F934" s="34">
        <v>4413.3999999999996</v>
      </c>
      <c r="G934" s="183">
        <f t="shared" si="151"/>
        <v>2617.1461999999997</v>
      </c>
      <c r="H934" s="184">
        <f t="shared" si="152"/>
        <v>1439.4304099999997</v>
      </c>
      <c r="I934" s="59">
        <f t="shared" si="155"/>
        <v>4056.5766099999992</v>
      </c>
      <c r="J934" s="56">
        <f t="shared" si="156"/>
        <v>0</v>
      </c>
      <c r="K934" s="210">
        <f t="shared" si="154"/>
        <v>4056.5766099999992</v>
      </c>
      <c r="L934" s="2"/>
      <c r="M934" s="32"/>
    </row>
    <row r="935" spans="1:13" ht="14.25" x14ac:dyDescent="0.25">
      <c r="A935" s="5" t="s">
        <v>1065</v>
      </c>
      <c r="B935" s="4" t="s">
        <v>1066</v>
      </c>
      <c r="C935" s="4"/>
      <c r="D935" s="5" t="s">
        <v>2451</v>
      </c>
      <c r="E935" s="5"/>
      <c r="F935" s="34">
        <v>4247.92</v>
      </c>
      <c r="G935" s="183">
        <f t="shared" si="151"/>
        <v>2519.01656</v>
      </c>
      <c r="H935" s="184">
        <f t="shared" si="152"/>
        <v>1385.459108</v>
      </c>
      <c r="I935" s="59">
        <f t="shared" si="155"/>
        <v>3904.475668</v>
      </c>
      <c r="J935" s="56">
        <f t="shared" si="156"/>
        <v>0</v>
      </c>
      <c r="K935" s="210">
        <f t="shared" si="154"/>
        <v>3904.475668</v>
      </c>
      <c r="L935" s="2"/>
      <c r="M935" s="32"/>
    </row>
    <row r="936" spans="1:13" ht="24" x14ac:dyDescent="0.25">
      <c r="A936" s="5" t="s">
        <v>1067</v>
      </c>
      <c r="B936" s="4" t="s">
        <v>1068</v>
      </c>
      <c r="C936" s="4" t="s">
        <v>1069</v>
      </c>
      <c r="D936" s="5" t="s">
        <v>2451</v>
      </c>
      <c r="E936" s="5"/>
      <c r="F936" s="34">
        <v>5810.93</v>
      </c>
      <c r="G936" s="183">
        <f t="shared" si="151"/>
        <v>3445.8814900000002</v>
      </c>
      <c r="H936" s="184">
        <f t="shared" si="152"/>
        <v>1895.2348195000002</v>
      </c>
      <c r="I936" s="59">
        <f t="shared" si="155"/>
        <v>5341.1163095000002</v>
      </c>
      <c r="J936" s="56">
        <f t="shared" si="156"/>
        <v>0</v>
      </c>
      <c r="K936" s="210">
        <f t="shared" si="154"/>
        <v>5341.1163095000002</v>
      </c>
      <c r="L936" s="2"/>
      <c r="M936" s="32"/>
    </row>
    <row r="937" spans="1:13" ht="18.75" x14ac:dyDescent="0.25">
      <c r="A937" s="5" t="s">
        <v>1070</v>
      </c>
      <c r="B937" s="4" t="s">
        <v>1071</v>
      </c>
      <c r="C937" s="4"/>
      <c r="D937" s="5" t="s">
        <v>2451</v>
      </c>
      <c r="E937" s="62" t="s">
        <v>2431</v>
      </c>
      <c r="F937" s="34">
        <v>5809.14</v>
      </c>
      <c r="G937" s="183">
        <f t="shared" si="151"/>
        <v>3444.8200200000001</v>
      </c>
      <c r="H937" s="184">
        <f t="shared" si="152"/>
        <v>1894.6510109999999</v>
      </c>
      <c r="I937" s="59">
        <f t="shared" si="155"/>
        <v>5339.471031</v>
      </c>
      <c r="J937" s="56">
        <f t="shared" ref="J937:J938" si="158">I937*0.4</f>
        <v>2135.7884124000002</v>
      </c>
      <c r="K937" s="210">
        <f t="shared" si="154"/>
        <v>7475.2594434000002</v>
      </c>
      <c r="L937" s="53">
        <v>0.4</v>
      </c>
      <c r="M937" s="32"/>
    </row>
    <row r="938" spans="1:13" ht="18.75" x14ac:dyDescent="0.25">
      <c r="A938" s="5" t="s">
        <v>1072</v>
      </c>
      <c r="B938" s="4" t="s">
        <v>1073</v>
      </c>
      <c r="C938" s="4"/>
      <c r="D938" s="5" t="s">
        <v>2451</v>
      </c>
      <c r="E938" s="62" t="s">
        <v>2431</v>
      </c>
      <c r="F938" s="34">
        <v>5809.14</v>
      </c>
      <c r="G938" s="183">
        <f t="shared" si="151"/>
        <v>3444.8200200000001</v>
      </c>
      <c r="H938" s="184">
        <f t="shared" si="152"/>
        <v>1894.6510109999999</v>
      </c>
      <c r="I938" s="59">
        <f t="shared" si="155"/>
        <v>5339.471031</v>
      </c>
      <c r="J938" s="56">
        <f t="shared" si="158"/>
        <v>2135.7884124000002</v>
      </c>
      <c r="K938" s="210">
        <f t="shared" si="154"/>
        <v>7475.2594434000002</v>
      </c>
      <c r="L938" s="53">
        <v>0.4</v>
      </c>
      <c r="M938" s="32"/>
    </row>
    <row r="939" spans="1:13" ht="24" x14ac:dyDescent="0.25">
      <c r="A939" s="5" t="s">
        <v>1074</v>
      </c>
      <c r="B939" s="4" t="s">
        <v>1075</v>
      </c>
      <c r="C939" s="4"/>
      <c r="D939" s="5" t="s">
        <v>2451</v>
      </c>
      <c r="E939" s="5"/>
      <c r="F939" s="34">
        <v>6371.87</v>
      </c>
      <c r="G939" s="183">
        <f t="shared" si="151"/>
        <v>3778.5189099999998</v>
      </c>
      <c r="H939" s="184">
        <f t="shared" si="152"/>
        <v>2078.1854005</v>
      </c>
      <c r="I939" s="59">
        <f t="shared" si="155"/>
        <v>5856.7043104999993</v>
      </c>
      <c r="J939" s="56">
        <f t="shared" ref="J939" si="159">G939*0</f>
        <v>0</v>
      </c>
      <c r="K939" s="210">
        <f t="shared" si="154"/>
        <v>5856.7043104999993</v>
      </c>
      <c r="L939" s="2"/>
      <c r="M939" s="32"/>
    </row>
    <row r="940" spans="1:13" ht="36" x14ac:dyDescent="0.25">
      <c r="A940" s="5" t="s">
        <v>1076</v>
      </c>
      <c r="B940" s="4" t="s">
        <v>1077</v>
      </c>
      <c r="C940" s="4" t="s">
        <v>5306</v>
      </c>
      <c r="D940" s="5" t="s">
        <v>2511</v>
      </c>
      <c r="E940" s="5"/>
      <c r="F940" s="34">
        <v>43594.47</v>
      </c>
      <c r="G940" s="183">
        <f t="shared" si="151"/>
        <v>25851.520710000001</v>
      </c>
      <c r="H940" s="184">
        <f t="shared" si="152"/>
        <v>14218.336390500001</v>
      </c>
      <c r="I940" s="59">
        <f t="shared" si="155"/>
        <v>40069.857100499998</v>
      </c>
      <c r="J940" s="56">
        <f>I940*0.4</f>
        <v>16027.942840199999</v>
      </c>
      <c r="K940" s="210">
        <f t="shared" si="154"/>
        <v>56097.799940699995</v>
      </c>
      <c r="L940" s="57">
        <v>0.4</v>
      </c>
      <c r="M940" s="141" t="s">
        <v>15168</v>
      </c>
    </row>
    <row r="941" spans="1:13" ht="48" x14ac:dyDescent="0.25">
      <c r="A941" s="5" t="s">
        <v>1078</v>
      </c>
      <c r="B941" s="4" t="s">
        <v>1079</v>
      </c>
      <c r="C941" s="4" t="s">
        <v>5308</v>
      </c>
      <c r="D941" s="5" t="s">
        <v>2511</v>
      </c>
      <c r="E941" s="62" t="s">
        <v>2431</v>
      </c>
      <c r="F941" s="34">
        <v>43594.48</v>
      </c>
      <c r="G941" s="183">
        <f t="shared" si="151"/>
        <v>25851.52664</v>
      </c>
      <c r="H941" s="184">
        <f t="shared" si="152"/>
        <v>14218.339652000001</v>
      </c>
      <c r="I941" s="59">
        <f t="shared" si="155"/>
        <v>40069.866291999999</v>
      </c>
      <c r="J941" s="54">
        <f>I941*0.5</f>
        <v>20034.933145999999</v>
      </c>
      <c r="K941" s="210">
        <f t="shared" si="154"/>
        <v>60104.799438000002</v>
      </c>
      <c r="L941" s="53">
        <v>0.5</v>
      </c>
      <c r="M941" s="141" t="s">
        <v>15168</v>
      </c>
    </row>
    <row r="942" spans="1:13" ht="18.75" x14ac:dyDescent="0.25">
      <c r="A942" s="5" t="s">
        <v>1080</v>
      </c>
      <c r="B942" s="4" t="s">
        <v>4670</v>
      </c>
      <c r="C942" s="4" t="s">
        <v>5307</v>
      </c>
      <c r="D942" s="5" t="s">
        <v>3672</v>
      </c>
      <c r="E942" s="62" t="s">
        <v>2431</v>
      </c>
      <c r="F942" s="34">
        <v>436508.18</v>
      </c>
      <c r="G942" s="183">
        <f t="shared" si="151"/>
        <v>258849.35073999999</v>
      </c>
      <c r="H942" s="184">
        <f t="shared" si="152"/>
        <v>142367.142907</v>
      </c>
      <c r="I942" s="59">
        <f t="shared" si="155"/>
        <v>401216.493647</v>
      </c>
      <c r="J942" s="54">
        <f>I942*0.3</f>
        <v>120364.94809409999</v>
      </c>
      <c r="K942" s="210">
        <f t="shared" si="154"/>
        <v>521581.44174109999</v>
      </c>
      <c r="L942" s="53">
        <v>0.3</v>
      </c>
      <c r="M942" s="32"/>
    </row>
    <row r="943" spans="1:13" ht="24" x14ac:dyDescent="0.25">
      <c r="A943" s="5" t="s">
        <v>1081</v>
      </c>
      <c r="B943" s="4" t="s">
        <v>4719</v>
      </c>
      <c r="C943" s="4" t="s">
        <v>3516</v>
      </c>
      <c r="D943" s="5" t="s">
        <v>2454</v>
      </c>
      <c r="E943" s="5"/>
      <c r="F943" s="34">
        <v>3432.7</v>
      </c>
      <c r="G943" s="183">
        <f t="shared" si="151"/>
        <v>2035.5910999999999</v>
      </c>
      <c r="H943" s="184">
        <f t="shared" si="152"/>
        <v>1119.5751049999999</v>
      </c>
      <c r="I943" s="59">
        <f t="shared" si="155"/>
        <v>3155.1662049999995</v>
      </c>
      <c r="J943" s="56">
        <f t="shared" ref="J943:J944" si="160">G943*0</f>
        <v>0</v>
      </c>
      <c r="K943" s="210">
        <f t="shared" si="154"/>
        <v>3155.1662049999995</v>
      </c>
      <c r="L943" s="2"/>
      <c r="M943" s="32"/>
    </row>
    <row r="944" spans="1:13" ht="24" x14ac:dyDescent="0.25">
      <c r="A944" s="5" t="s">
        <v>1082</v>
      </c>
      <c r="B944" s="4" t="s">
        <v>1083</v>
      </c>
      <c r="C944" s="4"/>
      <c r="D944" s="5" t="s">
        <v>2451</v>
      </c>
      <c r="E944" s="5"/>
      <c r="F944" s="34">
        <v>6371.87</v>
      </c>
      <c r="G944" s="183">
        <f t="shared" si="151"/>
        <v>3778.5189099999998</v>
      </c>
      <c r="H944" s="184">
        <f t="shared" si="152"/>
        <v>2078.1854005</v>
      </c>
      <c r="I944" s="59">
        <f t="shared" si="155"/>
        <v>5856.7043104999993</v>
      </c>
      <c r="J944" s="56">
        <f t="shared" si="160"/>
        <v>0</v>
      </c>
      <c r="K944" s="210">
        <f t="shared" si="154"/>
        <v>5856.7043104999993</v>
      </c>
      <c r="L944" s="2"/>
      <c r="M944" s="32"/>
    </row>
    <row r="945" spans="1:13" ht="24" x14ac:dyDescent="0.25">
      <c r="A945" s="5" t="s">
        <v>1084</v>
      </c>
      <c r="B945" s="4" t="s">
        <v>1085</v>
      </c>
      <c r="C945" s="4"/>
      <c r="D945" s="5" t="s">
        <v>2543</v>
      </c>
      <c r="E945" s="5"/>
      <c r="F945" s="34">
        <v>57997.94</v>
      </c>
      <c r="G945" s="183">
        <f t="shared" si="151"/>
        <v>34392.778420000002</v>
      </c>
      <c r="H945" s="184">
        <f t="shared" si="152"/>
        <v>18916.028131000003</v>
      </c>
      <c r="I945" s="59">
        <f t="shared" si="155"/>
        <v>53308.806551000001</v>
      </c>
      <c r="J945" s="56">
        <f>I945*0.4</f>
        <v>21323.522620400003</v>
      </c>
      <c r="K945" s="210">
        <f t="shared" si="154"/>
        <v>74632.329171400008</v>
      </c>
      <c r="L945" s="57">
        <v>0.4</v>
      </c>
      <c r="M945" s="141" t="s">
        <v>15168</v>
      </c>
    </row>
    <row r="946" spans="1:13" ht="24" x14ac:dyDescent="0.25">
      <c r="A946" s="5" t="s">
        <v>1086</v>
      </c>
      <c r="B946" s="4" t="s">
        <v>4671</v>
      </c>
      <c r="C946" s="4" t="s">
        <v>5301</v>
      </c>
      <c r="D946" s="5" t="s">
        <v>2543</v>
      </c>
      <c r="E946" s="62" t="s">
        <v>2431</v>
      </c>
      <c r="F946" s="34">
        <v>72928.52</v>
      </c>
      <c r="G946" s="183">
        <f t="shared" si="151"/>
        <v>43246.612359999999</v>
      </c>
      <c r="H946" s="184">
        <f t="shared" si="152"/>
        <v>23785.636798</v>
      </c>
      <c r="I946" s="59">
        <f t="shared" si="155"/>
        <v>67032.249157999991</v>
      </c>
      <c r="J946" s="54">
        <f>I946*0.5</f>
        <v>33516.124578999996</v>
      </c>
      <c r="K946" s="210">
        <f t="shared" si="154"/>
        <v>100548.37373699999</v>
      </c>
      <c r="L946" s="53">
        <v>0.5</v>
      </c>
      <c r="M946" s="141" t="s">
        <v>15168</v>
      </c>
    </row>
    <row r="947" spans="1:13" ht="24" x14ac:dyDescent="0.25">
      <c r="A947" s="5" t="s">
        <v>1087</v>
      </c>
      <c r="B947" s="4" t="s">
        <v>1088</v>
      </c>
      <c r="C947" s="4" t="s">
        <v>5271</v>
      </c>
      <c r="D947" s="5" t="s">
        <v>2454</v>
      </c>
      <c r="E947" s="5"/>
      <c r="F947" s="34">
        <v>12860.9</v>
      </c>
      <c r="G947" s="183">
        <f t="shared" si="151"/>
        <v>7626.5136999999995</v>
      </c>
      <c r="H947" s="184">
        <f t="shared" si="152"/>
        <v>4194.5825349999996</v>
      </c>
      <c r="I947" s="59">
        <f t="shared" si="155"/>
        <v>11821.096234999999</v>
      </c>
      <c r="J947" s="56">
        <f>I947*0.4</f>
        <v>4728.438494</v>
      </c>
      <c r="K947" s="210">
        <f t="shared" si="154"/>
        <v>16549.534728999999</v>
      </c>
      <c r="L947" s="53">
        <v>0.4</v>
      </c>
      <c r="M947" s="141" t="s">
        <v>15168</v>
      </c>
    </row>
    <row r="948" spans="1:13" ht="24" x14ac:dyDescent="0.25">
      <c r="A948" s="5" t="s">
        <v>1089</v>
      </c>
      <c r="B948" s="4" t="s">
        <v>1090</v>
      </c>
      <c r="C948" s="4" t="s">
        <v>5271</v>
      </c>
      <c r="D948" s="5" t="s">
        <v>2454</v>
      </c>
      <c r="E948" s="62" t="s">
        <v>2431</v>
      </c>
      <c r="F948" s="34">
        <v>12860.9</v>
      </c>
      <c r="G948" s="183">
        <f t="shared" si="151"/>
        <v>7626.5136999999995</v>
      </c>
      <c r="H948" s="184">
        <f t="shared" si="152"/>
        <v>4194.5825349999996</v>
      </c>
      <c r="I948" s="59">
        <f t="shared" si="155"/>
        <v>11821.096234999999</v>
      </c>
      <c r="J948" s="54">
        <f>I948*0.5</f>
        <v>5910.5481174999995</v>
      </c>
      <c r="K948" s="210">
        <f t="shared" si="154"/>
        <v>17731.6443525</v>
      </c>
      <c r="L948" s="53">
        <v>0.5</v>
      </c>
      <c r="M948" s="141" t="s">
        <v>15168</v>
      </c>
    </row>
    <row r="949" spans="1:13" ht="24" x14ac:dyDescent="0.25">
      <c r="A949" s="5" t="s">
        <v>1091</v>
      </c>
      <c r="B949" s="4" t="s">
        <v>1092</v>
      </c>
      <c r="C949" s="4"/>
      <c r="D949" s="5" t="s">
        <v>2511</v>
      </c>
      <c r="E949" s="5"/>
      <c r="F949" s="34">
        <v>29659.16</v>
      </c>
      <c r="G949" s="183">
        <f t="shared" si="151"/>
        <v>17587.881880000001</v>
      </c>
      <c r="H949" s="184">
        <f t="shared" si="152"/>
        <v>9673.3350339999997</v>
      </c>
      <c r="I949" s="59">
        <f t="shared" si="155"/>
        <v>27261.216914000001</v>
      </c>
      <c r="J949" s="56">
        <f t="shared" ref="J949:J952" si="161">G949*0</f>
        <v>0</v>
      </c>
      <c r="K949" s="210">
        <f t="shared" si="154"/>
        <v>27261.216914000001</v>
      </c>
      <c r="L949" s="2"/>
      <c r="M949" s="141" t="s">
        <v>15168</v>
      </c>
    </row>
    <row r="950" spans="1:13" ht="14.25" x14ac:dyDescent="0.25">
      <c r="A950" s="5" t="s">
        <v>5239</v>
      </c>
      <c r="B950" s="3" t="s">
        <v>1093</v>
      </c>
      <c r="C950" s="4"/>
      <c r="D950" s="5"/>
      <c r="E950" s="5"/>
      <c r="F950" s="34"/>
      <c r="G950" s="183">
        <f t="shared" si="151"/>
        <v>0</v>
      </c>
      <c r="H950" s="184">
        <f t="shared" si="152"/>
        <v>0</v>
      </c>
      <c r="I950" s="59">
        <f t="shared" si="155"/>
        <v>0</v>
      </c>
      <c r="J950" s="56">
        <f t="shared" si="161"/>
        <v>0</v>
      </c>
      <c r="K950" s="210">
        <f t="shared" si="154"/>
        <v>0</v>
      </c>
      <c r="L950" s="2"/>
      <c r="M950" s="32"/>
    </row>
    <row r="951" spans="1:13" ht="14.25" x14ac:dyDescent="0.25">
      <c r="A951" s="5" t="s">
        <v>1094</v>
      </c>
      <c r="B951" s="4" t="s">
        <v>1095</v>
      </c>
      <c r="C951" s="4"/>
      <c r="D951" s="5" t="s">
        <v>2457</v>
      </c>
      <c r="E951" s="5"/>
      <c r="F951" s="34">
        <v>1690.5</v>
      </c>
      <c r="G951" s="183">
        <f t="shared" si="151"/>
        <v>1002.4665</v>
      </c>
      <c r="H951" s="184">
        <f t="shared" si="152"/>
        <v>551.35657500000002</v>
      </c>
      <c r="I951" s="59">
        <f t="shared" si="155"/>
        <v>1553.823075</v>
      </c>
      <c r="J951" s="56">
        <f t="shared" si="161"/>
        <v>0</v>
      </c>
      <c r="K951" s="210">
        <f t="shared" si="154"/>
        <v>1553.823075</v>
      </c>
      <c r="L951" s="2"/>
      <c r="M951" s="32"/>
    </row>
    <row r="952" spans="1:13" ht="14.25" x14ac:dyDescent="0.25">
      <c r="A952" s="5" t="s">
        <v>1096</v>
      </c>
      <c r="B952" s="4" t="s">
        <v>2672</v>
      </c>
      <c r="C952" s="4"/>
      <c r="D952" s="5" t="s">
        <v>2451</v>
      </c>
      <c r="E952" s="5"/>
      <c r="F952" s="34">
        <v>7263.94</v>
      </c>
      <c r="G952" s="183">
        <f t="shared" si="151"/>
        <v>4307.5164199999999</v>
      </c>
      <c r="H952" s="184">
        <f t="shared" si="152"/>
        <v>2369.134031</v>
      </c>
      <c r="I952" s="59">
        <f t="shared" si="155"/>
        <v>6676.6504509999995</v>
      </c>
      <c r="J952" s="56">
        <f t="shared" si="161"/>
        <v>0</v>
      </c>
      <c r="K952" s="210">
        <f t="shared" si="154"/>
        <v>6676.6504509999995</v>
      </c>
      <c r="L952" s="2"/>
      <c r="M952" s="32"/>
    </row>
    <row r="953" spans="1:13" ht="14.25" x14ac:dyDescent="0.25">
      <c r="A953" s="5" t="s">
        <v>2673</v>
      </c>
      <c r="B953" s="4" t="s">
        <v>2674</v>
      </c>
      <c r="C953" s="4"/>
      <c r="D953" s="5" t="s">
        <v>2511</v>
      </c>
      <c r="E953" s="5"/>
      <c r="F953" s="34">
        <v>18536.98</v>
      </c>
      <c r="G953" s="183">
        <f t="shared" si="151"/>
        <v>10992.429139999998</v>
      </c>
      <c r="H953" s="184">
        <f t="shared" si="152"/>
        <v>6045.8360269999994</v>
      </c>
      <c r="I953" s="59">
        <f t="shared" si="155"/>
        <v>17038.265166999998</v>
      </c>
      <c r="J953" s="56">
        <f>I953*0.2</f>
        <v>3407.6530333999999</v>
      </c>
      <c r="K953" s="210">
        <f t="shared" si="154"/>
        <v>20445.918200399996</v>
      </c>
      <c r="L953" s="53">
        <v>0.2</v>
      </c>
      <c r="M953" s="32"/>
    </row>
    <row r="954" spans="1:13" ht="24" x14ac:dyDescent="0.25">
      <c r="A954" s="5" t="s">
        <v>2675</v>
      </c>
      <c r="B954" s="4" t="s">
        <v>2676</v>
      </c>
      <c r="C954" s="4"/>
      <c r="D954" s="5" t="s">
        <v>2511</v>
      </c>
      <c r="E954" s="62" t="s">
        <v>2431</v>
      </c>
      <c r="F954" s="34">
        <v>18534.75</v>
      </c>
      <c r="G954" s="183">
        <f t="shared" si="151"/>
        <v>10991.106749999999</v>
      </c>
      <c r="H954" s="184">
        <f t="shared" si="152"/>
        <v>6045.1087124999995</v>
      </c>
      <c r="I954" s="59">
        <f t="shared" si="155"/>
        <v>17036.215462499997</v>
      </c>
      <c r="J954" s="54">
        <f>I954*0.5</f>
        <v>8518.1077312499983</v>
      </c>
      <c r="K954" s="210">
        <f t="shared" si="154"/>
        <v>25554.323193749995</v>
      </c>
      <c r="L954" s="53">
        <v>0.5</v>
      </c>
      <c r="M954" s="32"/>
    </row>
    <row r="955" spans="1:13" ht="14.25" x14ac:dyDescent="0.25">
      <c r="A955" s="5" t="s">
        <v>2677</v>
      </c>
      <c r="B955" s="4" t="s">
        <v>2678</v>
      </c>
      <c r="C955" s="4"/>
      <c r="D955" s="5" t="s">
        <v>2451</v>
      </c>
      <c r="E955" s="5"/>
      <c r="F955" s="34">
        <v>7263.94</v>
      </c>
      <c r="G955" s="183">
        <f t="shared" si="151"/>
        <v>4307.5164199999999</v>
      </c>
      <c r="H955" s="184">
        <f t="shared" si="152"/>
        <v>2369.134031</v>
      </c>
      <c r="I955" s="59">
        <f t="shared" si="155"/>
        <v>6676.6504509999995</v>
      </c>
      <c r="J955" s="56">
        <f t="shared" ref="J955:J957" si="162">G955*0</f>
        <v>0</v>
      </c>
      <c r="K955" s="210">
        <f t="shared" si="154"/>
        <v>6676.6504509999995</v>
      </c>
      <c r="L955" s="2"/>
      <c r="M955" s="32"/>
    </row>
    <row r="956" spans="1:13" ht="14.25" x14ac:dyDescent="0.25">
      <c r="A956" s="5" t="s">
        <v>2679</v>
      </c>
      <c r="B956" s="4" t="s">
        <v>2680</v>
      </c>
      <c r="C956" s="4"/>
      <c r="D956" s="5" t="s">
        <v>2451</v>
      </c>
      <c r="E956" s="5"/>
      <c r="F956" s="34">
        <v>7748.1</v>
      </c>
      <c r="G956" s="183">
        <f t="shared" si="151"/>
        <v>4594.6233000000002</v>
      </c>
      <c r="H956" s="184">
        <f t="shared" si="152"/>
        <v>2527.0428150000002</v>
      </c>
      <c r="I956" s="59">
        <f t="shared" si="155"/>
        <v>7121.666115</v>
      </c>
      <c r="J956" s="56">
        <f t="shared" si="162"/>
        <v>0</v>
      </c>
      <c r="K956" s="210">
        <f t="shared" si="154"/>
        <v>7121.666115</v>
      </c>
      <c r="L956" s="2"/>
      <c r="M956" s="32"/>
    </row>
    <row r="957" spans="1:13" ht="14.25" x14ac:dyDescent="0.25">
      <c r="A957" s="5" t="s">
        <v>2681</v>
      </c>
      <c r="B957" s="4" t="s">
        <v>4672</v>
      </c>
      <c r="C957" s="4"/>
      <c r="D957" s="5" t="s">
        <v>2451</v>
      </c>
      <c r="E957" s="5"/>
      <c r="F957" s="34">
        <v>5810.93</v>
      </c>
      <c r="G957" s="183">
        <f t="shared" si="151"/>
        <v>3445.8814900000002</v>
      </c>
      <c r="H957" s="184">
        <f t="shared" si="152"/>
        <v>1895.2348195000002</v>
      </c>
      <c r="I957" s="59">
        <f t="shared" si="155"/>
        <v>5341.1163095000002</v>
      </c>
      <c r="J957" s="56">
        <f t="shared" si="162"/>
        <v>0</v>
      </c>
      <c r="K957" s="210">
        <f t="shared" si="154"/>
        <v>5341.1163095000002</v>
      </c>
      <c r="L957" s="2"/>
      <c r="M957" s="32"/>
    </row>
    <row r="958" spans="1:13" ht="18.75" x14ac:dyDescent="0.25">
      <c r="A958" s="5" t="s">
        <v>2682</v>
      </c>
      <c r="B958" s="4" t="s">
        <v>2683</v>
      </c>
      <c r="C958" s="4"/>
      <c r="D958" s="5" t="s">
        <v>2451</v>
      </c>
      <c r="E958" s="62" t="s">
        <v>2431</v>
      </c>
      <c r="F958" s="34">
        <v>3401.35</v>
      </c>
      <c r="G958" s="183">
        <f t="shared" si="151"/>
        <v>2017.0005499999997</v>
      </c>
      <c r="H958" s="184">
        <f t="shared" si="152"/>
        <v>1109.3503024999998</v>
      </c>
      <c r="I958" s="59">
        <f t="shared" si="155"/>
        <v>3126.3508524999997</v>
      </c>
      <c r="J958" s="54">
        <f t="shared" ref="J958:J959" si="163">I958*0.3</f>
        <v>937.90525574999992</v>
      </c>
      <c r="K958" s="210">
        <f t="shared" si="154"/>
        <v>4064.2561082499997</v>
      </c>
      <c r="L958" s="53">
        <v>0.3</v>
      </c>
      <c r="M958" s="32"/>
    </row>
    <row r="959" spans="1:13" ht="18.75" x14ac:dyDescent="0.25">
      <c r="A959" s="5" t="s">
        <v>2684</v>
      </c>
      <c r="B959" s="4" t="s">
        <v>2685</v>
      </c>
      <c r="C959" s="4"/>
      <c r="D959" s="5" t="s">
        <v>2451</v>
      </c>
      <c r="E959" s="62" t="s">
        <v>2431</v>
      </c>
      <c r="F959" s="34">
        <v>4487.8900000000003</v>
      </c>
      <c r="G959" s="183">
        <f t="shared" si="151"/>
        <v>2661.3187699999999</v>
      </c>
      <c r="H959" s="184">
        <f t="shared" si="152"/>
        <v>1463.7253234999998</v>
      </c>
      <c r="I959" s="59">
        <f t="shared" si="155"/>
        <v>4125.0440934999997</v>
      </c>
      <c r="J959" s="54">
        <f t="shared" si="163"/>
        <v>1237.51322805</v>
      </c>
      <c r="K959" s="210">
        <f t="shared" si="154"/>
        <v>5362.5573215499999</v>
      </c>
      <c r="L959" s="53">
        <v>0.3</v>
      </c>
      <c r="M959" s="32"/>
    </row>
    <row r="960" spans="1:13" ht="14.25" x14ac:dyDescent="0.25">
      <c r="A960" s="5" t="s">
        <v>2686</v>
      </c>
      <c r="B960" s="4" t="s">
        <v>2687</v>
      </c>
      <c r="C960" s="4"/>
      <c r="D960" s="5" t="s">
        <v>2454</v>
      </c>
      <c r="E960" s="5"/>
      <c r="F960" s="34">
        <v>3441.03</v>
      </c>
      <c r="G960" s="183">
        <f t="shared" si="151"/>
        <v>2040.53079</v>
      </c>
      <c r="H960" s="184">
        <f t="shared" si="152"/>
        <v>1122.2919345</v>
      </c>
      <c r="I960" s="59">
        <f t="shared" si="155"/>
        <v>3162.8227244999998</v>
      </c>
      <c r="J960" s="56">
        <f t="shared" ref="J960:J971" si="164">G960*0</f>
        <v>0</v>
      </c>
      <c r="K960" s="210">
        <f t="shared" si="154"/>
        <v>3162.8227244999998</v>
      </c>
      <c r="L960" s="2"/>
      <c r="M960" s="32"/>
    </row>
    <row r="961" spans="1:13" ht="14.25" x14ac:dyDescent="0.25">
      <c r="A961" s="5" t="s">
        <v>2688</v>
      </c>
      <c r="B961" s="4" t="s">
        <v>2689</v>
      </c>
      <c r="C961" s="4"/>
      <c r="D961" s="5" t="s">
        <v>2454</v>
      </c>
      <c r="E961" s="5"/>
      <c r="F961" s="34">
        <v>3432.7</v>
      </c>
      <c r="G961" s="183">
        <f t="shared" si="151"/>
        <v>2035.5910999999999</v>
      </c>
      <c r="H961" s="184">
        <f t="shared" si="152"/>
        <v>1119.5751049999999</v>
      </c>
      <c r="I961" s="59">
        <f t="shared" si="155"/>
        <v>3155.1662049999995</v>
      </c>
      <c r="J961" s="56">
        <f t="shared" si="164"/>
        <v>0</v>
      </c>
      <c r="K961" s="210">
        <f t="shared" si="154"/>
        <v>3155.1662049999995</v>
      </c>
      <c r="L961" s="2"/>
      <c r="M961" s="32"/>
    </row>
    <row r="962" spans="1:13" ht="14.25" x14ac:dyDescent="0.25">
      <c r="A962" s="5" t="s">
        <v>2690</v>
      </c>
      <c r="B962" s="4" t="s">
        <v>2691</v>
      </c>
      <c r="C962" s="4"/>
      <c r="D962" s="5" t="s">
        <v>2451</v>
      </c>
      <c r="E962" s="5"/>
      <c r="F962" s="34">
        <v>7263.94</v>
      </c>
      <c r="G962" s="183">
        <f t="shared" si="151"/>
        <v>4307.5164199999999</v>
      </c>
      <c r="H962" s="184">
        <f t="shared" si="152"/>
        <v>2369.134031</v>
      </c>
      <c r="I962" s="59">
        <f t="shared" si="155"/>
        <v>6676.6504509999995</v>
      </c>
      <c r="J962" s="56">
        <f t="shared" si="164"/>
        <v>0</v>
      </c>
      <c r="K962" s="210">
        <f t="shared" si="154"/>
        <v>6676.6504509999995</v>
      </c>
      <c r="L962" s="2"/>
      <c r="M962" s="32"/>
    </row>
    <row r="963" spans="1:13" ht="14.25" x14ac:dyDescent="0.25">
      <c r="A963" s="5" t="s">
        <v>2692</v>
      </c>
      <c r="B963" s="4" t="s">
        <v>2693</v>
      </c>
      <c r="C963" s="4"/>
      <c r="D963" s="5" t="s">
        <v>2511</v>
      </c>
      <c r="E963" s="5"/>
      <c r="F963" s="34">
        <v>11270.47</v>
      </c>
      <c r="G963" s="183">
        <f t="shared" si="151"/>
        <v>6683.3887099999993</v>
      </c>
      <c r="H963" s="184">
        <f t="shared" si="152"/>
        <v>3675.8637905000001</v>
      </c>
      <c r="I963" s="59">
        <f t="shared" si="155"/>
        <v>10359.252500499999</v>
      </c>
      <c r="J963" s="56">
        <f t="shared" si="164"/>
        <v>0</v>
      </c>
      <c r="K963" s="210">
        <f t="shared" si="154"/>
        <v>10359.252500499999</v>
      </c>
      <c r="L963" s="2"/>
      <c r="M963" s="32"/>
    </row>
    <row r="964" spans="1:13" ht="14.25" x14ac:dyDescent="0.25">
      <c r="A964" s="5" t="s">
        <v>2694</v>
      </c>
      <c r="B964" s="4" t="s">
        <v>2695</v>
      </c>
      <c r="C964" s="4"/>
      <c r="D964" s="5" t="s">
        <v>2451</v>
      </c>
      <c r="E964" s="5"/>
      <c r="F964" s="34">
        <v>7263.94</v>
      </c>
      <c r="G964" s="183">
        <f t="shared" si="151"/>
        <v>4307.5164199999999</v>
      </c>
      <c r="H964" s="184">
        <f t="shared" si="152"/>
        <v>2369.134031</v>
      </c>
      <c r="I964" s="59">
        <f t="shared" si="155"/>
        <v>6676.6504509999995</v>
      </c>
      <c r="J964" s="56">
        <f t="shared" si="164"/>
        <v>0</v>
      </c>
      <c r="K964" s="210">
        <f t="shared" si="154"/>
        <v>6676.6504509999995</v>
      </c>
      <c r="L964" s="2"/>
      <c r="M964" s="32"/>
    </row>
    <row r="965" spans="1:13" ht="14.25" x14ac:dyDescent="0.25">
      <c r="A965" s="5" t="s">
        <v>5239</v>
      </c>
      <c r="B965" s="3" t="s">
        <v>2696</v>
      </c>
      <c r="C965" s="4"/>
      <c r="D965" s="5"/>
      <c r="E965" s="5"/>
      <c r="F965" s="34"/>
      <c r="G965" s="183">
        <f t="shared" ref="G965:G1028" si="165">F965*0.593</f>
        <v>0</v>
      </c>
      <c r="H965" s="184">
        <f t="shared" ref="H965:H1028" si="166">G965*55/100</f>
        <v>0</v>
      </c>
      <c r="I965" s="59">
        <f t="shared" si="155"/>
        <v>0</v>
      </c>
      <c r="J965" s="56">
        <f t="shared" si="164"/>
        <v>0</v>
      </c>
      <c r="K965" s="210">
        <f t="shared" ref="K965:K1028" si="167">I965+J965</f>
        <v>0</v>
      </c>
      <c r="L965" s="2"/>
      <c r="M965" s="32"/>
    </row>
    <row r="966" spans="1:13" ht="14.25" x14ac:dyDescent="0.25">
      <c r="A966" s="5" t="s">
        <v>2697</v>
      </c>
      <c r="B966" s="4" t="s">
        <v>2698</v>
      </c>
      <c r="C966" s="4"/>
      <c r="D966" s="5" t="s">
        <v>2451</v>
      </c>
      <c r="E966" s="5"/>
      <c r="F966" s="34">
        <v>6796.58</v>
      </c>
      <c r="G966" s="183">
        <f t="shared" si="165"/>
        <v>4030.3719399999995</v>
      </c>
      <c r="H966" s="184">
        <f t="shared" si="166"/>
        <v>2216.7045669999998</v>
      </c>
      <c r="I966" s="59">
        <f t="shared" ref="I966:I1029" si="168">G966+H966</f>
        <v>6247.0765069999998</v>
      </c>
      <c r="J966" s="56">
        <f t="shared" si="164"/>
        <v>0</v>
      </c>
      <c r="K966" s="210">
        <f t="shared" si="167"/>
        <v>6247.0765069999998</v>
      </c>
      <c r="L966" s="2"/>
      <c r="M966" s="32"/>
    </row>
    <row r="967" spans="1:13" ht="14.25" x14ac:dyDescent="0.25">
      <c r="A967" s="5" t="s">
        <v>2699</v>
      </c>
      <c r="B967" s="4" t="s">
        <v>2700</v>
      </c>
      <c r="C967" s="4"/>
      <c r="D967" s="5" t="s">
        <v>2511</v>
      </c>
      <c r="E967" s="5"/>
      <c r="F967" s="34">
        <v>11763.03</v>
      </c>
      <c r="G967" s="183">
        <f t="shared" si="165"/>
        <v>6975.4767899999997</v>
      </c>
      <c r="H967" s="184">
        <f t="shared" si="166"/>
        <v>3836.5122345</v>
      </c>
      <c r="I967" s="59">
        <f t="shared" si="168"/>
        <v>10811.989024499999</v>
      </c>
      <c r="J967" s="56">
        <f t="shared" si="164"/>
        <v>0</v>
      </c>
      <c r="K967" s="210">
        <f t="shared" si="167"/>
        <v>10811.989024499999</v>
      </c>
      <c r="L967" s="2"/>
      <c r="M967" s="32"/>
    </row>
    <row r="968" spans="1:13" ht="14.25" x14ac:dyDescent="0.25">
      <c r="A968" s="5" t="s">
        <v>2701</v>
      </c>
      <c r="B968" s="4" t="s">
        <v>2702</v>
      </c>
      <c r="C968" s="4"/>
      <c r="D968" s="5" t="s">
        <v>2451</v>
      </c>
      <c r="E968" s="5"/>
      <c r="F968" s="34">
        <v>5097.3100000000004</v>
      </c>
      <c r="G968" s="183">
        <f t="shared" si="165"/>
        <v>3022.7048300000001</v>
      </c>
      <c r="H968" s="184">
        <f t="shared" si="166"/>
        <v>1662.4876565000002</v>
      </c>
      <c r="I968" s="59">
        <f t="shared" si="168"/>
        <v>4685.1924865000001</v>
      </c>
      <c r="J968" s="56">
        <f t="shared" si="164"/>
        <v>0</v>
      </c>
      <c r="K968" s="210">
        <f t="shared" si="167"/>
        <v>4685.1924865000001</v>
      </c>
      <c r="L968" s="2"/>
      <c r="M968" s="32"/>
    </row>
    <row r="969" spans="1:13" ht="14.25" x14ac:dyDescent="0.25">
      <c r="A969" s="5" t="s">
        <v>2703</v>
      </c>
      <c r="B969" s="4" t="s">
        <v>2704</v>
      </c>
      <c r="C969" s="4"/>
      <c r="D969" s="5" t="s">
        <v>2451</v>
      </c>
      <c r="E969" s="5"/>
      <c r="F969" s="34">
        <v>9381.9599999999991</v>
      </c>
      <c r="G969" s="183">
        <f t="shared" si="165"/>
        <v>5563.5022799999988</v>
      </c>
      <c r="H969" s="184">
        <f t="shared" si="166"/>
        <v>3059.9262539999995</v>
      </c>
      <c r="I969" s="59">
        <f t="shared" si="168"/>
        <v>8623.4285339999988</v>
      </c>
      <c r="J969" s="56">
        <f>I969*0.4</f>
        <v>3449.3714135999999</v>
      </c>
      <c r="K969" s="210">
        <f t="shared" si="167"/>
        <v>12072.799947599999</v>
      </c>
      <c r="L969" s="57">
        <v>0.4</v>
      </c>
      <c r="M969" s="32"/>
    </row>
    <row r="970" spans="1:13" ht="14.25" x14ac:dyDescent="0.25">
      <c r="A970" s="5" t="s">
        <v>2705</v>
      </c>
      <c r="B970" s="4" t="s">
        <v>2706</v>
      </c>
      <c r="C970" s="4"/>
      <c r="D970" s="5" t="s">
        <v>2451</v>
      </c>
      <c r="E970" s="5"/>
      <c r="F970" s="34">
        <v>7964.85</v>
      </c>
      <c r="G970" s="183">
        <f t="shared" si="165"/>
        <v>4723.1560499999996</v>
      </c>
      <c r="H970" s="184">
        <f t="shared" si="166"/>
        <v>2597.7358274999997</v>
      </c>
      <c r="I970" s="59">
        <f t="shared" si="168"/>
        <v>7320.8918774999993</v>
      </c>
      <c r="J970" s="56">
        <f t="shared" si="164"/>
        <v>0</v>
      </c>
      <c r="K970" s="210">
        <f t="shared" si="167"/>
        <v>7320.8918774999993</v>
      </c>
      <c r="L970" s="2"/>
      <c r="M970" s="32"/>
    </row>
    <row r="971" spans="1:13" ht="24" x14ac:dyDescent="0.25">
      <c r="A971" s="5" t="s">
        <v>2707</v>
      </c>
      <c r="B971" s="4" t="s">
        <v>2708</v>
      </c>
      <c r="C971" s="4"/>
      <c r="D971" s="5" t="s">
        <v>2511</v>
      </c>
      <c r="E971" s="5"/>
      <c r="F971" s="34">
        <v>17795.490000000002</v>
      </c>
      <c r="G971" s="183">
        <f t="shared" si="165"/>
        <v>10552.725570000001</v>
      </c>
      <c r="H971" s="184">
        <f t="shared" si="166"/>
        <v>5803.9990635000004</v>
      </c>
      <c r="I971" s="59">
        <f t="shared" si="168"/>
        <v>16356.724633500002</v>
      </c>
      <c r="J971" s="56">
        <f t="shared" si="164"/>
        <v>0</v>
      </c>
      <c r="K971" s="210">
        <f t="shared" si="167"/>
        <v>16356.724633500002</v>
      </c>
      <c r="L971" s="2"/>
      <c r="M971" s="141" t="s">
        <v>15168</v>
      </c>
    </row>
    <row r="972" spans="1:13" ht="24" x14ac:dyDescent="0.25">
      <c r="A972" s="5" t="s">
        <v>2709</v>
      </c>
      <c r="B972" s="4" t="s">
        <v>2710</v>
      </c>
      <c r="C972" s="4"/>
      <c r="D972" s="5" t="s">
        <v>2511</v>
      </c>
      <c r="E972" s="62" t="s">
        <v>2431</v>
      </c>
      <c r="F972" s="34">
        <v>17788.169999999998</v>
      </c>
      <c r="G972" s="183">
        <f t="shared" si="165"/>
        <v>10548.384809999998</v>
      </c>
      <c r="H972" s="184">
        <f t="shared" si="166"/>
        <v>5801.6116454999983</v>
      </c>
      <c r="I972" s="59">
        <f t="shared" si="168"/>
        <v>16349.996455499997</v>
      </c>
      <c r="J972" s="54">
        <f>I972*0.5</f>
        <v>8174.9982277499985</v>
      </c>
      <c r="K972" s="210">
        <f t="shared" si="167"/>
        <v>24524.994683249995</v>
      </c>
      <c r="L972" s="53">
        <v>0.5</v>
      </c>
      <c r="M972" s="141" t="s">
        <v>15168</v>
      </c>
    </row>
    <row r="973" spans="1:13" ht="14.25" x14ac:dyDescent="0.25">
      <c r="A973" s="5" t="s">
        <v>2711</v>
      </c>
      <c r="B973" s="4" t="s">
        <v>2712</v>
      </c>
      <c r="C973" s="4"/>
      <c r="D973" s="5" t="s">
        <v>2511</v>
      </c>
      <c r="E973" s="5"/>
      <c r="F973" s="34">
        <v>12582.66</v>
      </c>
      <c r="G973" s="183">
        <f t="shared" si="165"/>
        <v>7461.5173799999993</v>
      </c>
      <c r="H973" s="184">
        <f t="shared" si="166"/>
        <v>4103.834558999999</v>
      </c>
      <c r="I973" s="59">
        <f t="shared" si="168"/>
        <v>11565.351938999998</v>
      </c>
      <c r="J973" s="56">
        <f t="shared" ref="J973:J976" si="169">G973*0</f>
        <v>0</v>
      </c>
      <c r="K973" s="210">
        <f t="shared" si="167"/>
        <v>11565.351938999998</v>
      </c>
      <c r="L973" s="2"/>
      <c r="M973" s="32"/>
    </row>
    <row r="974" spans="1:13" ht="14.25" x14ac:dyDescent="0.25">
      <c r="A974" s="5" t="s">
        <v>2713</v>
      </c>
      <c r="B974" s="4" t="s">
        <v>4800</v>
      </c>
      <c r="C974" s="4"/>
      <c r="D974" s="5" t="s">
        <v>2454</v>
      </c>
      <c r="E974" s="5"/>
      <c r="F974" s="34">
        <v>3871.4</v>
      </c>
      <c r="G974" s="183">
        <f t="shared" si="165"/>
        <v>2295.7401999999997</v>
      </c>
      <c r="H974" s="184">
        <f t="shared" si="166"/>
        <v>1262.6571099999999</v>
      </c>
      <c r="I974" s="59">
        <f t="shared" si="168"/>
        <v>3558.3973099999994</v>
      </c>
      <c r="J974" s="56">
        <f t="shared" si="169"/>
        <v>0</v>
      </c>
      <c r="K974" s="210">
        <f t="shared" si="167"/>
        <v>3558.3973099999994</v>
      </c>
      <c r="L974" s="2"/>
      <c r="M974" s="32"/>
    </row>
    <row r="975" spans="1:13" ht="14.25" x14ac:dyDescent="0.25">
      <c r="A975" s="5" t="s">
        <v>2714</v>
      </c>
      <c r="B975" s="4" t="s">
        <v>2715</v>
      </c>
      <c r="C975" s="4"/>
      <c r="D975" s="5" t="s">
        <v>2451</v>
      </c>
      <c r="E975" s="5"/>
      <c r="F975" s="34">
        <v>5097.3100000000004</v>
      </c>
      <c r="G975" s="183">
        <f t="shared" si="165"/>
        <v>3022.7048300000001</v>
      </c>
      <c r="H975" s="184">
        <f t="shared" si="166"/>
        <v>1662.4876565000002</v>
      </c>
      <c r="I975" s="59">
        <f t="shared" si="168"/>
        <v>4685.1924865000001</v>
      </c>
      <c r="J975" s="56">
        <f t="shared" si="169"/>
        <v>0</v>
      </c>
      <c r="K975" s="210">
        <f t="shared" si="167"/>
        <v>4685.1924865000001</v>
      </c>
      <c r="L975" s="2"/>
      <c r="M975" s="32"/>
    </row>
    <row r="976" spans="1:13" ht="14.25" x14ac:dyDescent="0.25">
      <c r="A976" s="5" t="s">
        <v>2716</v>
      </c>
      <c r="B976" s="4" t="s">
        <v>2717</v>
      </c>
      <c r="C976" s="4"/>
      <c r="D976" s="5" t="s">
        <v>2451</v>
      </c>
      <c r="E976" s="5"/>
      <c r="F976" s="34">
        <v>7263.94</v>
      </c>
      <c r="G976" s="183">
        <f t="shared" si="165"/>
        <v>4307.5164199999999</v>
      </c>
      <c r="H976" s="184">
        <f t="shared" si="166"/>
        <v>2369.134031</v>
      </c>
      <c r="I976" s="59">
        <f t="shared" si="168"/>
        <v>6676.6504509999995</v>
      </c>
      <c r="J976" s="56">
        <f t="shared" si="169"/>
        <v>0</v>
      </c>
      <c r="K976" s="210">
        <f t="shared" si="167"/>
        <v>6676.6504509999995</v>
      </c>
      <c r="L976" s="2"/>
      <c r="M976" s="32"/>
    </row>
    <row r="977" spans="1:13" ht="18.75" x14ac:dyDescent="0.25">
      <c r="A977" s="5" t="s">
        <v>2718</v>
      </c>
      <c r="B977" s="4" t="s">
        <v>2719</v>
      </c>
      <c r="C977" s="4" t="s">
        <v>5309</v>
      </c>
      <c r="D977" s="5" t="s">
        <v>2543</v>
      </c>
      <c r="E977" s="62" t="s">
        <v>2431</v>
      </c>
      <c r="F977" s="34">
        <v>79705.259999999995</v>
      </c>
      <c r="G977" s="183">
        <f t="shared" si="165"/>
        <v>47265.219179999993</v>
      </c>
      <c r="H977" s="184">
        <f t="shared" si="166"/>
        <v>25995.870548999996</v>
      </c>
      <c r="I977" s="59">
        <f t="shared" si="168"/>
        <v>73261.089728999985</v>
      </c>
      <c r="J977" s="54">
        <f>I977*0.3</f>
        <v>21978.326918699993</v>
      </c>
      <c r="K977" s="210">
        <f t="shared" si="167"/>
        <v>95239.416647699982</v>
      </c>
      <c r="L977" s="53">
        <v>0.3</v>
      </c>
      <c r="M977" s="32"/>
    </row>
    <row r="978" spans="1:13" ht="14.25" x14ac:dyDescent="0.25">
      <c r="A978" s="5" t="s">
        <v>2720</v>
      </c>
      <c r="B978" s="4" t="s">
        <v>2721</v>
      </c>
      <c r="C978" s="4"/>
      <c r="D978" s="5" t="s">
        <v>2451</v>
      </c>
      <c r="E978" s="5"/>
      <c r="F978" s="34">
        <v>5810.93</v>
      </c>
      <c r="G978" s="183">
        <f t="shared" si="165"/>
        <v>3445.8814900000002</v>
      </c>
      <c r="H978" s="184">
        <f t="shared" si="166"/>
        <v>1895.2348195000002</v>
      </c>
      <c r="I978" s="59">
        <f t="shared" si="168"/>
        <v>5341.1163095000002</v>
      </c>
      <c r="J978" s="56">
        <f t="shared" ref="J978:J983" si="170">G978*0</f>
        <v>0</v>
      </c>
      <c r="K978" s="210">
        <f t="shared" si="167"/>
        <v>5341.1163095000002</v>
      </c>
      <c r="L978" s="2"/>
      <c r="M978" s="32"/>
    </row>
    <row r="979" spans="1:13" ht="14.25" x14ac:dyDescent="0.25">
      <c r="A979" s="5" t="s">
        <v>2722</v>
      </c>
      <c r="B979" s="4" t="s">
        <v>2723</v>
      </c>
      <c r="C979" s="4"/>
      <c r="D979" s="5" t="s">
        <v>2511</v>
      </c>
      <c r="E979" s="5"/>
      <c r="F979" s="34">
        <v>14865.32</v>
      </c>
      <c r="G979" s="183">
        <f t="shared" si="165"/>
        <v>8815.134759999999</v>
      </c>
      <c r="H979" s="184">
        <f t="shared" si="166"/>
        <v>4848.3241179999995</v>
      </c>
      <c r="I979" s="59">
        <f t="shared" si="168"/>
        <v>13663.458877999998</v>
      </c>
      <c r="J979" s="56">
        <f t="shared" si="170"/>
        <v>0</v>
      </c>
      <c r="K979" s="210">
        <f t="shared" si="167"/>
        <v>13663.458877999998</v>
      </c>
      <c r="L979" s="2"/>
      <c r="M979" s="32"/>
    </row>
    <row r="980" spans="1:13" ht="14.25" x14ac:dyDescent="0.25">
      <c r="A980" s="5" t="s">
        <v>2724</v>
      </c>
      <c r="B980" s="4" t="s">
        <v>2725</v>
      </c>
      <c r="C980" s="4"/>
      <c r="D980" s="5" t="s">
        <v>2511</v>
      </c>
      <c r="E980" s="5"/>
      <c r="F980" s="34">
        <v>15728.34</v>
      </c>
      <c r="G980" s="183">
        <f t="shared" si="165"/>
        <v>9326.9056199999995</v>
      </c>
      <c r="H980" s="184">
        <f t="shared" si="166"/>
        <v>5129.7980909999997</v>
      </c>
      <c r="I980" s="59">
        <f t="shared" si="168"/>
        <v>14456.703710999998</v>
      </c>
      <c r="J980" s="56">
        <f t="shared" si="170"/>
        <v>0</v>
      </c>
      <c r="K980" s="210">
        <f t="shared" si="167"/>
        <v>14456.703710999998</v>
      </c>
      <c r="L980" s="2"/>
      <c r="M980" s="32"/>
    </row>
    <row r="981" spans="1:13" ht="14.25" x14ac:dyDescent="0.25">
      <c r="A981" s="5" t="s">
        <v>2726</v>
      </c>
      <c r="B981" s="4" t="s">
        <v>2727</v>
      </c>
      <c r="C981" s="4"/>
      <c r="D981" s="5" t="s">
        <v>2511</v>
      </c>
      <c r="E981" s="5"/>
      <c r="F981" s="34">
        <v>12582.66</v>
      </c>
      <c r="G981" s="183">
        <f t="shared" si="165"/>
        <v>7461.5173799999993</v>
      </c>
      <c r="H981" s="184">
        <f t="shared" si="166"/>
        <v>4103.834558999999</v>
      </c>
      <c r="I981" s="59">
        <f t="shared" si="168"/>
        <v>11565.351938999998</v>
      </c>
      <c r="J981" s="56">
        <f t="shared" si="170"/>
        <v>0</v>
      </c>
      <c r="K981" s="210">
        <f t="shared" si="167"/>
        <v>11565.351938999998</v>
      </c>
      <c r="L981" s="2"/>
      <c r="M981" s="32"/>
    </row>
    <row r="982" spans="1:13" ht="24" x14ac:dyDescent="0.25">
      <c r="A982" s="5" t="s">
        <v>2728</v>
      </c>
      <c r="B982" s="4" t="s">
        <v>2729</v>
      </c>
      <c r="C982" s="4"/>
      <c r="D982" s="5" t="s">
        <v>2511</v>
      </c>
      <c r="E982" s="5"/>
      <c r="F982" s="34">
        <v>48253.63</v>
      </c>
      <c r="G982" s="183">
        <f t="shared" si="165"/>
        <v>28614.402589999998</v>
      </c>
      <c r="H982" s="184">
        <f t="shared" si="166"/>
        <v>15737.921424499998</v>
      </c>
      <c r="I982" s="59">
        <f t="shared" si="168"/>
        <v>44352.324014499995</v>
      </c>
      <c r="J982" s="56">
        <f t="shared" si="170"/>
        <v>0</v>
      </c>
      <c r="K982" s="210">
        <f t="shared" si="167"/>
        <v>44352.324014499995</v>
      </c>
      <c r="L982" s="2"/>
      <c r="M982" s="141" t="s">
        <v>15168</v>
      </c>
    </row>
    <row r="983" spans="1:13" ht="24" x14ac:dyDescent="0.25">
      <c r="A983" s="5" t="s">
        <v>2730</v>
      </c>
      <c r="B983" s="4" t="s">
        <v>2731</v>
      </c>
      <c r="C983" s="4"/>
      <c r="D983" s="5" t="s">
        <v>2511</v>
      </c>
      <c r="E983" s="5"/>
      <c r="F983" s="34">
        <v>56203.15</v>
      </c>
      <c r="G983" s="183">
        <f t="shared" si="165"/>
        <v>33328.467949999998</v>
      </c>
      <c r="H983" s="184">
        <f t="shared" si="166"/>
        <v>18330.657372500002</v>
      </c>
      <c r="I983" s="59">
        <f t="shared" si="168"/>
        <v>51659.125322499996</v>
      </c>
      <c r="J983" s="56">
        <f t="shared" si="170"/>
        <v>0</v>
      </c>
      <c r="K983" s="210">
        <f t="shared" si="167"/>
        <v>51659.125322499996</v>
      </c>
      <c r="L983" s="2"/>
      <c r="M983" s="141" t="s">
        <v>15168</v>
      </c>
    </row>
    <row r="984" spans="1:13" ht="24" x14ac:dyDescent="0.25">
      <c r="A984" s="5" t="s">
        <v>2732</v>
      </c>
      <c r="B984" s="4" t="s">
        <v>2733</v>
      </c>
      <c r="C984" s="4" t="s">
        <v>5301</v>
      </c>
      <c r="D984" s="5" t="s">
        <v>2511</v>
      </c>
      <c r="E984" s="62" t="s">
        <v>2431</v>
      </c>
      <c r="F984" s="34">
        <v>61708.73</v>
      </c>
      <c r="G984" s="183">
        <f t="shared" si="165"/>
        <v>36593.276890000001</v>
      </c>
      <c r="H984" s="184">
        <f t="shared" si="166"/>
        <v>20126.302289500003</v>
      </c>
      <c r="I984" s="59">
        <f t="shared" si="168"/>
        <v>56719.579179500004</v>
      </c>
      <c r="J984" s="54">
        <f>I984*0.5</f>
        <v>28359.789589750002</v>
      </c>
      <c r="K984" s="210">
        <f t="shared" si="167"/>
        <v>85079.36876925001</v>
      </c>
      <c r="L984" s="53">
        <v>0.5</v>
      </c>
      <c r="M984" s="141" t="s">
        <v>15168</v>
      </c>
    </row>
    <row r="985" spans="1:13" ht="24" x14ac:dyDescent="0.25">
      <c r="A985" s="5" t="s">
        <v>2734</v>
      </c>
      <c r="B985" s="4" t="s">
        <v>2735</v>
      </c>
      <c r="C985" s="4" t="s">
        <v>5309</v>
      </c>
      <c r="D985" s="5" t="s">
        <v>2543</v>
      </c>
      <c r="E985" s="5"/>
      <c r="F985" s="34">
        <v>75816.479999999996</v>
      </c>
      <c r="G985" s="183">
        <f t="shared" si="165"/>
        <v>44959.172639999997</v>
      </c>
      <c r="H985" s="184">
        <f t="shared" si="166"/>
        <v>24727.544951999997</v>
      </c>
      <c r="I985" s="59">
        <f t="shared" si="168"/>
        <v>69686.717592000001</v>
      </c>
      <c r="J985" s="56">
        <f>I985*0.4</f>
        <v>27874.687036800002</v>
      </c>
      <c r="K985" s="210">
        <f t="shared" si="167"/>
        <v>97561.404628799995</v>
      </c>
      <c r="L985" s="53">
        <v>0.4</v>
      </c>
      <c r="M985" s="141" t="s">
        <v>15168</v>
      </c>
    </row>
    <row r="986" spans="1:13" ht="14.25" x14ac:dyDescent="0.25">
      <c r="A986" s="5" t="s">
        <v>5239</v>
      </c>
      <c r="B986" s="3" t="s">
        <v>4720</v>
      </c>
      <c r="C986" s="4"/>
      <c r="D986" s="5"/>
      <c r="E986" s="5"/>
      <c r="F986" s="34"/>
      <c r="G986" s="183">
        <f t="shared" si="165"/>
        <v>0</v>
      </c>
      <c r="H986" s="184">
        <f t="shared" si="166"/>
        <v>0</v>
      </c>
      <c r="I986" s="59">
        <f t="shared" si="168"/>
        <v>0</v>
      </c>
      <c r="J986" s="56">
        <f t="shared" ref="J986:J987" si="171">G986*0</f>
        <v>0</v>
      </c>
      <c r="K986" s="210">
        <f t="shared" si="167"/>
        <v>0</v>
      </c>
      <c r="L986" s="2"/>
      <c r="M986" s="32"/>
    </row>
    <row r="987" spans="1:13" ht="14.25" x14ac:dyDescent="0.25">
      <c r="A987" s="5" t="s">
        <v>2736</v>
      </c>
      <c r="B987" s="4" t="s">
        <v>2737</v>
      </c>
      <c r="C987" s="4"/>
      <c r="D987" s="5" t="s">
        <v>2451</v>
      </c>
      <c r="E987" s="5"/>
      <c r="F987" s="34">
        <v>5097.3100000000004</v>
      </c>
      <c r="G987" s="183">
        <f t="shared" si="165"/>
        <v>3022.7048300000001</v>
      </c>
      <c r="H987" s="184">
        <f t="shared" si="166"/>
        <v>1662.4876565000002</v>
      </c>
      <c r="I987" s="59">
        <f t="shared" si="168"/>
        <v>4685.1924865000001</v>
      </c>
      <c r="J987" s="56">
        <f t="shared" si="171"/>
        <v>0</v>
      </c>
      <c r="K987" s="210">
        <f t="shared" si="167"/>
        <v>4685.1924865000001</v>
      </c>
      <c r="L987" s="2"/>
      <c r="M987" s="32"/>
    </row>
    <row r="988" spans="1:13" ht="24" x14ac:dyDescent="0.25">
      <c r="A988" s="5" t="s">
        <v>2738</v>
      </c>
      <c r="B988" s="4" t="s">
        <v>2739</v>
      </c>
      <c r="C988" s="4"/>
      <c r="D988" s="5" t="s">
        <v>2511</v>
      </c>
      <c r="E988" s="5"/>
      <c r="F988" s="34">
        <v>27337.7</v>
      </c>
      <c r="G988" s="183">
        <f t="shared" si="165"/>
        <v>16211.256100000001</v>
      </c>
      <c r="H988" s="184">
        <f t="shared" si="166"/>
        <v>8916.1908550000007</v>
      </c>
      <c r="I988" s="59">
        <f t="shared" si="168"/>
        <v>25127.446954999999</v>
      </c>
      <c r="J988" s="56">
        <f t="shared" ref="J988:J989" si="172">I988*0.4</f>
        <v>10050.978782</v>
      </c>
      <c r="K988" s="210">
        <f t="shared" si="167"/>
        <v>35178.425736999998</v>
      </c>
      <c r="L988" s="57">
        <v>0.4</v>
      </c>
      <c r="M988" s="32"/>
    </row>
    <row r="989" spans="1:13" ht="14.25" x14ac:dyDescent="0.25">
      <c r="A989" s="5" t="s">
        <v>2740</v>
      </c>
      <c r="B989" s="4" t="s">
        <v>2741</v>
      </c>
      <c r="C989" s="4"/>
      <c r="D989" s="5" t="s">
        <v>2511</v>
      </c>
      <c r="E989" s="5"/>
      <c r="F989" s="34">
        <v>21236.25</v>
      </c>
      <c r="G989" s="183">
        <f t="shared" si="165"/>
        <v>12593.096249999999</v>
      </c>
      <c r="H989" s="184">
        <f t="shared" si="166"/>
        <v>6926.2029374999993</v>
      </c>
      <c r="I989" s="59">
        <f t="shared" si="168"/>
        <v>19519.299187499997</v>
      </c>
      <c r="J989" s="56">
        <f t="shared" si="172"/>
        <v>7807.7196749999994</v>
      </c>
      <c r="K989" s="210">
        <f t="shared" si="167"/>
        <v>27327.018862499997</v>
      </c>
      <c r="L989" s="57">
        <v>0.4</v>
      </c>
      <c r="M989" s="32"/>
    </row>
    <row r="990" spans="1:13" ht="18.75" x14ac:dyDescent="0.25">
      <c r="A990" s="5" t="s">
        <v>2742</v>
      </c>
      <c r="B990" s="4" t="s">
        <v>2743</v>
      </c>
      <c r="C990" s="4" t="s">
        <v>5301</v>
      </c>
      <c r="D990" s="5" t="s">
        <v>2511</v>
      </c>
      <c r="E990" s="62" t="s">
        <v>2431</v>
      </c>
      <c r="F990" s="34">
        <v>33954.559999999998</v>
      </c>
      <c r="G990" s="183">
        <f t="shared" si="165"/>
        <v>20135.054079999998</v>
      </c>
      <c r="H990" s="184">
        <f t="shared" si="166"/>
        <v>11074.279743999999</v>
      </c>
      <c r="I990" s="59">
        <f t="shared" si="168"/>
        <v>31209.333823999998</v>
      </c>
      <c r="J990" s="54">
        <f>I990*0.5</f>
        <v>15604.666911999999</v>
      </c>
      <c r="K990" s="210">
        <f t="shared" si="167"/>
        <v>46814.000735999995</v>
      </c>
      <c r="L990" s="53">
        <v>0.5</v>
      </c>
      <c r="M990" s="32"/>
    </row>
    <row r="991" spans="1:13" ht="24" x14ac:dyDescent="0.25">
      <c r="A991" s="5" t="s">
        <v>2744</v>
      </c>
      <c r="B991" s="4" t="s">
        <v>2745</v>
      </c>
      <c r="C991" s="4" t="s">
        <v>5310</v>
      </c>
      <c r="D991" s="5" t="s">
        <v>2457</v>
      </c>
      <c r="E991" s="5"/>
      <c r="F991" s="34">
        <v>1876.4</v>
      </c>
      <c r="G991" s="183">
        <f t="shared" si="165"/>
        <v>1112.7052000000001</v>
      </c>
      <c r="H991" s="184">
        <f t="shared" si="166"/>
        <v>611.98786000000007</v>
      </c>
      <c r="I991" s="59">
        <f t="shared" si="168"/>
        <v>1724.6930600000001</v>
      </c>
      <c r="J991" s="56">
        <f t="shared" ref="J991:J993" si="173">G991*0</f>
        <v>0</v>
      </c>
      <c r="K991" s="210">
        <f t="shared" si="167"/>
        <v>1724.6930600000001</v>
      </c>
      <c r="L991" s="2"/>
      <c r="M991" s="32"/>
    </row>
    <row r="992" spans="1:13" ht="24" x14ac:dyDescent="0.25">
      <c r="A992" s="5" t="s">
        <v>2746</v>
      </c>
      <c r="B992" s="4" t="s">
        <v>2747</v>
      </c>
      <c r="C992" s="4"/>
      <c r="D992" s="5" t="s">
        <v>2511</v>
      </c>
      <c r="E992" s="5"/>
      <c r="F992" s="34">
        <v>8987.6200000000008</v>
      </c>
      <c r="G992" s="183">
        <f t="shared" si="165"/>
        <v>5329.6586600000001</v>
      </c>
      <c r="H992" s="184">
        <f t="shared" si="166"/>
        <v>2931.3122629999998</v>
      </c>
      <c r="I992" s="59">
        <f t="shared" si="168"/>
        <v>8260.9709230000008</v>
      </c>
      <c r="J992" s="56">
        <f t="shared" si="173"/>
        <v>0</v>
      </c>
      <c r="K992" s="210">
        <f t="shared" si="167"/>
        <v>8260.9709230000008</v>
      </c>
      <c r="L992" s="2"/>
      <c r="M992" s="32"/>
    </row>
    <row r="993" spans="1:13" ht="24" x14ac:dyDescent="0.25">
      <c r="A993" s="5" t="s">
        <v>2748</v>
      </c>
      <c r="B993" s="4" t="s">
        <v>2749</v>
      </c>
      <c r="C993" s="4" t="s">
        <v>2750</v>
      </c>
      <c r="D993" s="5" t="s">
        <v>2451</v>
      </c>
      <c r="E993" s="5"/>
      <c r="F993" s="34">
        <v>7657.73</v>
      </c>
      <c r="G993" s="183">
        <f t="shared" si="165"/>
        <v>4541.0338899999997</v>
      </c>
      <c r="H993" s="184">
        <f t="shared" si="166"/>
        <v>2497.5686394999998</v>
      </c>
      <c r="I993" s="59">
        <f t="shared" si="168"/>
        <v>7038.6025294999999</v>
      </c>
      <c r="J993" s="56">
        <f t="shared" si="173"/>
        <v>0</v>
      </c>
      <c r="K993" s="210">
        <f t="shared" si="167"/>
        <v>7038.6025294999999</v>
      </c>
      <c r="L993" s="2"/>
      <c r="M993" s="32"/>
    </row>
    <row r="994" spans="1:13" ht="24" x14ac:dyDescent="0.25">
      <c r="A994" s="5" t="s">
        <v>2751</v>
      </c>
      <c r="B994" s="4" t="s">
        <v>2752</v>
      </c>
      <c r="C994" s="4" t="s">
        <v>2750</v>
      </c>
      <c r="D994" s="5" t="s">
        <v>2451</v>
      </c>
      <c r="E994" s="62" t="s">
        <v>2431</v>
      </c>
      <c r="F994" s="34">
        <v>7656.22</v>
      </c>
      <c r="G994" s="183">
        <f t="shared" si="165"/>
        <v>4540.1384600000001</v>
      </c>
      <c r="H994" s="184">
        <f t="shared" si="166"/>
        <v>2497.076153</v>
      </c>
      <c r="I994" s="59">
        <f t="shared" si="168"/>
        <v>7037.2146130000001</v>
      </c>
      <c r="J994" s="56">
        <f>I994*0.4</f>
        <v>2814.8858452000004</v>
      </c>
      <c r="K994" s="210">
        <f t="shared" si="167"/>
        <v>9852.1004582000005</v>
      </c>
      <c r="L994" s="53">
        <v>0.4</v>
      </c>
      <c r="M994" s="32"/>
    </row>
    <row r="995" spans="1:13" ht="14.25" x14ac:dyDescent="0.25">
      <c r="A995" s="5" t="s">
        <v>2753</v>
      </c>
      <c r="B995" s="4" t="s">
        <v>2754</v>
      </c>
      <c r="C995" s="4"/>
      <c r="D995" s="5" t="s">
        <v>2511</v>
      </c>
      <c r="E995" s="5"/>
      <c r="F995" s="34">
        <v>8987.6200000000008</v>
      </c>
      <c r="G995" s="183">
        <f t="shared" si="165"/>
        <v>5329.6586600000001</v>
      </c>
      <c r="H995" s="184">
        <f t="shared" si="166"/>
        <v>2931.3122629999998</v>
      </c>
      <c r="I995" s="59">
        <f t="shared" si="168"/>
        <v>8260.9709230000008</v>
      </c>
      <c r="J995" s="56">
        <f t="shared" ref="J995:J997" si="174">G995*0</f>
        <v>0</v>
      </c>
      <c r="K995" s="210">
        <f t="shared" si="167"/>
        <v>8260.9709230000008</v>
      </c>
      <c r="L995" s="2"/>
      <c r="M995" s="32"/>
    </row>
    <row r="996" spans="1:13" ht="14.25" x14ac:dyDescent="0.25">
      <c r="A996" s="5" t="s">
        <v>2755</v>
      </c>
      <c r="B996" s="4" t="s">
        <v>2756</v>
      </c>
      <c r="C996" s="4"/>
      <c r="D996" s="5" t="s">
        <v>2511</v>
      </c>
      <c r="E996" s="5"/>
      <c r="F996" s="34">
        <v>27995.1</v>
      </c>
      <c r="G996" s="183">
        <f t="shared" si="165"/>
        <v>16601.094299999997</v>
      </c>
      <c r="H996" s="184">
        <f t="shared" si="166"/>
        <v>9130.6018649999987</v>
      </c>
      <c r="I996" s="59">
        <f t="shared" si="168"/>
        <v>25731.696164999994</v>
      </c>
      <c r="J996" s="56">
        <f>I996*0.2</f>
        <v>5146.3392329999988</v>
      </c>
      <c r="K996" s="210">
        <f t="shared" si="167"/>
        <v>30878.035397999993</v>
      </c>
      <c r="L996" s="57">
        <v>0.2</v>
      </c>
      <c r="M996" s="32"/>
    </row>
    <row r="997" spans="1:13" ht="14.25" x14ac:dyDescent="0.25">
      <c r="A997" s="5" t="s">
        <v>2757</v>
      </c>
      <c r="B997" s="4" t="s">
        <v>2758</v>
      </c>
      <c r="C997" s="4"/>
      <c r="D997" s="5" t="s">
        <v>2511</v>
      </c>
      <c r="E997" s="5"/>
      <c r="F997" s="34">
        <v>17301.169999999998</v>
      </c>
      <c r="G997" s="183">
        <f t="shared" si="165"/>
        <v>10259.593809999998</v>
      </c>
      <c r="H997" s="184">
        <f t="shared" si="166"/>
        <v>5642.7765954999986</v>
      </c>
      <c r="I997" s="59">
        <f t="shared" si="168"/>
        <v>15902.370405499998</v>
      </c>
      <c r="J997" s="56">
        <f t="shared" si="174"/>
        <v>0</v>
      </c>
      <c r="K997" s="210">
        <f t="shared" si="167"/>
        <v>15902.370405499998</v>
      </c>
      <c r="L997" s="2"/>
      <c r="M997" s="32"/>
    </row>
    <row r="998" spans="1:13" ht="18.75" x14ac:dyDescent="0.25">
      <c r="A998" s="5" t="s">
        <v>2759</v>
      </c>
      <c r="B998" s="4" t="s">
        <v>2760</v>
      </c>
      <c r="C998" s="4"/>
      <c r="D998" s="5" t="s">
        <v>2511</v>
      </c>
      <c r="E998" s="62" t="s">
        <v>2431</v>
      </c>
      <c r="F998" s="34">
        <v>6776.79</v>
      </c>
      <c r="G998" s="183">
        <f t="shared" si="165"/>
        <v>4018.6364699999999</v>
      </c>
      <c r="H998" s="184">
        <f t="shared" si="166"/>
        <v>2210.2500584999998</v>
      </c>
      <c r="I998" s="59">
        <f t="shared" si="168"/>
        <v>6228.8865284999993</v>
      </c>
      <c r="J998" s="54">
        <f>I998*0.3</f>
        <v>1868.6659585499997</v>
      </c>
      <c r="K998" s="210">
        <f t="shared" si="167"/>
        <v>8097.5524870499994</v>
      </c>
      <c r="L998" s="53">
        <v>0.3</v>
      </c>
      <c r="M998" s="32"/>
    </row>
    <row r="999" spans="1:13" ht="14.25" x14ac:dyDescent="0.25">
      <c r="A999" s="5" t="s">
        <v>2761</v>
      </c>
      <c r="B999" s="4" t="s">
        <v>2762</v>
      </c>
      <c r="C999" s="4"/>
      <c r="D999" s="5" t="s">
        <v>2511</v>
      </c>
      <c r="E999" s="5"/>
      <c r="F999" s="34">
        <v>14829.58</v>
      </c>
      <c r="G999" s="183">
        <f t="shared" si="165"/>
        <v>8793.9409400000004</v>
      </c>
      <c r="H999" s="184">
        <f t="shared" si="166"/>
        <v>4836.6675169999999</v>
      </c>
      <c r="I999" s="59">
        <f t="shared" si="168"/>
        <v>13630.608457</v>
      </c>
      <c r="J999" s="56">
        <f t="shared" ref="J999:J1015" si="175">G999*0</f>
        <v>0</v>
      </c>
      <c r="K999" s="210">
        <f t="shared" si="167"/>
        <v>13630.608457</v>
      </c>
      <c r="L999" s="2"/>
      <c r="M999" s="32"/>
    </row>
    <row r="1000" spans="1:13" ht="14.25" x14ac:dyDescent="0.25">
      <c r="A1000" s="5" t="s">
        <v>2763</v>
      </c>
      <c r="B1000" s="4" t="s">
        <v>2764</v>
      </c>
      <c r="C1000" s="4"/>
      <c r="D1000" s="5" t="s">
        <v>2451</v>
      </c>
      <c r="E1000" s="5"/>
      <c r="F1000" s="34">
        <v>6779.79</v>
      </c>
      <c r="G1000" s="183">
        <f t="shared" si="165"/>
        <v>4020.4154699999999</v>
      </c>
      <c r="H1000" s="184">
        <f t="shared" si="166"/>
        <v>2211.2285084999999</v>
      </c>
      <c r="I1000" s="59">
        <f t="shared" si="168"/>
        <v>6231.6439785000002</v>
      </c>
      <c r="J1000" s="56">
        <f t="shared" si="175"/>
        <v>0</v>
      </c>
      <c r="K1000" s="210">
        <f t="shared" si="167"/>
        <v>6231.6439785000002</v>
      </c>
      <c r="L1000" s="2"/>
      <c r="M1000" s="32"/>
    </row>
    <row r="1001" spans="1:13" ht="14.25" x14ac:dyDescent="0.25">
      <c r="A1001" s="5" t="s">
        <v>2765</v>
      </c>
      <c r="B1001" s="4" t="s">
        <v>2766</v>
      </c>
      <c r="C1001" s="4"/>
      <c r="D1001" s="5" t="s">
        <v>2511</v>
      </c>
      <c r="E1001" s="5"/>
      <c r="F1001" s="34">
        <v>10521.08</v>
      </c>
      <c r="G1001" s="183">
        <f t="shared" si="165"/>
        <v>6239.0004399999998</v>
      </c>
      <c r="H1001" s="184">
        <f t="shared" si="166"/>
        <v>3431.4502419999999</v>
      </c>
      <c r="I1001" s="59">
        <f t="shared" si="168"/>
        <v>9670.4506819999988</v>
      </c>
      <c r="J1001" s="56">
        <f t="shared" si="175"/>
        <v>0</v>
      </c>
      <c r="K1001" s="210">
        <f t="shared" si="167"/>
        <v>9670.4506819999988</v>
      </c>
      <c r="L1001" s="2"/>
      <c r="M1001" s="32"/>
    </row>
    <row r="1002" spans="1:13" ht="14.25" x14ac:dyDescent="0.25">
      <c r="A1002" s="5" t="s">
        <v>2767</v>
      </c>
      <c r="B1002" s="4" t="s">
        <v>2768</v>
      </c>
      <c r="C1002" s="4"/>
      <c r="D1002" s="5" t="s">
        <v>2511</v>
      </c>
      <c r="E1002" s="5"/>
      <c r="F1002" s="34">
        <v>21149.85</v>
      </c>
      <c r="G1002" s="183">
        <f t="shared" si="165"/>
        <v>12541.861049999998</v>
      </c>
      <c r="H1002" s="184">
        <f t="shared" si="166"/>
        <v>6898.0235774999983</v>
      </c>
      <c r="I1002" s="59">
        <f t="shared" si="168"/>
        <v>19439.884627499996</v>
      </c>
      <c r="J1002" s="56">
        <f t="shared" si="175"/>
        <v>0</v>
      </c>
      <c r="K1002" s="210">
        <f t="shared" si="167"/>
        <v>19439.884627499996</v>
      </c>
      <c r="L1002" s="2"/>
      <c r="M1002" s="32"/>
    </row>
    <row r="1003" spans="1:13" ht="14.25" x14ac:dyDescent="0.25">
      <c r="A1003" s="5" t="s">
        <v>2769</v>
      </c>
      <c r="B1003" s="4" t="s">
        <v>2770</v>
      </c>
      <c r="C1003" s="4"/>
      <c r="D1003" s="5" t="s">
        <v>2511</v>
      </c>
      <c r="E1003" s="5"/>
      <c r="F1003" s="34">
        <v>15381.71</v>
      </c>
      <c r="G1003" s="183">
        <f t="shared" si="165"/>
        <v>9121.3540299999986</v>
      </c>
      <c r="H1003" s="184">
        <f t="shared" si="166"/>
        <v>5016.7447164999994</v>
      </c>
      <c r="I1003" s="59">
        <f t="shared" si="168"/>
        <v>14138.098746499998</v>
      </c>
      <c r="J1003" s="56">
        <f t="shared" si="175"/>
        <v>0</v>
      </c>
      <c r="K1003" s="210">
        <f t="shared" si="167"/>
        <v>14138.098746499998</v>
      </c>
      <c r="L1003" s="2"/>
      <c r="M1003" s="32"/>
    </row>
    <row r="1004" spans="1:13" ht="14.25" x14ac:dyDescent="0.25">
      <c r="A1004" s="5" t="s">
        <v>2771</v>
      </c>
      <c r="B1004" s="4" t="s">
        <v>2772</v>
      </c>
      <c r="C1004" s="4"/>
      <c r="D1004" s="5" t="s">
        <v>2543</v>
      </c>
      <c r="E1004" s="5"/>
      <c r="F1004" s="34">
        <v>33027.1</v>
      </c>
      <c r="G1004" s="183">
        <f t="shared" si="165"/>
        <v>19585.070299999999</v>
      </c>
      <c r="H1004" s="184">
        <f t="shared" si="166"/>
        <v>10771.788665</v>
      </c>
      <c r="I1004" s="59">
        <f t="shared" si="168"/>
        <v>30356.858964999999</v>
      </c>
      <c r="J1004" s="56">
        <f>I1004*0.2</f>
        <v>6071.3717930000003</v>
      </c>
      <c r="K1004" s="210">
        <f t="shared" si="167"/>
        <v>36428.230757999998</v>
      </c>
      <c r="L1004" s="57">
        <v>0.2</v>
      </c>
      <c r="M1004" s="32"/>
    </row>
    <row r="1005" spans="1:13" ht="24" x14ac:dyDescent="0.25">
      <c r="A1005" s="5" t="s">
        <v>2773</v>
      </c>
      <c r="B1005" s="4" t="s">
        <v>2774</v>
      </c>
      <c r="C1005" s="4" t="s">
        <v>4722</v>
      </c>
      <c r="D1005" s="5" t="s">
        <v>2451</v>
      </c>
      <c r="E1005" s="5"/>
      <c r="F1005" s="34">
        <v>6371.63</v>
      </c>
      <c r="G1005" s="183">
        <f t="shared" si="165"/>
        <v>3778.3765899999999</v>
      </c>
      <c r="H1005" s="184">
        <f t="shared" si="166"/>
        <v>2078.1071244999998</v>
      </c>
      <c r="I1005" s="59">
        <f t="shared" si="168"/>
        <v>5856.4837145000001</v>
      </c>
      <c r="J1005" s="56">
        <f t="shared" si="175"/>
        <v>0</v>
      </c>
      <c r="K1005" s="210">
        <f t="shared" si="167"/>
        <v>5856.4837145000001</v>
      </c>
      <c r="L1005" s="2"/>
      <c r="M1005" s="32"/>
    </row>
    <row r="1006" spans="1:13" ht="14.25" x14ac:dyDescent="0.25">
      <c r="A1006" s="5" t="s">
        <v>2775</v>
      </c>
      <c r="B1006" s="4" t="s">
        <v>2776</v>
      </c>
      <c r="C1006" s="4"/>
      <c r="D1006" s="5" t="s">
        <v>2511</v>
      </c>
      <c r="E1006" s="5"/>
      <c r="F1006" s="34">
        <v>8987.6200000000008</v>
      </c>
      <c r="G1006" s="183">
        <f t="shared" si="165"/>
        <v>5329.6586600000001</v>
      </c>
      <c r="H1006" s="184">
        <f t="shared" si="166"/>
        <v>2931.3122629999998</v>
      </c>
      <c r="I1006" s="59">
        <f t="shared" si="168"/>
        <v>8260.9709230000008</v>
      </c>
      <c r="J1006" s="56">
        <f t="shared" si="175"/>
        <v>0</v>
      </c>
      <c r="K1006" s="210">
        <f t="shared" si="167"/>
        <v>8260.9709230000008</v>
      </c>
      <c r="L1006" s="2"/>
      <c r="M1006" s="32"/>
    </row>
    <row r="1007" spans="1:13" ht="14.25" x14ac:dyDescent="0.25">
      <c r="A1007" s="5" t="s">
        <v>2777</v>
      </c>
      <c r="B1007" s="4" t="s">
        <v>2778</v>
      </c>
      <c r="C1007" s="4"/>
      <c r="D1007" s="5" t="s">
        <v>2511</v>
      </c>
      <c r="E1007" s="5"/>
      <c r="F1007" s="34">
        <v>15908.45</v>
      </c>
      <c r="G1007" s="183">
        <f t="shared" si="165"/>
        <v>9433.7108499999995</v>
      </c>
      <c r="H1007" s="184">
        <f t="shared" si="166"/>
        <v>5188.5409675000001</v>
      </c>
      <c r="I1007" s="59">
        <f t="shared" si="168"/>
        <v>14622.2518175</v>
      </c>
      <c r="J1007" s="56">
        <f t="shared" ref="J1007:J1008" si="176">I1007*0.4</f>
        <v>5848.9007270000002</v>
      </c>
      <c r="K1007" s="210">
        <f t="shared" si="167"/>
        <v>20471.152544500001</v>
      </c>
      <c r="L1007" s="57">
        <v>0.4</v>
      </c>
      <c r="M1007" s="32"/>
    </row>
    <row r="1008" spans="1:13" ht="14.25" x14ac:dyDescent="0.25">
      <c r="A1008" s="5" t="s">
        <v>2779</v>
      </c>
      <c r="B1008" s="4" t="s">
        <v>2780</v>
      </c>
      <c r="C1008" s="4" t="s">
        <v>2781</v>
      </c>
      <c r="D1008" s="5" t="s">
        <v>2511</v>
      </c>
      <c r="E1008" s="5"/>
      <c r="F1008" s="34">
        <v>25356.67</v>
      </c>
      <c r="G1008" s="183">
        <f t="shared" si="165"/>
        <v>15036.505309999999</v>
      </c>
      <c r="H1008" s="184">
        <f t="shared" si="166"/>
        <v>8270.0779204999999</v>
      </c>
      <c r="I1008" s="59">
        <f t="shared" si="168"/>
        <v>23306.5832305</v>
      </c>
      <c r="J1008" s="56">
        <f t="shared" si="176"/>
        <v>9322.6332922000001</v>
      </c>
      <c r="K1008" s="210">
        <f t="shared" si="167"/>
        <v>32629.2165227</v>
      </c>
      <c r="L1008" s="57">
        <v>0.4</v>
      </c>
      <c r="M1008" s="32"/>
    </row>
    <row r="1009" spans="1:13" ht="14.25" x14ac:dyDescent="0.25">
      <c r="A1009" s="5" t="s">
        <v>2782</v>
      </c>
      <c r="B1009" s="4" t="s">
        <v>2783</v>
      </c>
      <c r="C1009" s="4"/>
      <c r="D1009" s="5" t="s">
        <v>2543</v>
      </c>
      <c r="E1009" s="5"/>
      <c r="F1009" s="34">
        <v>22306.9</v>
      </c>
      <c r="G1009" s="183">
        <f t="shared" si="165"/>
        <v>13227.9917</v>
      </c>
      <c r="H1009" s="184">
        <f t="shared" si="166"/>
        <v>7275.3954350000004</v>
      </c>
      <c r="I1009" s="59">
        <f t="shared" si="168"/>
        <v>20503.387135000001</v>
      </c>
      <c r="J1009" s="56">
        <f>I1009*0.2</f>
        <v>4100.6774270000005</v>
      </c>
      <c r="K1009" s="210">
        <f t="shared" si="167"/>
        <v>24604.064562</v>
      </c>
      <c r="L1009" s="57">
        <v>0.2</v>
      </c>
      <c r="M1009" s="32"/>
    </row>
    <row r="1010" spans="1:13" ht="48" x14ac:dyDescent="0.25">
      <c r="A1010" s="5" t="s">
        <v>2784</v>
      </c>
      <c r="B1010" s="4" t="s">
        <v>2785</v>
      </c>
      <c r="C1010" s="4" t="s">
        <v>2786</v>
      </c>
      <c r="D1010" s="5" t="s">
        <v>2543</v>
      </c>
      <c r="E1010" s="5"/>
      <c r="F1010" s="34">
        <v>49445.53</v>
      </c>
      <c r="G1010" s="183">
        <f t="shared" si="165"/>
        <v>29321.199289999997</v>
      </c>
      <c r="H1010" s="184">
        <f t="shared" si="166"/>
        <v>16126.659609499997</v>
      </c>
      <c r="I1010" s="59">
        <f t="shared" si="168"/>
        <v>45447.858899499995</v>
      </c>
      <c r="J1010" s="56">
        <f t="shared" ref="J1010:J1011" si="177">I1010*0.4</f>
        <v>18179.143559799999</v>
      </c>
      <c r="K1010" s="210">
        <f t="shared" si="167"/>
        <v>63627.002459299998</v>
      </c>
      <c r="L1010" s="57">
        <v>0.4</v>
      </c>
      <c r="M1010" s="32"/>
    </row>
    <row r="1011" spans="1:13" ht="24" x14ac:dyDescent="0.25">
      <c r="A1011" s="5" t="s">
        <v>2787</v>
      </c>
      <c r="B1011" s="4" t="s">
        <v>2788</v>
      </c>
      <c r="C1011" s="4" t="s">
        <v>2789</v>
      </c>
      <c r="D1011" s="5" t="s">
        <v>2543</v>
      </c>
      <c r="E1011" s="5"/>
      <c r="F1011" s="34">
        <v>25356.67</v>
      </c>
      <c r="G1011" s="183">
        <f t="shared" si="165"/>
        <v>15036.505309999999</v>
      </c>
      <c r="H1011" s="184">
        <f t="shared" si="166"/>
        <v>8270.0779204999999</v>
      </c>
      <c r="I1011" s="59">
        <f t="shared" si="168"/>
        <v>23306.5832305</v>
      </c>
      <c r="J1011" s="56">
        <f t="shared" si="177"/>
        <v>9322.6332922000001</v>
      </c>
      <c r="K1011" s="210">
        <f t="shared" si="167"/>
        <v>32629.2165227</v>
      </c>
      <c r="L1011" s="57">
        <v>0.4</v>
      </c>
      <c r="M1011" s="32"/>
    </row>
    <row r="1012" spans="1:13" ht="14.25" x14ac:dyDescent="0.25">
      <c r="A1012" s="5" t="s">
        <v>2790</v>
      </c>
      <c r="B1012" s="4" t="s">
        <v>2791</v>
      </c>
      <c r="C1012" s="4"/>
      <c r="D1012" s="5" t="s">
        <v>2454</v>
      </c>
      <c r="E1012" s="5"/>
      <c r="F1012" s="34">
        <v>3871.4</v>
      </c>
      <c r="G1012" s="183">
        <f t="shared" si="165"/>
        <v>2295.7401999999997</v>
      </c>
      <c r="H1012" s="184">
        <f t="shared" si="166"/>
        <v>1262.6571099999999</v>
      </c>
      <c r="I1012" s="59">
        <f t="shared" si="168"/>
        <v>3558.3973099999994</v>
      </c>
      <c r="J1012" s="56">
        <f t="shared" si="175"/>
        <v>0</v>
      </c>
      <c r="K1012" s="210">
        <f t="shared" si="167"/>
        <v>3558.3973099999994</v>
      </c>
      <c r="L1012" s="2"/>
      <c r="M1012" s="32"/>
    </row>
    <row r="1013" spans="1:13" ht="14.25" x14ac:dyDescent="0.25">
      <c r="A1013" s="5" t="s">
        <v>5239</v>
      </c>
      <c r="B1013" s="3" t="s">
        <v>2792</v>
      </c>
      <c r="C1013" s="4"/>
      <c r="D1013" s="5"/>
      <c r="E1013" s="5"/>
      <c r="F1013" s="34"/>
      <c r="G1013" s="183">
        <f t="shared" si="165"/>
        <v>0</v>
      </c>
      <c r="H1013" s="184">
        <f t="shared" si="166"/>
        <v>0</v>
      </c>
      <c r="I1013" s="59">
        <f t="shared" si="168"/>
        <v>0</v>
      </c>
      <c r="J1013" s="56">
        <f t="shared" si="175"/>
        <v>0</v>
      </c>
      <c r="K1013" s="210">
        <f t="shared" si="167"/>
        <v>0</v>
      </c>
      <c r="L1013" s="2"/>
      <c r="M1013" s="32"/>
    </row>
    <row r="1014" spans="1:13" ht="14.25" x14ac:dyDescent="0.25">
      <c r="A1014" s="5" t="s">
        <v>2793</v>
      </c>
      <c r="B1014" s="4" t="s">
        <v>2794</v>
      </c>
      <c r="C1014" s="4"/>
      <c r="D1014" s="5" t="s">
        <v>2451</v>
      </c>
      <c r="E1014" s="5"/>
      <c r="F1014" s="34">
        <v>5326.77</v>
      </c>
      <c r="G1014" s="183">
        <f t="shared" si="165"/>
        <v>3158.7746099999999</v>
      </c>
      <c r="H1014" s="184">
        <f t="shared" si="166"/>
        <v>1737.3260355</v>
      </c>
      <c r="I1014" s="59">
        <f t="shared" si="168"/>
        <v>4896.1006454999997</v>
      </c>
      <c r="J1014" s="56">
        <f t="shared" si="175"/>
        <v>0</v>
      </c>
      <c r="K1014" s="210">
        <f t="shared" si="167"/>
        <v>4896.1006454999997</v>
      </c>
      <c r="L1014" s="2"/>
      <c r="M1014" s="32"/>
    </row>
    <row r="1015" spans="1:13" ht="24" x14ac:dyDescent="0.25">
      <c r="A1015" s="5" t="s">
        <v>2795</v>
      </c>
      <c r="B1015" s="4" t="s">
        <v>2796</v>
      </c>
      <c r="C1015" s="4"/>
      <c r="D1015" s="5" t="s">
        <v>2451</v>
      </c>
      <c r="E1015" s="5"/>
      <c r="F1015" s="34">
        <v>5326.77</v>
      </c>
      <c r="G1015" s="183">
        <f t="shared" si="165"/>
        <v>3158.7746099999999</v>
      </c>
      <c r="H1015" s="184">
        <f t="shared" si="166"/>
        <v>1737.3260355</v>
      </c>
      <c r="I1015" s="59">
        <f t="shared" si="168"/>
        <v>4896.1006454999997</v>
      </c>
      <c r="J1015" s="56">
        <f t="shared" si="175"/>
        <v>0</v>
      </c>
      <c r="K1015" s="210">
        <f t="shared" si="167"/>
        <v>4896.1006454999997</v>
      </c>
      <c r="L1015" s="2"/>
      <c r="M1015" s="32"/>
    </row>
    <row r="1016" spans="1:13" ht="24" x14ac:dyDescent="0.25">
      <c r="A1016" s="5" t="s">
        <v>2797</v>
      </c>
      <c r="B1016" s="4" t="s">
        <v>2798</v>
      </c>
      <c r="C1016" s="4" t="s">
        <v>5301</v>
      </c>
      <c r="D1016" s="5" t="s">
        <v>2451</v>
      </c>
      <c r="E1016" s="62" t="s">
        <v>2431</v>
      </c>
      <c r="F1016" s="34">
        <v>4672.6099999999997</v>
      </c>
      <c r="G1016" s="183">
        <f t="shared" si="165"/>
        <v>2770.8577299999997</v>
      </c>
      <c r="H1016" s="184">
        <f t="shared" si="166"/>
        <v>1523.9717515</v>
      </c>
      <c r="I1016" s="59">
        <f t="shared" si="168"/>
        <v>4294.8294814999999</v>
      </c>
      <c r="J1016" s="54">
        <f>I1016*0.3</f>
        <v>1288.44884445</v>
      </c>
      <c r="K1016" s="210">
        <f t="shared" si="167"/>
        <v>5583.2783259500002</v>
      </c>
      <c r="L1016" s="53">
        <v>0.3</v>
      </c>
      <c r="M1016" s="32"/>
    </row>
    <row r="1017" spans="1:13" ht="14.25" x14ac:dyDescent="0.25">
      <c r="A1017" s="5" t="s">
        <v>2799</v>
      </c>
      <c r="B1017" s="4" t="s">
        <v>2800</v>
      </c>
      <c r="C1017" s="4"/>
      <c r="D1017" s="5" t="s">
        <v>2451</v>
      </c>
      <c r="E1017" s="5"/>
      <c r="F1017" s="34">
        <v>5326.77</v>
      </c>
      <c r="G1017" s="183">
        <f t="shared" si="165"/>
        <v>3158.7746099999999</v>
      </c>
      <c r="H1017" s="184">
        <f t="shared" si="166"/>
        <v>1737.3260355</v>
      </c>
      <c r="I1017" s="59">
        <f t="shared" si="168"/>
        <v>4896.1006454999997</v>
      </c>
      <c r="J1017" s="56">
        <f t="shared" ref="J1017:J1023" si="178">G1017*0</f>
        <v>0</v>
      </c>
      <c r="K1017" s="210">
        <f t="shared" si="167"/>
        <v>4896.1006454999997</v>
      </c>
      <c r="L1017" s="2"/>
      <c r="M1017" s="32"/>
    </row>
    <row r="1018" spans="1:13" ht="14.25" x14ac:dyDescent="0.25">
      <c r="A1018" s="5" t="s">
        <v>2801</v>
      </c>
      <c r="B1018" s="4" t="s">
        <v>4673</v>
      </c>
      <c r="C1018" s="4"/>
      <c r="D1018" s="5" t="s">
        <v>2511</v>
      </c>
      <c r="E1018" s="5"/>
      <c r="F1018" s="34">
        <v>12357.98</v>
      </c>
      <c r="G1018" s="183">
        <f t="shared" si="165"/>
        <v>7328.2821399999993</v>
      </c>
      <c r="H1018" s="184">
        <f t="shared" si="166"/>
        <v>4030.5551769999997</v>
      </c>
      <c r="I1018" s="59">
        <f t="shared" si="168"/>
        <v>11358.837317</v>
      </c>
      <c r="J1018" s="56">
        <f t="shared" si="178"/>
        <v>0</v>
      </c>
      <c r="K1018" s="210">
        <f t="shared" si="167"/>
        <v>11358.837317</v>
      </c>
      <c r="L1018" s="2"/>
      <c r="M1018" s="32"/>
    </row>
    <row r="1019" spans="1:13" ht="14.25" x14ac:dyDescent="0.25">
      <c r="A1019" s="5" t="s">
        <v>2802</v>
      </c>
      <c r="B1019" s="4" t="s">
        <v>2803</v>
      </c>
      <c r="C1019" s="4"/>
      <c r="D1019" s="5" t="s">
        <v>2451</v>
      </c>
      <c r="E1019" s="5"/>
      <c r="F1019" s="34">
        <v>6796.58</v>
      </c>
      <c r="G1019" s="183">
        <f t="shared" si="165"/>
        <v>4030.3719399999995</v>
      </c>
      <c r="H1019" s="184">
        <f t="shared" si="166"/>
        <v>2216.7045669999998</v>
      </c>
      <c r="I1019" s="59">
        <f t="shared" si="168"/>
        <v>6247.0765069999998</v>
      </c>
      <c r="J1019" s="56">
        <f t="shared" si="178"/>
        <v>0</v>
      </c>
      <c r="K1019" s="210">
        <f t="shared" si="167"/>
        <v>6247.0765069999998</v>
      </c>
      <c r="L1019" s="2"/>
      <c r="M1019" s="32"/>
    </row>
    <row r="1020" spans="1:13" ht="14.25" x14ac:dyDescent="0.25">
      <c r="A1020" s="5" t="s">
        <v>2804</v>
      </c>
      <c r="B1020" s="4" t="s">
        <v>2805</v>
      </c>
      <c r="C1020" s="4"/>
      <c r="D1020" s="5" t="s">
        <v>2451</v>
      </c>
      <c r="E1020" s="5"/>
      <c r="F1020" s="34">
        <v>7748.1</v>
      </c>
      <c r="G1020" s="183">
        <f t="shared" si="165"/>
        <v>4594.6233000000002</v>
      </c>
      <c r="H1020" s="184">
        <f t="shared" si="166"/>
        <v>2527.0428150000002</v>
      </c>
      <c r="I1020" s="59">
        <f t="shared" si="168"/>
        <v>7121.666115</v>
      </c>
      <c r="J1020" s="56">
        <f t="shared" si="178"/>
        <v>0</v>
      </c>
      <c r="K1020" s="210">
        <f t="shared" si="167"/>
        <v>7121.666115</v>
      </c>
      <c r="L1020" s="2"/>
      <c r="M1020" s="32"/>
    </row>
    <row r="1021" spans="1:13" ht="14.25" x14ac:dyDescent="0.25">
      <c r="A1021" s="5" t="s">
        <v>2806</v>
      </c>
      <c r="B1021" s="4" t="s">
        <v>2807</v>
      </c>
      <c r="C1021" s="4"/>
      <c r="D1021" s="5" t="s">
        <v>2451</v>
      </c>
      <c r="E1021" s="5"/>
      <c r="F1021" s="34">
        <v>7263.94</v>
      </c>
      <c r="G1021" s="183">
        <f t="shared" si="165"/>
        <v>4307.5164199999999</v>
      </c>
      <c r="H1021" s="184">
        <f t="shared" si="166"/>
        <v>2369.134031</v>
      </c>
      <c r="I1021" s="59">
        <f t="shared" si="168"/>
        <v>6676.6504509999995</v>
      </c>
      <c r="J1021" s="56">
        <f t="shared" si="178"/>
        <v>0</v>
      </c>
      <c r="K1021" s="210">
        <f t="shared" si="167"/>
        <v>6676.6504509999995</v>
      </c>
      <c r="L1021" s="2"/>
      <c r="M1021" s="32"/>
    </row>
    <row r="1022" spans="1:13" ht="14.25" x14ac:dyDescent="0.25">
      <c r="A1022" s="5" t="s">
        <v>2808</v>
      </c>
      <c r="B1022" s="4" t="s">
        <v>2809</v>
      </c>
      <c r="C1022" s="4" t="s">
        <v>3516</v>
      </c>
      <c r="D1022" s="5" t="s">
        <v>2451</v>
      </c>
      <c r="E1022" s="5"/>
      <c r="F1022" s="34">
        <v>8495.7099999999991</v>
      </c>
      <c r="G1022" s="183">
        <f t="shared" si="165"/>
        <v>5037.9560299999994</v>
      </c>
      <c r="H1022" s="184">
        <f t="shared" si="166"/>
        <v>2770.8758164999995</v>
      </c>
      <c r="I1022" s="59">
        <f t="shared" si="168"/>
        <v>7808.8318464999993</v>
      </c>
      <c r="J1022" s="56">
        <f t="shared" si="178"/>
        <v>0</v>
      </c>
      <c r="K1022" s="210">
        <f t="shared" si="167"/>
        <v>7808.8318464999993</v>
      </c>
      <c r="L1022" s="2"/>
      <c r="M1022" s="32"/>
    </row>
    <row r="1023" spans="1:13" ht="14.25" x14ac:dyDescent="0.25">
      <c r="A1023" s="5" t="s">
        <v>2810</v>
      </c>
      <c r="B1023" s="4" t="s">
        <v>2811</v>
      </c>
      <c r="C1023" s="4"/>
      <c r="D1023" s="5" t="s">
        <v>2511</v>
      </c>
      <c r="E1023" s="5"/>
      <c r="F1023" s="34">
        <v>8196.7000000000007</v>
      </c>
      <c r="G1023" s="183">
        <f t="shared" si="165"/>
        <v>4860.6431000000002</v>
      </c>
      <c r="H1023" s="184">
        <f t="shared" si="166"/>
        <v>2673.353705</v>
      </c>
      <c r="I1023" s="59">
        <f t="shared" si="168"/>
        <v>7533.9968050000007</v>
      </c>
      <c r="J1023" s="56">
        <f t="shared" si="178"/>
        <v>0</v>
      </c>
      <c r="K1023" s="210">
        <f t="shared" si="167"/>
        <v>7533.9968050000007</v>
      </c>
      <c r="L1023" s="2"/>
      <c r="M1023" s="32"/>
    </row>
    <row r="1024" spans="1:13" ht="24" x14ac:dyDescent="0.25">
      <c r="A1024" s="5" t="s">
        <v>2812</v>
      </c>
      <c r="B1024" s="4" t="s">
        <v>2813</v>
      </c>
      <c r="C1024" s="4" t="s">
        <v>5337</v>
      </c>
      <c r="D1024" s="5" t="s">
        <v>2511</v>
      </c>
      <c r="E1024" s="62" t="s">
        <v>2431</v>
      </c>
      <c r="F1024" s="34">
        <v>9448.2199999999993</v>
      </c>
      <c r="G1024" s="183">
        <f t="shared" si="165"/>
        <v>5602.7944599999992</v>
      </c>
      <c r="H1024" s="184">
        <f t="shared" si="166"/>
        <v>3081.5369529999998</v>
      </c>
      <c r="I1024" s="59">
        <f t="shared" si="168"/>
        <v>8684.3314129999999</v>
      </c>
      <c r="J1024" s="54">
        <f t="shared" ref="J1024:J1025" si="179">I1024*0.5</f>
        <v>4342.1657064999999</v>
      </c>
      <c r="K1024" s="210">
        <f t="shared" si="167"/>
        <v>13026.4971195</v>
      </c>
      <c r="L1024" s="53">
        <v>0.5</v>
      </c>
      <c r="M1024" s="32"/>
    </row>
    <row r="1025" spans="1:13" ht="18.75" x14ac:dyDescent="0.25">
      <c r="A1025" s="5" t="s">
        <v>2814</v>
      </c>
      <c r="B1025" s="4" t="s">
        <v>4674</v>
      </c>
      <c r="C1025" s="4" t="s">
        <v>5311</v>
      </c>
      <c r="D1025" s="5" t="s">
        <v>2511</v>
      </c>
      <c r="E1025" s="62" t="s">
        <v>2431</v>
      </c>
      <c r="F1025" s="34">
        <v>9743.48</v>
      </c>
      <c r="G1025" s="183">
        <f t="shared" si="165"/>
        <v>5777.8836399999991</v>
      </c>
      <c r="H1025" s="184">
        <f t="shared" si="166"/>
        <v>3177.8360019999991</v>
      </c>
      <c r="I1025" s="59">
        <f t="shared" si="168"/>
        <v>8955.7196419999982</v>
      </c>
      <c r="J1025" s="54">
        <f t="shared" si="179"/>
        <v>4477.8598209999991</v>
      </c>
      <c r="K1025" s="210">
        <f t="shared" si="167"/>
        <v>13433.579462999998</v>
      </c>
      <c r="L1025" s="53">
        <v>0.5</v>
      </c>
      <c r="M1025" s="32"/>
    </row>
    <row r="1026" spans="1:13" ht="24" x14ac:dyDescent="0.25">
      <c r="A1026" s="5" t="s">
        <v>2815</v>
      </c>
      <c r="B1026" s="4" t="s">
        <v>4721</v>
      </c>
      <c r="C1026" s="4" t="s">
        <v>4722</v>
      </c>
      <c r="D1026" s="5" t="s">
        <v>2511</v>
      </c>
      <c r="E1026" s="5"/>
      <c r="F1026" s="34">
        <v>60653.18</v>
      </c>
      <c r="G1026" s="183">
        <f t="shared" si="165"/>
        <v>35967.335739999995</v>
      </c>
      <c r="H1026" s="184">
        <f t="shared" si="166"/>
        <v>19782.034656999997</v>
      </c>
      <c r="I1026" s="59">
        <f t="shared" si="168"/>
        <v>55749.370396999991</v>
      </c>
      <c r="J1026" s="56">
        <f t="shared" ref="J1026:J1027" si="180">I1026*0.4</f>
        <v>22299.748158799997</v>
      </c>
      <c r="K1026" s="210">
        <f t="shared" si="167"/>
        <v>78049.118555799985</v>
      </c>
      <c r="L1026" s="53">
        <v>0.4</v>
      </c>
      <c r="M1026" s="141" t="s">
        <v>15168</v>
      </c>
    </row>
    <row r="1027" spans="1:13" ht="24" x14ac:dyDescent="0.25">
      <c r="A1027" s="5" t="s">
        <v>2816</v>
      </c>
      <c r="B1027" s="4" t="s">
        <v>2817</v>
      </c>
      <c r="C1027" s="4"/>
      <c r="D1027" s="5" t="s">
        <v>2511</v>
      </c>
      <c r="E1027" s="5"/>
      <c r="F1027" s="34">
        <v>48522.54</v>
      </c>
      <c r="G1027" s="183">
        <f t="shared" si="165"/>
        <v>28773.86622</v>
      </c>
      <c r="H1027" s="184">
        <f t="shared" si="166"/>
        <v>15825.626421000001</v>
      </c>
      <c r="I1027" s="59">
        <f t="shared" si="168"/>
        <v>44599.492641000004</v>
      </c>
      <c r="J1027" s="56">
        <f t="shared" si="180"/>
        <v>17839.797056400002</v>
      </c>
      <c r="K1027" s="210">
        <f t="shared" si="167"/>
        <v>62439.289697400003</v>
      </c>
      <c r="L1027" s="53">
        <v>0.4</v>
      </c>
      <c r="M1027" s="141" t="s">
        <v>15168</v>
      </c>
    </row>
    <row r="1028" spans="1:13" ht="24" x14ac:dyDescent="0.25">
      <c r="A1028" s="5" t="s">
        <v>2818</v>
      </c>
      <c r="B1028" s="4" t="s">
        <v>2819</v>
      </c>
      <c r="C1028" s="4" t="s">
        <v>5301</v>
      </c>
      <c r="D1028" s="5" t="s">
        <v>2511</v>
      </c>
      <c r="E1028" s="62" t="s">
        <v>2431</v>
      </c>
      <c r="F1028" s="34">
        <v>66211.41</v>
      </c>
      <c r="G1028" s="183">
        <f t="shared" si="165"/>
        <v>39263.366130000002</v>
      </c>
      <c r="H1028" s="184">
        <f t="shared" si="166"/>
        <v>21594.851371500004</v>
      </c>
      <c r="I1028" s="59">
        <f t="shared" si="168"/>
        <v>60858.21750150001</v>
      </c>
      <c r="J1028" s="54">
        <f>I1028*0.5</f>
        <v>30429.108750750005</v>
      </c>
      <c r="K1028" s="210">
        <f t="shared" si="167"/>
        <v>91287.326252250015</v>
      </c>
      <c r="L1028" s="53">
        <v>0.5</v>
      </c>
      <c r="M1028" s="141" t="s">
        <v>15168</v>
      </c>
    </row>
    <row r="1029" spans="1:13" ht="24" x14ac:dyDescent="0.25">
      <c r="A1029" s="5" t="s">
        <v>2820</v>
      </c>
      <c r="B1029" s="4" t="s">
        <v>2821</v>
      </c>
      <c r="C1029" s="4"/>
      <c r="D1029" s="5" t="s">
        <v>2451</v>
      </c>
      <c r="E1029" s="5"/>
      <c r="F1029" s="34">
        <v>29667.31</v>
      </c>
      <c r="G1029" s="183">
        <f t="shared" ref="G1029:G1092" si="181">F1029*0.593</f>
        <v>17592.714830000001</v>
      </c>
      <c r="H1029" s="184">
        <f t="shared" ref="H1029:H1092" si="182">G1029*55/100</f>
        <v>9675.9931565000006</v>
      </c>
      <c r="I1029" s="59">
        <f t="shared" si="168"/>
        <v>27268.707986500001</v>
      </c>
      <c r="J1029" s="56">
        <f>I1029*0.4</f>
        <v>10907.483194600001</v>
      </c>
      <c r="K1029" s="210">
        <f t="shared" ref="K1029:K1092" si="183">I1029+J1029</f>
        <v>38176.191181100003</v>
      </c>
      <c r="L1029" s="53">
        <v>0.4</v>
      </c>
      <c r="M1029" s="141" t="s">
        <v>15168</v>
      </c>
    </row>
    <row r="1030" spans="1:13" ht="24" x14ac:dyDescent="0.25">
      <c r="A1030" s="5" t="s">
        <v>2822</v>
      </c>
      <c r="B1030" s="4" t="s">
        <v>2823</v>
      </c>
      <c r="C1030" s="4" t="s">
        <v>5301</v>
      </c>
      <c r="D1030" s="5" t="s">
        <v>2451</v>
      </c>
      <c r="E1030" s="62" t="s">
        <v>2431</v>
      </c>
      <c r="F1030" s="34">
        <v>52201.46</v>
      </c>
      <c r="G1030" s="183">
        <f t="shared" si="181"/>
        <v>30955.465779999999</v>
      </c>
      <c r="H1030" s="184">
        <f t="shared" si="182"/>
        <v>17025.506179</v>
      </c>
      <c r="I1030" s="59">
        <f t="shared" ref="I1030:I1093" si="184">G1030+H1030</f>
        <v>47980.971959000002</v>
      </c>
      <c r="J1030" s="54">
        <f>I1030*0.5</f>
        <v>23990.485979500001</v>
      </c>
      <c r="K1030" s="210">
        <f t="shared" si="183"/>
        <v>71971.457938500011</v>
      </c>
      <c r="L1030" s="53">
        <v>0.5</v>
      </c>
      <c r="M1030" s="141" t="s">
        <v>15168</v>
      </c>
    </row>
    <row r="1031" spans="1:13" ht="14.25" x14ac:dyDescent="0.25">
      <c r="A1031" s="5" t="s">
        <v>2824</v>
      </c>
      <c r="B1031" s="4" t="s">
        <v>2825</v>
      </c>
      <c r="C1031" s="4"/>
      <c r="D1031" s="5" t="s">
        <v>2451</v>
      </c>
      <c r="E1031" s="5"/>
      <c r="F1031" s="34">
        <v>4672.6099999999997</v>
      </c>
      <c r="G1031" s="183">
        <f t="shared" si="181"/>
        <v>2770.8577299999997</v>
      </c>
      <c r="H1031" s="184">
        <f t="shared" si="182"/>
        <v>1523.9717515</v>
      </c>
      <c r="I1031" s="59">
        <f t="shared" si="184"/>
        <v>4294.8294814999999</v>
      </c>
      <c r="J1031" s="56">
        <f t="shared" ref="J1031:J1034" si="185">G1031*0</f>
        <v>0</v>
      </c>
      <c r="K1031" s="210">
        <f t="shared" si="183"/>
        <v>4294.8294814999999</v>
      </c>
      <c r="L1031" s="2"/>
      <c r="M1031" s="32"/>
    </row>
    <row r="1032" spans="1:13" ht="14.25" x14ac:dyDescent="0.25">
      <c r="A1032" s="5" t="s">
        <v>2826</v>
      </c>
      <c r="B1032" s="4" t="s">
        <v>2827</v>
      </c>
      <c r="C1032" s="4"/>
      <c r="D1032" s="5" t="s">
        <v>2511</v>
      </c>
      <c r="E1032" s="5"/>
      <c r="F1032" s="34">
        <v>8987.6200000000008</v>
      </c>
      <c r="G1032" s="183">
        <f t="shared" si="181"/>
        <v>5329.6586600000001</v>
      </c>
      <c r="H1032" s="184">
        <f t="shared" si="182"/>
        <v>2931.3122629999998</v>
      </c>
      <c r="I1032" s="59">
        <f t="shared" si="184"/>
        <v>8260.9709230000008</v>
      </c>
      <c r="J1032" s="56">
        <f t="shared" si="185"/>
        <v>0</v>
      </c>
      <c r="K1032" s="210">
        <f t="shared" si="183"/>
        <v>8260.9709230000008</v>
      </c>
      <c r="L1032" s="2"/>
      <c r="M1032" s="32"/>
    </row>
    <row r="1033" spans="1:13" ht="14.25" x14ac:dyDescent="0.25">
      <c r="A1033" s="5" t="s">
        <v>2828</v>
      </c>
      <c r="B1033" s="4" t="s">
        <v>2829</v>
      </c>
      <c r="C1033" s="4"/>
      <c r="D1033" s="5" t="s">
        <v>2454</v>
      </c>
      <c r="E1033" s="5"/>
      <c r="F1033" s="34">
        <v>3871.4</v>
      </c>
      <c r="G1033" s="183">
        <f t="shared" si="181"/>
        <v>2295.7401999999997</v>
      </c>
      <c r="H1033" s="184">
        <f t="shared" si="182"/>
        <v>1262.6571099999999</v>
      </c>
      <c r="I1033" s="59">
        <f t="shared" si="184"/>
        <v>3558.3973099999994</v>
      </c>
      <c r="J1033" s="56">
        <f t="shared" si="185"/>
        <v>0</v>
      </c>
      <c r="K1033" s="210">
        <f t="shared" si="183"/>
        <v>3558.3973099999994</v>
      </c>
      <c r="L1033" s="2"/>
      <c r="M1033" s="32"/>
    </row>
    <row r="1034" spans="1:13" ht="14.25" x14ac:dyDescent="0.25">
      <c r="A1034" s="5" t="s">
        <v>2830</v>
      </c>
      <c r="B1034" s="4" t="s">
        <v>2831</v>
      </c>
      <c r="C1034" s="4"/>
      <c r="D1034" s="5" t="s">
        <v>2451</v>
      </c>
      <c r="E1034" s="5"/>
      <c r="F1034" s="34">
        <v>4672.6099999999997</v>
      </c>
      <c r="G1034" s="183">
        <f t="shared" si="181"/>
        <v>2770.8577299999997</v>
      </c>
      <c r="H1034" s="184">
        <f t="shared" si="182"/>
        <v>1523.9717515</v>
      </c>
      <c r="I1034" s="59">
        <f t="shared" si="184"/>
        <v>4294.8294814999999</v>
      </c>
      <c r="J1034" s="56">
        <f t="shared" si="185"/>
        <v>0</v>
      </c>
      <c r="K1034" s="210">
        <f t="shared" si="183"/>
        <v>4294.8294814999999</v>
      </c>
      <c r="L1034" s="2"/>
      <c r="M1034" s="32"/>
    </row>
    <row r="1035" spans="1:13" ht="14.25" x14ac:dyDescent="0.25">
      <c r="A1035" s="5" t="s">
        <v>2832</v>
      </c>
      <c r="B1035" s="4" t="s">
        <v>2833</v>
      </c>
      <c r="C1035" s="4"/>
      <c r="D1035" s="5" t="s">
        <v>2451</v>
      </c>
      <c r="E1035" s="5"/>
      <c r="F1035" s="34">
        <v>4247.92</v>
      </c>
      <c r="G1035" s="183">
        <f t="shared" si="181"/>
        <v>2519.01656</v>
      </c>
      <c r="H1035" s="184">
        <f t="shared" si="182"/>
        <v>1385.459108</v>
      </c>
      <c r="I1035" s="59">
        <f t="shared" si="184"/>
        <v>3904.475668</v>
      </c>
      <c r="J1035" s="56">
        <f>I1035*0.4</f>
        <v>1561.7902672</v>
      </c>
      <c r="K1035" s="210">
        <f t="shared" si="183"/>
        <v>5466.2659352000001</v>
      </c>
      <c r="L1035" s="57">
        <v>0.4</v>
      </c>
      <c r="M1035" s="32"/>
    </row>
    <row r="1036" spans="1:13" ht="18.75" x14ac:dyDescent="0.25">
      <c r="A1036" s="5" t="s">
        <v>2834</v>
      </c>
      <c r="B1036" s="4" t="s">
        <v>2835</v>
      </c>
      <c r="C1036" s="4" t="s">
        <v>5301</v>
      </c>
      <c r="D1036" s="5" t="s">
        <v>2451</v>
      </c>
      <c r="E1036" s="62" t="s">
        <v>2431</v>
      </c>
      <c r="F1036" s="34">
        <v>7001.13</v>
      </c>
      <c r="G1036" s="183">
        <f t="shared" si="181"/>
        <v>4151.6700899999996</v>
      </c>
      <c r="H1036" s="184">
        <f t="shared" si="182"/>
        <v>2283.4185494999997</v>
      </c>
      <c r="I1036" s="59">
        <f t="shared" si="184"/>
        <v>6435.0886394999998</v>
      </c>
      <c r="J1036" s="54">
        <f>I1036*0.5</f>
        <v>3217.5443197499999</v>
      </c>
      <c r="K1036" s="210">
        <f t="shared" si="183"/>
        <v>9652.6329592500006</v>
      </c>
      <c r="L1036" s="53">
        <v>0.5</v>
      </c>
      <c r="M1036" s="32"/>
    </row>
    <row r="1037" spans="1:13" ht="14.25" x14ac:dyDescent="0.25">
      <c r="A1037" s="5" t="s">
        <v>2836</v>
      </c>
      <c r="B1037" s="4" t="s">
        <v>2837</v>
      </c>
      <c r="C1037" s="4" t="s">
        <v>3516</v>
      </c>
      <c r="D1037" s="5" t="s">
        <v>2451</v>
      </c>
      <c r="E1037" s="5"/>
      <c r="F1037" s="34">
        <v>5326.77</v>
      </c>
      <c r="G1037" s="183">
        <f t="shared" si="181"/>
        <v>3158.7746099999999</v>
      </c>
      <c r="H1037" s="184">
        <f t="shared" si="182"/>
        <v>1737.3260355</v>
      </c>
      <c r="I1037" s="59">
        <f t="shared" si="184"/>
        <v>4896.1006454999997</v>
      </c>
      <c r="J1037" s="56">
        <f>G1037*0</f>
        <v>0</v>
      </c>
      <c r="K1037" s="210">
        <f t="shared" si="183"/>
        <v>4896.1006454999997</v>
      </c>
      <c r="L1037" s="2"/>
      <c r="M1037" s="32"/>
    </row>
    <row r="1038" spans="1:13" s="40" customFormat="1" ht="48" x14ac:dyDescent="0.25">
      <c r="A1038" s="5" t="s">
        <v>2838</v>
      </c>
      <c r="B1038" s="4" t="s">
        <v>2839</v>
      </c>
      <c r="C1038" s="4" t="s">
        <v>5565</v>
      </c>
      <c r="D1038" s="5" t="s">
        <v>2511</v>
      </c>
      <c r="E1038" s="62" t="s">
        <v>2431</v>
      </c>
      <c r="F1038" s="34">
        <v>26573.13</v>
      </c>
      <c r="G1038" s="183">
        <f t="shared" si="181"/>
        <v>15757.86609</v>
      </c>
      <c r="H1038" s="184">
        <f t="shared" si="182"/>
        <v>8666.8263494999992</v>
      </c>
      <c r="I1038" s="59">
        <f t="shared" si="184"/>
        <v>24424.692439499999</v>
      </c>
      <c r="J1038" s="54">
        <f t="shared" ref="J1038:J1041" si="186">I1038*0.3</f>
        <v>7327.4077318499994</v>
      </c>
      <c r="K1038" s="210">
        <f t="shared" si="183"/>
        <v>31752.100171349997</v>
      </c>
      <c r="L1038" s="53">
        <v>0.3</v>
      </c>
      <c r="M1038" s="55"/>
    </row>
    <row r="1039" spans="1:13" ht="48" x14ac:dyDescent="0.25">
      <c r="A1039" s="5" t="s">
        <v>2840</v>
      </c>
      <c r="B1039" s="4" t="s">
        <v>2841</v>
      </c>
      <c r="C1039" s="4" t="s">
        <v>5566</v>
      </c>
      <c r="D1039" s="5" t="s">
        <v>2511</v>
      </c>
      <c r="E1039" s="62" t="s">
        <v>2431</v>
      </c>
      <c r="F1039" s="34">
        <v>18305.95</v>
      </c>
      <c r="G1039" s="183">
        <f t="shared" si="181"/>
        <v>10855.42835</v>
      </c>
      <c r="H1039" s="184">
        <f t="shared" si="182"/>
        <v>5970.4855925000002</v>
      </c>
      <c r="I1039" s="59">
        <f t="shared" si="184"/>
        <v>16825.913942499999</v>
      </c>
      <c r="J1039" s="54">
        <f t="shared" si="186"/>
        <v>5047.7741827499995</v>
      </c>
      <c r="K1039" s="210">
        <f t="shared" si="183"/>
        <v>21873.688125249999</v>
      </c>
      <c r="L1039" s="53">
        <v>0.3</v>
      </c>
      <c r="M1039" s="32"/>
    </row>
    <row r="1040" spans="1:13" ht="48" x14ac:dyDescent="0.25">
      <c r="A1040" s="5" t="s">
        <v>2842</v>
      </c>
      <c r="B1040" s="4" t="s">
        <v>4723</v>
      </c>
      <c r="C1040" s="4" t="s">
        <v>5567</v>
      </c>
      <c r="D1040" s="5" t="s">
        <v>2511</v>
      </c>
      <c r="E1040" s="62" t="s">
        <v>2431</v>
      </c>
      <c r="F1040" s="34">
        <v>10629.26</v>
      </c>
      <c r="G1040" s="183">
        <f t="shared" si="181"/>
        <v>6303.1511799999998</v>
      </c>
      <c r="H1040" s="184">
        <f t="shared" si="182"/>
        <v>3466.7331490000001</v>
      </c>
      <c r="I1040" s="59">
        <f t="shared" si="184"/>
        <v>9769.8843290000004</v>
      </c>
      <c r="J1040" s="54">
        <f t="shared" si="186"/>
        <v>2930.9652986999999</v>
      </c>
      <c r="K1040" s="210">
        <f t="shared" si="183"/>
        <v>12700.849627700001</v>
      </c>
      <c r="L1040" s="53">
        <v>0.3</v>
      </c>
      <c r="M1040" s="32"/>
    </row>
    <row r="1041" spans="1:13" s="40" customFormat="1" ht="48" x14ac:dyDescent="0.25">
      <c r="A1041" s="5" t="s">
        <v>2843</v>
      </c>
      <c r="B1041" s="4" t="s">
        <v>5214</v>
      </c>
      <c r="C1041" s="4" t="s">
        <v>5568</v>
      </c>
      <c r="D1041" s="5" t="s">
        <v>5215</v>
      </c>
      <c r="E1041" s="62" t="s">
        <v>5216</v>
      </c>
      <c r="F1041" s="34">
        <v>5042.5200000000004</v>
      </c>
      <c r="G1041" s="183">
        <f t="shared" si="181"/>
        <v>2990.2143599999999</v>
      </c>
      <c r="H1041" s="184">
        <f t="shared" si="182"/>
        <v>1644.617898</v>
      </c>
      <c r="I1041" s="59">
        <f t="shared" si="184"/>
        <v>4634.8322580000004</v>
      </c>
      <c r="J1041" s="54">
        <f t="shared" si="186"/>
        <v>1390.4496774000002</v>
      </c>
      <c r="K1041" s="210">
        <f t="shared" si="183"/>
        <v>6025.2819354000003</v>
      </c>
      <c r="L1041" s="53">
        <v>0.3</v>
      </c>
      <c r="M1041" s="55"/>
    </row>
    <row r="1042" spans="1:13" ht="14.25" x14ac:dyDescent="0.25">
      <c r="A1042" s="5" t="s">
        <v>2844</v>
      </c>
      <c r="B1042" s="4" t="s">
        <v>2845</v>
      </c>
      <c r="C1042" s="4"/>
      <c r="D1042" s="5" t="s">
        <v>2511</v>
      </c>
      <c r="E1042" s="5"/>
      <c r="F1042" s="34">
        <v>9886.3799999999992</v>
      </c>
      <c r="G1042" s="183">
        <f t="shared" si="181"/>
        <v>5862.6233399999992</v>
      </c>
      <c r="H1042" s="184">
        <f t="shared" si="182"/>
        <v>3224.4428369999996</v>
      </c>
      <c r="I1042" s="59">
        <f t="shared" si="184"/>
        <v>9087.0661769999988</v>
      </c>
      <c r="J1042" s="56">
        <f t="shared" ref="J1042:J1043" si="187">G1042*0</f>
        <v>0</v>
      </c>
      <c r="K1042" s="210">
        <f t="shared" si="183"/>
        <v>9087.0661769999988</v>
      </c>
      <c r="L1042" s="2"/>
      <c r="M1042" s="32"/>
    </row>
    <row r="1043" spans="1:13" ht="24" x14ac:dyDescent="0.25">
      <c r="A1043" s="5" t="s">
        <v>2846</v>
      </c>
      <c r="B1043" s="4" t="s">
        <v>2847</v>
      </c>
      <c r="C1043" s="4"/>
      <c r="D1043" s="5" t="s">
        <v>2451</v>
      </c>
      <c r="E1043" s="5"/>
      <c r="F1043" s="34">
        <v>5326.77</v>
      </c>
      <c r="G1043" s="183">
        <f t="shared" si="181"/>
        <v>3158.7746099999999</v>
      </c>
      <c r="H1043" s="184">
        <f t="shared" si="182"/>
        <v>1737.3260355</v>
      </c>
      <c r="I1043" s="59">
        <f t="shared" si="184"/>
        <v>4896.1006454999997</v>
      </c>
      <c r="J1043" s="56">
        <f t="shared" si="187"/>
        <v>0</v>
      </c>
      <c r="K1043" s="210">
        <f t="shared" si="183"/>
        <v>4896.1006454999997</v>
      </c>
      <c r="L1043" s="2"/>
      <c r="M1043" s="32"/>
    </row>
    <row r="1044" spans="1:13" ht="24" x14ac:dyDescent="0.25">
      <c r="A1044" s="5" t="s">
        <v>2848</v>
      </c>
      <c r="B1044" s="4" t="s">
        <v>2849</v>
      </c>
      <c r="C1044" s="4"/>
      <c r="D1044" s="5" t="s">
        <v>2451</v>
      </c>
      <c r="E1044" s="62" t="s">
        <v>2431</v>
      </c>
      <c r="F1044" s="34">
        <v>5323.72</v>
      </c>
      <c r="G1044" s="183">
        <f t="shared" si="181"/>
        <v>3156.96596</v>
      </c>
      <c r="H1044" s="184">
        <f t="shared" si="182"/>
        <v>1736.3312779999999</v>
      </c>
      <c r="I1044" s="59">
        <f t="shared" si="184"/>
        <v>4893.2972380000001</v>
      </c>
      <c r="J1044" s="54">
        <f>I1044*0.3</f>
        <v>1467.9891714</v>
      </c>
      <c r="K1044" s="210">
        <f t="shared" si="183"/>
        <v>6361.2864093999997</v>
      </c>
      <c r="L1044" s="53">
        <v>0.3</v>
      </c>
      <c r="M1044" s="32"/>
    </row>
    <row r="1045" spans="1:13" ht="24" x14ac:dyDescent="0.25">
      <c r="A1045" s="5" t="s">
        <v>2850</v>
      </c>
      <c r="B1045" s="4" t="s">
        <v>2851</v>
      </c>
      <c r="C1045" s="4"/>
      <c r="D1045" s="5" t="s">
        <v>2451</v>
      </c>
      <c r="E1045" s="5"/>
      <c r="F1045" s="34">
        <v>8232.25</v>
      </c>
      <c r="G1045" s="183">
        <f t="shared" si="181"/>
        <v>4881.7242500000002</v>
      </c>
      <c r="H1045" s="184">
        <f t="shared" si="182"/>
        <v>2684.9483375</v>
      </c>
      <c r="I1045" s="59">
        <f t="shared" si="184"/>
        <v>7566.6725875000002</v>
      </c>
      <c r="J1045" s="56">
        <f t="shared" ref="J1045:J1046" si="188">G1045*0</f>
        <v>0</v>
      </c>
      <c r="K1045" s="210">
        <f t="shared" si="183"/>
        <v>7566.6725875000002</v>
      </c>
      <c r="L1045" s="2"/>
      <c r="M1045" s="32"/>
    </row>
    <row r="1046" spans="1:13" ht="14.25" x14ac:dyDescent="0.25">
      <c r="A1046" s="5" t="s">
        <v>2852</v>
      </c>
      <c r="B1046" s="4" t="s">
        <v>2853</v>
      </c>
      <c r="C1046" s="4"/>
      <c r="D1046" s="5" t="s">
        <v>2451</v>
      </c>
      <c r="E1046" s="5"/>
      <c r="F1046" s="34">
        <v>6937.58</v>
      </c>
      <c r="G1046" s="183">
        <f t="shared" si="181"/>
        <v>4113.9849399999994</v>
      </c>
      <c r="H1046" s="184">
        <f t="shared" si="182"/>
        <v>2262.6917169999997</v>
      </c>
      <c r="I1046" s="59">
        <f t="shared" si="184"/>
        <v>6376.6766569999991</v>
      </c>
      <c r="J1046" s="56">
        <f t="shared" si="188"/>
        <v>0</v>
      </c>
      <c r="K1046" s="210">
        <f t="shared" si="183"/>
        <v>6376.6766569999991</v>
      </c>
      <c r="L1046" s="2"/>
      <c r="M1046" s="32"/>
    </row>
    <row r="1047" spans="1:13" ht="24" x14ac:dyDescent="0.25">
      <c r="A1047" s="5" t="s">
        <v>2854</v>
      </c>
      <c r="B1047" s="4" t="s">
        <v>2855</v>
      </c>
      <c r="C1047" s="4"/>
      <c r="D1047" s="5" t="s">
        <v>2451</v>
      </c>
      <c r="E1047" s="62" t="s">
        <v>2431</v>
      </c>
      <c r="F1047" s="34">
        <v>6936.48</v>
      </c>
      <c r="G1047" s="183">
        <f t="shared" si="181"/>
        <v>4113.3326399999996</v>
      </c>
      <c r="H1047" s="184">
        <f t="shared" si="182"/>
        <v>2262.3329519999998</v>
      </c>
      <c r="I1047" s="59">
        <f t="shared" si="184"/>
        <v>6375.6655919999994</v>
      </c>
      <c r="J1047" s="54">
        <f>I1047*0.3</f>
        <v>1912.6996775999996</v>
      </c>
      <c r="K1047" s="210">
        <f t="shared" si="183"/>
        <v>8288.365269599999</v>
      </c>
      <c r="L1047" s="53">
        <v>0.3</v>
      </c>
      <c r="M1047" s="32"/>
    </row>
    <row r="1048" spans="1:13" ht="14.25" x14ac:dyDescent="0.25">
      <c r="A1048" s="5" t="s">
        <v>2856</v>
      </c>
      <c r="B1048" s="4" t="s">
        <v>2857</v>
      </c>
      <c r="C1048" s="4"/>
      <c r="D1048" s="5" t="s">
        <v>2451</v>
      </c>
      <c r="E1048" s="5"/>
      <c r="F1048" s="34">
        <v>8232.25</v>
      </c>
      <c r="G1048" s="183">
        <f t="shared" si="181"/>
        <v>4881.7242500000002</v>
      </c>
      <c r="H1048" s="184">
        <f t="shared" si="182"/>
        <v>2684.9483375</v>
      </c>
      <c r="I1048" s="59">
        <f t="shared" si="184"/>
        <v>7566.6725875000002</v>
      </c>
      <c r="J1048" s="56">
        <f t="shared" ref="J1048:J1054" si="189">G1048*0</f>
        <v>0</v>
      </c>
      <c r="K1048" s="210">
        <f t="shared" si="183"/>
        <v>7566.6725875000002</v>
      </c>
      <c r="L1048" s="2"/>
      <c r="M1048" s="32"/>
    </row>
    <row r="1049" spans="1:13" ht="14.25" x14ac:dyDescent="0.25">
      <c r="A1049" s="5" t="s">
        <v>2858</v>
      </c>
      <c r="B1049" s="4" t="s">
        <v>2859</v>
      </c>
      <c r="C1049" s="4"/>
      <c r="D1049" s="5" t="s">
        <v>2451</v>
      </c>
      <c r="E1049" s="5"/>
      <c r="F1049" s="34">
        <v>5947.18</v>
      </c>
      <c r="G1049" s="183">
        <f t="shared" si="181"/>
        <v>3526.6777400000001</v>
      </c>
      <c r="H1049" s="184">
        <f t="shared" si="182"/>
        <v>1939.672757</v>
      </c>
      <c r="I1049" s="59">
        <f t="shared" si="184"/>
        <v>5466.3504970000004</v>
      </c>
      <c r="J1049" s="56">
        <f t="shared" si="189"/>
        <v>0</v>
      </c>
      <c r="K1049" s="210">
        <f t="shared" si="183"/>
        <v>5466.3504970000004</v>
      </c>
      <c r="L1049" s="2"/>
      <c r="M1049" s="32"/>
    </row>
    <row r="1050" spans="1:13" ht="14.25" x14ac:dyDescent="0.25">
      <c r="A1050" s="5" t="s">
        <v>2860</v>
      </c>
      <c r="B1050" s="4" t="s">
        <v>2861</v>
      </c>
      <c r="C1050" s="4"/>
      <c r="D1050" s="5" t="s">
        <v>2451</v>
      </c>
      <c r="E1050" s="5"/>
      <c r="F1050" s="34">
        <v>6779.79</v>
      </c>
      <c r="G1050" s="183">
        <f t="shared" si="181"/>
        <v>4020.4154699999999</v>
      </c>
      <c r="H1050" s="184">
        <f t="shared" si="182"/>
        <v>2211.2285084999999</v>
      </c>
      <c r="I1050" s="59">
        <f t="shared" si="184"/>
        <v>6231.6439785000002</v>
      </c>
      <c r="J1050" s="56">
        <f t="shared" si="189"/>
        <v>0</v>
      </c>
      <c r="K1050" s="210">
        <f t="shared" si="183"/>
        <v>6231.6439785000002</v>
      </c>
      <c r="L1050" s="2"/>
      <c r="M1050" s="32"/>
    </row>
    <row r="1051" spans="1:13" ht="14.25" x14ac:dyDescent="0.25">
      <c r="A1051" s="5" t="s">
        <v>2862</v>
      </c>
      <c r="B1051" s="4" t="s">
        <v>2863</v>
      </c>
      <c r="C1051" s="9"/>
      <c r="D1051" s="5" t="s">
        <v>2451</v>
      </c>
      <c r="E1051" s="5"/>
      <c r="F1051" s="34">
        <v>6779.79</v>
      </c>
      <c r="G1051" s="183">
        <f t="shared" si="181"/>
        <v>4020.4154699999999</v>
      </c>
      <c r="H1051" s="184">
        <f t="shared" si="182"/>
        <v>2211.2285084999999</v>
      </c>
      <c r="I1051" s="59">
        <f t="shared" si="184"/>
        <v>6231.6439785000002</v>
      </c>
      <c r="J1051" s="56">
        <f t="shared" si="189"/>
        <v>0</v>
      </c>
      <c r="K1051" s="210">
        <f t="shared" si="183"/>
        <v>6231.6439785000002</v>
      </c>
      <c r="L1051" s="2"/>
      <c r="M1051" s="32"/>
    </row>
    <row r="1052" spans="1:13" ht="14.25" x14ac:dyDescent="0.25">
      <c r="A1052" s="5" t="s">
        <v>5239</v>
      </c>
      <c r="B1052" s="3" t="s">
        <v>2864</v>
      </c>
      <c r="C1052" s="9"/>
      <c r="D1052" s="5"/>
      <c r="E1052" s="5"/>
      <c r="F1052" s="34"/>
      <c r="G1052" s="183">
        <f t="shared" si="181"/>
        <v>0</v>
      </c>
      <c r="H1052" s="184">
        <f t="shared" si="182"/>
        <v>0</v>
      </c>
      <c r="I1052" s="59">
        <f t="shared" si="184"/>
        <v>0</v>
      </c>
      <c r="J1052" s="56">
        <f t="shared" si="189"/>
        <v>0</v>
      </c>
      <c r="K1052" s="210">
        <f t="shared" si="183"/>
        <v>0</v>
      </c>
      <c r="L1052" s="2"/>
      <c r="M1052" s="32"/>
    </row>
    <row r="1053" spans="1:13" ht="14.25" x14ac:dyDescent="0.25">
      <c r="A1053" s="5" t="s">
        <v>2865</v>
      </c>
      <c r="B1053" s="4" t="s">
        <v>5017</v>
      </c>
      <c r="C1053" s="4"/>
      <c r="D1053" s="5" t="s">
        <v>2511</v>
      </c>
      <c r="E1053" s="5"/>
      <c r="F1053" s="34">
        <v>14380.19</v>
      </c>
      <c r="G1053" s="183">
        <f t="shared" si="181"/>
        <v>8527.4526700000006</v>
      </c>
      <c r="H1053" s="184">
        <f t="shared" si="182"/>
        <v>4690.0989685000004</v>
      </c>
      <c r="I1053" s="59">
        <f t="shared" si="184"/>
        <v>13217.551638500001</v>
      </c>
      <c r="J1053" s="56">
        <f>I1053*0.2</f>
        <v>2643.5103277000003</v>
      </c>
      <c r="K1053" s="210">
        <f t="shared" si="183"/>
        <v>15861.061966200001</v>
      </c>
      <c r="L1053" s="57">
        <v>0.2</v>
      </c>
      <c r="M1053" s="32"/>
    </row>
    <row r="1054" spans="1:13" ht="14.25" x14ac:dyDescent="0.25">
      <c r="A1054" s="5" t="s">
        <v>2866</v>
      </c>
      <c r="B1054" s="4" t="s">
        <v>2867</v>
      </c>
      <c r="C1054" s="4"/>
      <c r="D1054" s="5" t="s">
        <v>2454</v>
      </c>
      <c r="E1054" s="5"/>
      <c r="F1054" s="34">
        <v>3871.4</v>
      </c>
      <c r="G1054" s="183">
        <f t="shared" si="181"/>
        <v>2295.7401999999997</v>
      </c>
      <c r="H1054" s="184">
        <f t="shared" si="182"/>
        <v>1262.6571099999999</v>
      </c>
      <c r="I1054" s="59">
        <f t="shared" si="184"/>
        <v>3558.3973099999994</v>
      </c>
      <c r="J1054" s="56">
        <f t="shared" si="189"/>
        <v>0</v>
      </c>
      <c r="K1054" s="210">
        <f t="shared" si="183"/>
        <v>3558.3973099999994</v>
      </c>
      <c r="L1054" s="2"/>
      <c r="M1054" s="32"/>
    </row>
    <row r="1055" spans="1:13" ht="18.75" x14ac:dyDescent="0.25">
      <c r="A1055" s="5" t="s">
        <v>2868</v>
      </c>
      <c r="B1055" s="4" t="s">
        <v>2869</v>
      </c>
      <c r="C1055" s="4"/>
      <c r="D1055" s="5" t="s">
        <v>2454</v>
      </c>
      <c r="E1055" s="62" t="s">
        <v>2431</v>
      </c>
      <c r="F1055" s="34">
        <v>3868.73</v>
      </c>
      <c r="G1055" s="183">
        <f t="shared" si="181"/>
        <v>2294.1568899999997</v>
      </c>
      <c r="H1055" s="184">
        <f t="shared" si="182"/>
        <v>1261.7862894999998</v>
      </c>
      <c r="I1055" s="59">
        <f t="shared" si="184"/>
        <v>3555.9431794999996</v>
      </c>
      <c r="J1055" s="54">
        <f>I1055*0.3</f>
        <v>1066.7829538499998</v>
      </c>
      <c r="K1055" s="210">
        <f t="shared" si="183"/>
        <v>4622.7261333499991</v>
      </c>
      <c r="L1055" s="53">
        <v>0.3</v>
      </c>
      <c r="M1055" s="32"/>
    </row>
    <row r="1056" spans="1:13" ht="14.25" x14ac:dyDescent="0.25">
      <c r="A1056" s="5" t="s">
        <v>2870</v>
      </c>
      <c r="B1056" s="4" t="s">
        <v>2871</v>
      </c>
      <c r="C1056" s="4"/>
      <c r="D1056" s="5" t="s">
        <v>2511</v>
      </c>
      <c r="E1056" s="5"/>
      <c r="F1056" s="34">
        <v>21872.639999999999</v>
      </c>
      <c r="G1056" s="183">
        <f t="shared" si="181"/>
        <v>12970.475519999998</v>
      </c>
      <c r="H1056" s="184">
        <f t="shared" si="182"/>
        <v>7133.7615359999982</v>
      </c>
      <c r="I1056" s="59">
        <f t="shared" si="184"/>
        <v>20104.237055999998</v>
      </c>
      <c r="J1056" s="56">
        <f t="shared" ref="J1056:J1060" si="190">G1056*0</f>
        <v>0</v>
      </c>
      <c r="K1056" s="210">
        <f t="shared" si="183"/>
        <v>20104.237055999998</v>
      </c>
      <c r="L1056" s="2"/>
      <c r="M1056" s="32"/>
    </row>
    <row r="1057" spans="1:13" ht="14.25" x14ac:dyDescent="0.25">
      <c r="A1057" s="5" t="s">
        <v>2872</v>
      </c>
      <c r="B1057" s="4" t="s">
        <v>2873</v>
      </c>
      <c r="C1057" s="4"/>
      <c r="D1057" s="5" t="s">
        <v>2511</v>
      </c>
      <c r="E1057" s="5"/>
      <c r="F1057" s="34">
        <v>12357.98</v>
      </c>
      <c r="G1057" s="183">
        <f t="shared" si="181"/>
        <v>7328.2821399999993</v>
      </c>
      <c r="H1057" s="184">
        <f t="shared" si="182"/>
        <v>4030.5551769999997</v>
      </c>
      <c r="I1057" s="59">
        <f t="shared" si="184"/>
        <v>11358.837317</v>
      </c>
      <c r="J1057" s="56">
        <f t="shared" si="190"/>
        <v>0</v>
      </c>
      <c r="K1057" s="210">
        <f t="shared" si="183"/>
        <v>11358.837317</v>
      </c>
      <c r="L1057" s="2"/>
      <c r="M1057" s="32"/>
    </row>
    <row r="1058" spans="1:13" ht="14.25" x14ac:dyDescent="0.25">
      <c r="A1058" s="5" t="s">
        <v>2874</v>
      </c>
      <c r="B1058" s="4" t="s">
        <v>2875</v>
      </c>
      <c r="C1058" s="4"/>
      <c r="D1058" s="5" t="s">
        <v>2511</v>
      </c>
      <c r="E1058" s="5"/>
      <c r="F1058" s="34">
        <v>18536.98</v>
      </c>
      <c r="G1058" s="183">
        <f t="shared" si="181"/>
        <v>10992.429139999998</v>
      </c>
      <c r="H1058" s="184">
        <f t="shared" si="182"/>
        <v>6045.8360269999994</v>
      </c>
      <c r="I1058" s="59">
        <f t="shared" si="184"/>
        <v>17038.265166999998</v>
      </c>
      <c r="J1058" s="56">
        <f t="shared" si="190"/>
        <v>0</v>
      </c>
      <c r="K1058" s="210">
        <f t="shared" si="183"/>
        <v>17038.265166999998</v>
      </c>
      <c r="L1058" s="2"/>
      <c r="M1058" s="32"/>
    </row>
    <row r="1059" spans="1:13" ht="14.25" x14ac:dyDescent="0.25">
      <c r="A1059" s="5" t="s">
        <v>2876</v>
      </c>
      <c r="B1059" s="4" t="s">
        <v>2877</v>
      </c>
      <c r="C1059" s="4"/>
      <c r="D1059" s="5" t="s">
        <v>2451</v>
      </c>
      <c r="E1059" s="5"/>
      <c r="F1059" s="34">
        <v>6371.87</v>
      </c>
      <c r="G1059" s="183">
        <f t="shared" si="181"/>
        <v>3778.5189099999998</v>
      </c>
      <c r="H1059" s="184">
        <f t="shared" si="182"/>
        <v>2078.1854005</v>
      </c>
      <c r="I1059" s="59">
        <f t="shared" si="184"/>
        <v>5856.7043104999993</v>
      </c>
      <c r="J1059" s="56">
        <f t="shared" si="190"/>
        <v>0</v>
      </c>
      <c r="K1059" s="210">
        <f t="shared" si="183"/>
        <v>5856.7043104999993</v>
      </c>
      <c r="L1059" s="2"/>
      <c r="M1059" s="32"/>
    </row>
    <row r="1060" spans="1:13" ht="14.25" x14ac:dyDescent="0.25">
      <c r="A1060" s="5" t="s">
        <v>2878</v>
      </c>
      <c r="B1060" s="4" t="s">
        <v>4335</v>
      </c>
      <c r="C1060" s="4"/>
      <c r="D1060" s="5" t="s">
        <v>2451</v>
      </c>
      <c r="E1060" s="5"/>
      <c r="F1060" s="34">
        <v>5723.53</v>
      </c>
      <c r="G1060" s="183">
        <f t="shared" si="181"/>
        <v>3394.0532899999998</v>
      </c>
      <c r="H1060" s="184">
        <f t="shared" si="182"/>
        <v>1866.7293094999998</v>
      </c>
      <c r="I1060" s="59">
        <f t="shared" si="184"/>
        <v>5260.7825994999994</v>
      </c>
      <c r="J1060" s="56">
        <f t="shared" si="190"/>
        <v>0</v>
      </c>
      <c r="K1060" s="210">
        <f t="shared" si="183"/>
        <v>5260.7825994999994</v>
      </c>
      <c r="L1060" s="2"/>
      <c r="M1060" s="32"/>
    </row>
    <row r="1061" spans="1:13" ht="18.75" x14ac:dyDescent="0.25">
      <c r="A1061" s="5" t="s">
        <v>4336</v>
      </c>
      <c r="B1061" s="4" t="s">
        <v>4337</v>
      </c>
      <c r="C1061" s="3"/>
      <c r="D1061" s="5" t="s">
        <v>3672</v>
      </c>
      <c r="E1061" s="62" t="s">
        <v>2431</v>
      </c>
      <c r="F1061" s="34">
        <v>436508.18</v>
      </c>
      <c r="G1061" s="183">
        <f t="shared" si="181"/>
        <v>258849.35073999999</v>
      </c>
      <c r="H1061" s="184">
        <f t="shared" si="182"/>
        <v>142367.142907</v>
      </c>
      <c r="I1061" s="59">
        <f t="shared" si="184"/>
        <v>401216.493647</v>
      </c>
      <c r="J1061" s="54">
        <f>I1061*0.3</f>
        <v>120364.94809409999</v>
      </c>
      <c r="K1061" s="210">
        <f t="shared" si="183"/>
        <v>521581.44174109999</v>
      </c>
      <c r="L1061" s="53">
        <v>0.3</v>
      </c>
      <c r="M1061" s="32"/>
    </row>
    <row r="1062" spans="1:13" ht="24" x14ac:dyDescent="0.25">
      <c r="A1062" s="5" t="s">
        <v>5229</v>
      </c>
      <c r="B1062" s="4" t="s">
        <v>5230</v>
      </c>
      <c r="C1062" s="4" t="s">
        <v>5231</v>
      </c>
      <c r="D1062" s="5" t="s">
        <v>2511</v>
      </c>
      <c r="E1062" s="5"/>
      <c r="F1062" s="34">
        <v>31935.96</v>
      </c>
      <c r="G1062" s="183">
        <f t="shared" si="181"/>
        <v>18938.024279999998</v>
      </c>
      <c r="H1062" s="184">
        <f t="shared" si="182"/>
        <v>10415.913353999998</v>
      </c>
      <c r="I1062" s="59">
        <f t="shared" si="184"/>
        <v>29353.937633999994</v>
      </c>
      <c r="J1062" s="56">
        <f t="shared" ref="J1062:J1064" si="191">G1062*0</f>
        <v>0</v>
      </c>
      <c r="K1062" s="210">
        <f t="shared" si="183"/>
        <v>29353.937633999994</v>
      </c>
      <c r="L1062" s="2"/>
      <c r="M1062" s="32"/>
    </row>
    <row r="1063" spans="1:13" ht="14.25" x14ac:dyDescent="0.25">
      <c r="A1063" s="5" t="s">
        <v>4338</v>
      </c>
      <c r="B1063" s="4" t="s">
        <v>4339</v>
      </c>
      <c r="C1063" s="4"/>
      <c r="D1063" s="5" t="s">
        <v>2451</v>
      </c>
      <c r="E1063" s="5"/>
      <c r="F1063" s="34">
        <v>8232.25</v>
      </c>
      <c r="G1063" s="183">
        <f t="shared" si="181"/>
        <v>4881.7242500000002</v>
      </c>
      <c r="H1063" s="184">
        <f t="shared" si="182"/>
        <v>2684.9483375</v>
      </c>
      <c r="I1063" s="59">
        <f t="shared" si="184"/>
        <v>7566.6725875000002</v>
      </c>
      <c r="J1063" s="56">
        <f t="shared" si="191"/>
        <v>0</v>
      </c>
      <c r="K1063" s="210">
        <f t="shared" si="183"/>
        <v>7566.6725875000002</v>
      </c>
      <c r="L1063" s="2"/>
      <c r="M1063" s="32"/>
    </row>
    <row r="1064" spans="1:13" ht="14.25" x14ac:dyDescent="0.25">
      <c r="A1064" s="5" t="s">
        <v>4340</v>
      </c>
      <c r="B1064" s="4" t="s">
        <v>4341</v>
      </c>
      <c r="C1064" s="4"/>
      <c r="D1064" s="5" t="s">
        <v>2454</v>
      </c>
      <c r="E1064" s="5"/>
      <c r="F1064" s="34">
        <v>3441.03</v>
      </c>
      <c r="G1064" s="183">
        <f t="shared" si="181"/>
        <v>2040.53079</v>
      </c>
      <c r="H1064" s="184">
        <f t="shared" si="182"/>
        <v>1122.2919345</v>
      </c>
      <c r="I1064" s="59">
        <f t="shared" si="184"/>
        <v>3162.8227244999998</v>
      </c>
      <c r="J1064" s="56">
        <f t="shared" si="191"/>
        <v>0</v>
      </c>
      <c r="K1064" s="210">
        <f t="shared" si="183"/>
        <v>3162.8227244999998</v>
      </c>
      <c r="L1064" s="2"/>
      <c r="M1064" s="32"/>
    </row>
    <row r="1065" spans="1:13" ht="14.25" x14ac:dyDescent="0.25">
      <c r="A1065" s="5" t="s">
        <v>4342</v>
      </c>
      <c r="B1065" s="4" t="s">
        <v>4343</v>
      </c>
      <c r="C1065" s="4"/>
      <c r="D1065" s="5" t="s">
        <v>2451</v>
      </c>
      <c r="E1065" s="5"/>
      <c r="F1065" s="34">
        <v>4842.62</v>
      </c>
      <c r="G1065" s="183">
        <f t="shared" si="181"/>
        <v>2871.6736599999999</v>
      </c>
      <c r="H1065" s="184">
        <f t="shared" si="182"/>
        <v>1579.420513</v>
      </c>
      <c r="I1065" s="59">
        <f t="shared" si="184"/>
        <v>4451.0941729999995</v>
      </c>
      <c r="J1065" s="56">
        <f t="shared" ref="J1065:J1067" si="192">I1065*0.4</f>
        <v>1780.4376691999998</v>
      </c>
      <c r="K1065" s="210">
        <f t="shared" si="183"/>
        <v>6231.5318421999991</v>
      </c>
      <c r="L1065" s="57">
        <v>0.4</v>
      </c>
      <c r="M1065" s="32"/>
    </row>
    <row r="1066" spans="1:13" ht="14.25" x14ac:dyDescent="0.25">
      <c r="A1066" s="5" t="s">
        <v>4344</v>
      </c>
      <c r="B1066" s="4" t="s">
        <v>4345</v>
      </c>
      <c r="C1066" s="4"/>
      <c r="D1066" s="5" t="s">
        <v>2451</v>
      </c>
      <c r="E1066" s="5"/>
      <c r="F1066" s="34">
        <v>8585.27</v>
      </c>
      <c r="G1066" s="183">
        <f t="shared" si="181"/>
        <v>5091.0651100000005</v>
      </c>
      <c r="H1066" s="184">
        <f t="shared" si="182"/>
        <v>2800.0858105000002</v>
      </c>
      <c r="I1066" s="59">
        <f t="shared" si="184"/>
        <v>7891.1509205000002</v>
      </c>
      <c r="J1066" s="56">
        <f t="shared" si="192"/>
        <v>3156.4603682000002</v>
      </c>
      <c r="K1066" s="210">
        <f t="shared" si="183"/>
        <v>11047.6112887</v>
      </c>
      <c r="L1066" s="57">
        <v>0.4</v>
      </c>
      <c r="M1066" s="32"/>
    </row>
    <row r="1067" spans="1:13" ht="14.25" x14ac:dyDescent="0.25">
      <c r="A1067" s="5" t="s">
        <v>4346</v>
      </c>
      <c r="B1067" s="4" t="s">
        <v>4347</v>
      </c>
      <c r="C1067" s="4"/>
      <c r="D1067" s="5" t="s">
        <v>2451</v>
      </c>
      <c r="E1067" s="5"/>
      <c r="F1067" s="34">
        <v>4804.42</v>
      </c>
      <c r="G1067" s="183">
        <f t="shared" si="181"/>
        <v>2849.02106</v>
      </c>
      <c r="H1067" s="184">
        <f t="shared" si="182"/>
        <v>1566.961583</v>
      </c>
      <c r="I1067" s="59">
        <f t="shared" si="184"/>
        <v>4415.9826430000003</v>
      </c>
      <c r="J1067" s="56">
        <f t="shared" si="192"/>
        <v>1766.3930572000002</v>
      </c>
      <c r="K1067" s="210">
        <f t="shared" si="183"/>
        <v>6182.3757002000002</v>
      </c>
      <c r="L1067" s="57">
        <v>0.4</v>
      </c>
      <c r="M1067" s="32"/>
    </row>
    <row r="1068" spans="1:13" ht="24" x14ac:dyDescent="0.25">
      <c r="A1068" s="5" t="s">
        <v>4348</v>
      </c>
      <c r="B1068" s="4" t="s">
        <v>4349</v>
      </c>
      <c r="C1068" s="4"/>
      <c r="D1068" s="5" t="s">
        <v>2451</v>
      </c>
      <c r="E1068" s="62" t="s">
        <v>2431</v>
      </c>
      <c r="F1068" s="34">
        <v>5477.01</v>
      </c>
      <c r="G1068" s="183">
        <f t="shared" si="181"/>
        <v>3247.8669300000001</v>
      </c>
      <c r="H1068" s="184">
        <f t="shared" si="182"/>
        <v>1786.3268115000001</v>
      </c>
      <c r="I1068" s="59">
        <f t="shared" si="184"/>
        <v>5034.1937415000002</v>
      </c>
      <c r="J1068" s="54">
        <f>I1068*0.5</f>
        <v>2517.0968707500001</v>
      </c>
      <c r="K1068" s="210">
        <f t="shared" si="183"/>
        <v>7551.2906122500008</v>
      </c>
      <c r="L1068" s="57">
        <v>0.5</v>
      </c>
      <c r="M1068" s="32"/>
    </row>
    <row r="1069" spans="1:13" ht="18.75" x14ac:dyDescent="0.25">
      <c r="A1069" s="5" t="s">
        <v>4350</v>
      </c>
      <c r="B1069" s="4" t="s">
        <v>4351</v>
      </c>
      <c r="C1069" s="4"/>
      <c r="D1069" s="5" t="s">
        <v>2451</v>
      </c>
      <c r="E1069" s="62" t="s">
        <v>2431</v>
      </c>
      <c r="F1069" s="34">
        <v>5323.72</v>
      </c>
      <c r="G1069" s="183">
        <f t="shared" si="181"/>
        <v>3156.96596</v>
      </c>
      <c r="H1069" s="184">
        <f t="shared" si="182"/>
        <v>1736.3312779999999</v>
      </c>
      <c r="I1069" s="59">
        <f t="shared" si="184"/>
        <v>4893.2972380000001</v>
      </c>
      <c r="J1069" s="56">
        <f t="shared" ref="J1069:J1070" si="193">I1069*0.4</f>
        <v>1957.3188952</v>
      </c>
      <c r="K1069" s="210">
        <f t="shared" si="183"/>
        <v>6850.6161332000001</v>
      </c>
      <c r="L1069" s="57">
        <v>0.4</v>
      </c>
      <c r="M1069" s="32"/>
    </row>
    <row r="1070" spans="1:13" ht="14.25" x14ac:dyDescent="0.25">
      <c r="A1070" s="5" t="s">
        <v>4352</v>
      </c>
      <c r="B1070" s="4" t="s">
        <v>4353</v>
      </c>
      <c r="C1070" s="4"/>
      <c r="D1070" s="5" t="s">
        <v>2451</v>
      </c>
      <c r="E1070" s="5"/>
      <c r="F1070" s="34">
        <v>4672.6099999999997</v>
      </c>
      <c r="G1070" s="183">
        <f t="shared" si="181"/>
        <v>2770.8577299999997</v>
      </c>
      <c r="H1070" s="184">
        <f t="shared" si="182"/>
        <v>1523.9717515</v>
      </c>
      <c r="I1070" s="59">
        <f t="shared" si="184"/>
        <v>4294.8294814999999</v>
      </c>
      <c r="J1070" s="56">
        <f t="shared" si="193"/>
        <v>1717.9317926000001</v>
      </c>
      <c r="K1070" s="210">
        <f t="shared" si="183"/>
        <v>6012.7612741000003</v>
      </c>
      <c r="L1070" s="57">
        <v>0.4</v>
      </c>
      <c r="M1070" s="32"/>
    </row>
    <row r="1071" spans="1:13" ht="14.25" x14ac:dyDescent="0.25">
      <c r="A1071" s="5" t="s">
        <v>4354</v>
      </c>
      <c r="B1071" s="4" t="s">
        <v>4355</v>
      </c>
      <c r="C1071" s="4"/>
      <c r="D1071" s="5" t="s">
        <v>2454</v>
      </c>
      <c r="E1071" s="5"/>
      <c r="F1071" s="34">
        <v>3871.4</v>
      </c>
      <c r="G1071" s="183">
        <f t="shared" si="181"/>
        <v>2295.7401999999997</v>
      </c>
      <c r="H1071" s="184">
        <f t="shared" si="182"/>
        <v>1262.6571099999999</v>
      </c>
      <c r="I1071" s="59">
        <f t="shared" si="184"/>
        <v>3558.3973099999994</v>
      </c>
      <c r="J1071" s="56">
        <f t="shared" ref="J1071:J1072" si="194">G1071*0</f>
        <v>0</v>
      </c>
      <c r="K1071" s="210">
        <f t="shared" si="183"/>
        <v>3558.3973099999994</v>
      </c>
      <c r="L1071" s="2"/>
      <c r="M1071" s="32"/>
    </row>
    <row r="1072" spans="1:13" ht="14.25" x14ac:dyDescent="0.25">
      <c r="A1072" s="5" t="s">
        <v>4356</v>
      </c>
      <c r="B1072" s="4" t="s">
        <v>4357</v>
      </c>
      <c r="C1072" s="4"/>
      <c r="D1072" s="5" t="s">
        <v>2451</v>
      </c>
      <c r="E1072" s="5"/>
      <c r="F1072" s="34">
        <v>7263.94</v>
      </c>
      <c r="G1072" s="183">
        <f t="shared" si="181"/>
        <v>4307.5164199999999</v>
      </c>
      <c r="H1072" s="184">
        <f t="shared" si="182"/>
        <v>2369.134031</v>
      </c>
      <c r="I1072" s="59">
        <f t="shared" si="184"/>
        <v>6676.6504509999995</v>
      </c>
      <c r="J1072" s="56">
        <f t="shared" si="194"/>
        <v>0</v>
      </c>
      <c r="K1072" s="210">
        <f t="shared" si="183"/>
        <v>6676.6504509999995</v>
      </c>
      <c r="L1072" s="2"/>
      <c r="M1072" s="32"/>
    </row>
    <row r="1073" spans="1:13" ht="18.75" x14ac:dyDescent="0.25">
      <c r="A1073" s="5" t="s">
        <v>4358</v>
      </c>
      <c r="B1073" s="4" t="s">
        <v>4359</v>
      </c>
      <c r="C1073" s="4"/>
      <c r="D1073" s="5" t="s">
        <v>2451</v>
      </c>
      <c r="E1073" s="62" t="s">
        <v>2431</v>
      </c>
      <c r="F1073" s="34">
        <v>3963.52</v>
      </c>
      <c r="G1073" s="183">
        <f t="shared" si="181"/>
        <v>2350.3673599999997</v>
      </c>
      <c r="H1073" s="184">
        <f t="shared" si="182"/>
        <v>1292.7020479999999</v>
      </c>
      <c r="I1073" s="59">
        <f t="shared" si="184"/>
        <v>3643.0694079999994</v>
      </c>
      <c r="J1073" s="56">
        <f t="shared" ref="J1073:J1074" si="195">I1073*0.4</f>
        <v>1457.2277631999998</v>
      </c>
      <c r="K1073" s="210">
        <f t="shared" si="183"/>
        <v>5100.297171199999</v>
      </c>
      <c r="L1073" s="53">
        <v>0.4</v>
      </c>
      <c r="M1073" s="32"/>
    </row>
    <row r="1074" spans="1:13" ht="18.75" x14ac:dyDescent="0.25">
      <c r="A1074" s="5" t="s">
        <v>4360</v>
      </c>
      <c r="B1074" s="4" t="s">
        <v>4361</v>
      </c>
      <c r="C1074" s="4"/>
      <c r="D1074" s="5" t="s">
        <v>2451</v>
      </c>
      <c r="E1074" s="62" t="s">
        <v>2431</v>
      </c>
      <c r="F1074" s="34">
        <v>3961.17</v>
      </c>
      <c r="G1074" s="183">
        <f t="shared" si="181"/>
        <v>2348.97381</v>
      </c>
      <c r="H1074" s="184">
        <f t="shared" si="182"/>
        <v>1291.9355954999999</v>
      </c>
      <c r="I1074" s="59">
        <f t="shared" si="184"/>
        <v>3640.9094054999996</v>
      </c>
      <c r="J1074" s="56">
        <f t="shared" si="195"/>
        <v>1456.3637621999999</v>
      </c>
      <c r="K1074" s="210">
        <f t="shared" si="183"/>
        <v>5097.2731676999992</v>
      </c>
      <c r="L1074" s="53">
        <v>0.4</v>
      </c>
      <c r="M1074" s="32"/>
    </row>
    <row r="1075" spans="1:13" ht="14.25" x14ac:dyDescent="0.25">
      <c r="A1075" s="5" t="s">
        <v>4362</v>
      </c>
      <c r="B1075" s="4" t="s">
        <v>4363</v>
      </c>
      <c r="C1075" s="4"/>
      <c r="D1075" s="5" t="s">
        <v>2454</v>
      </c>
      <c r="E1075" s="5"/>
      <c r="F1075" s="34">
        <v>3441.03</v>
      </c>
      <c r="G1075" s="183">
        <f t="shared" si="181"/>
        <v>2040.53079</v>
      </c>
      <c r="H1075" s="184">
        <f t="shared" si="182"/>
        <v>1122.2919345</v>
      </c>
      <c r="I1075" s="59">
        <f t="shared" si="184"/>
        <v>3162.8227244999998</v>
      </c>
      <c r="J1075" s="56">
        <f>G1075*0</f>
        <v>0</v>
      </c>
      <c r="K1075" s="210">
        <f t="shared" si="183"/>
        <v>3162.8227244999998</v>
      </c>
      <c r="L1075" s="2"/>
      <c r="M1075" s="32"/>
    </row>
    <row r="1076" spans="1:13" ht="18.75" x14ac:dyDescent="0.25">
      <c r="A1076" s="5" t="s">
        <v>4364</v>
      </c>
      <c r="B1076" s="4" t="s">
        <v>4640</v>
      </c>
      <c r="C1076" s="4"/>
      <c r="D1076" s="5" t="s">
        <v>2451</v>
      </c>
      <c r="E1076" s="62" t="s">
        <v>2431</v>
      </c>
      <c r="F1076" s="34">
        <v>8782.3799999999992</v>
      </c>
      <c r="G1076" s="183">
        <f t="shared" si="181"/>
        <v>5207.9513399999996</v>
      </c>
      <c r="H1076" s="184">
        <f t="shared" si="182"/>
        <v>2864.3732369999993</v>
      </c>
      <c r="I1076" s="59">
        <f t="shared" si="184"/>
        <v>8072.3245769999994</v>
      </c>
      <c r="J1076" s="56">
        <f>I1076*0.4</f>
        <v>3228.9298307999998</v>
      </c>
      <c r="K1076" s="210">
        <f t="shared" si="183"/>
        <v>11301.254407799999</v>
      </c>
      <c r="L1076" s="53">
        <v>0.4</v>
      </c>
      <c r="M1076" s="32"/>
    </row>
    <row r="1077" spans="1:13" ht="14.25" x14ac:dyDescent="0.25">
      <c r="A1077" s="5" t="s">
        <v>4365</v>
      </c>
      <c r="B1077" s="4" t="s">
        <v>4366</v>
      </c>
      <c r="C1077" s="4"/>
      <c r="D1077" s="5" t="s">
        <v>2451</v>
      </c>
      <c r="E1077" s="5"/>
      <c r="F1077" s="34">
        <v>4842.62</v>
      </c>
      <c r="G1077" s="183">
        <f t="shared" si="181"/>
        <v>2871.6736599999999</v>
      </c>
      <c r="H1077" s="184">
        <f t="shared" si="182"/>
        <v>1579.420513</v>
      </c>
      <c r="I1077" s="59">
        <f t="shared" si="184"/>
        <v>4451.0941729999995</v>
      </c>
      <c r="J1077" s="56">
        <f t="shared" ref="J1077:J1078" si="196">G1077*0</f>
        <v>0</v>
      </c>
      <c r="K1077" s="210">
        <f t="shared" si="183"/>
        <v>4451.0941729999995</v>
      </c>
      <c r="L1077" s="2"/>
      <c r="M1077" s="32"/>
    </row>
    <row r="1078" spans="1:13" ht="14.25" x14ac:dyDescent="0.25">
      <c r="A1078" s="5" t="s">
        <v>5239</v>
      </c>
      <c r="B1078" s="3" t="s">
        <v>4367</v>
      </c>
      <c r="C1078" s="4"/>
      <c r="D1078" s="5"/>
      <c r="E1078" s="5"/>
      <c r="F1078" s="34"/>
      <c r="G1078" s="183">
        <f t="shared" si="181"/>
        <v>0</v>
      </c>
      <c r="H1078" s="184">
        <f t="shared" si="182"/>
        <v>0</v>
      </c>
      <c r="I1078" s="59">
        <f t="shared" si="184"/>
        <v>0</v>
      </c>
      <c r="J1078" s="56">
        <f t="shared" si="196"/>
        <v>0</v>
      </c>
      <c r="K1078" s="210">
        <f t="shared" si="183"/>
        <v>0</v>
      </c>
      <c r="L1078" s="2"/>
      <c r="M1078" s="32"/>
    </row>
    <row r="1079" spans="1:13" ht="24" x14ac:dyDescent="0.25">
      <c r="A1079" s="5" t="s">
        <v>4368</v>
      </c>
      <c r="B1079" s="4" t="s">
        <v>4369</v>
      </c>
      <c r="C1079" s="4" t="s">
        <v>5471</v>
      </c>
      <c r="D1079" s="5" t="s">
        <v>2454</v>
      </c>
      <c r="E1079" s="62" t="s">
        <v>2431</v>
      </c>
      <c r="F1079" s="34">
        <v>1889.63</v>
      </c>
      <c r="G1079" s="183">
        <f t="shared" si="181"/>
        <v>1120.5505900000001</v>
      </c>
      <c r="H1079" s="184">
        <f t="shared" si="182"/>
        <v>616.30282450000004</v>
      </c>
      <c r="I1079" s="59">
        <f t="shared" si="184"/>
        <v>1736.8534145000001</v>
      </c>
      <c r="J1079" s="54">
        <f t="shared" ref="J1079:J1080" si="197">I1079*0.3</f>
        <v>521.05602435000003</v>
      </c>
      <c r="K1079" s="210">
        <f t="shared" si="183"/>
        <v>2257.9094388500002</v>
      </c>
      <c r="L1079" s="53">
        <v>0.3</v>
      </c>
      <c r="M1079" s="32"/>
    </row>
    <row r="1080" spans="1:13" ht="18.75" x14ac:dyDescent="0.25">
      <c r="A1080" s="5" t="s">
        <v>4370</v>
      </c>
      <c r="B1080" s="4" t="s">
        <v>4724</v>
      </c>
      <c r="C1080" s="4"/>
      <c r="D1080" s="5" t="s">
        <v>2454</v>
      </c>
      <c r="E1080" s="62" t="s">
        <v>2431</v>
      </c>
      <c r="F1080" s="34">
        <v>3212.38</v>
      </c>
      <c r="G1080" s="183">
        <f t="shared" si="181"/>
        <v>1904.9413400000001</v>
      </c>
      <c r="H1080" s="184">
        <f t="shared" si="182"/>
        <v>1047.7177369999999</v>
      </c>
      <c r="I1080" s="59">
        <f t="shared" si="184"/>
        <v>2952.6590770000003</v>
      </c>
      <c r="J1080" s="54">
        <f t="shared" si="197"/>
        <v>885.7977231000001</v>
      </c>
      <c r="K1080" s="210">
        <f t="shared" si="183"/>
        <v>3838.4568001000002</v>
      </c>
      <c r="L1080" s="53">
        <v>0.3</v>
      </c>
      <c r="M1080" s="32"/>
    </row>
    <row r="1081" spans="1:13" ht="14.25" x14ac:dyDescent="0.25">
      <c r="A1081" s="5" t="s">
        <v>5239</v>
      </c>
      <c r="B1081" s="3" t="s">
        <v>4371</v>
      </c>
      <c r="C1081" s="4"/>
      <c r="D1081" s="5"/>
      <c r="E1081" s="25"/>
      <c r="F1081" s="34"/>
      <c r="G1081" s="183">
        <f t="shared" si="181"/>
        <v>0</v>
      </c>
      <c r="H1081" s="184">
        <f t="shared" si="182"/>
        <v>0</v>
      </c>
      <c r="I1081" s="59">
        <f t="shared" si="184"/>
        <v>0</v>
      </c>
      <c r="J1081" s="56">
        <f t="shared" ref="J1081" si="198">G1081*0</f>
        <v>0</v>
      </c>
      <c r="K1081" s="210">
        <f t="shared" si="183"/>
        <v>0</v>
      </c>
      <c r="L1081" s="2"/>
      <c r="M1081" s="32"/>
    </row>
    <row r="1082" spans="1:13" ht="24" x14ac:dyDescent="0.25">
      <c r="A1082" s="5" t="s">
        <v>4372</v>
      </c>
      <c r="B1082" s="4" t="s">
        <v>4373</v>
      </c>
      <c r="C1082" s="4" t="s">
        <v>4374</v>
      </c>
      <c r="D1082" s="5" t="s">
        <v>2451</v>
      </c>
      <c r="E1082" s="5"/>
      <c r="F1082" s="34">
        <v>31274.39</v>
      </c>
      <c r="G1082" s="183">
        <f t="shared" si="181"/>
        <v>18545.71327</v>
      </c>
      <c r="H1082" s="184">
        <f t="shared" si="182"/>
        <v>10200.142298500001</v>
      </c>
      <c r="I1082" s="59">
        <f t="shared" si="184"/>
        <v>28745.855568500003</v>
      </c>
      <c r="J1082" s="56">
        <f>I1082*0.4</f>
        <v>11498.342227400002</v>
      </c>
      <c r="K1082" s="210">
        <f t="shared" si="183"/>
        <v>40244.197795900007</v>
      </c>
      <c r="L1082" s="53">
        <v>0.4</v>
      </c>
      <c r="M1082" s="141" t="s">
        <v>15168</v>
      </c>
    </row>
    <row r="1083" spans="1:13" ht="24" x14ac:dyDescent="0.25">
      <c r="A1083" s="5" t="s">
        <v>4375</v>
      </c>
      <c r="B1083" s="4" t="s">
        <v>4376</v>
      </c>
      <c r="C1083" s="4" t="s">
        <v>5301</v>
      </c>
      <c r="D1083" s="5" t="s">
        <v>2451</v>
      </c>
      <c r="E1083" s="62" t="s">
        <v>2431</v>
      </c>
      <c r="F1083" s="34">
        <v>58342.81</v>
      </c>
      <c r="G1083" s="183">
        <f t="shared" si="181"/>
        <v>34597.286329999995</v>
      </c>
      <c r="H1083" s="184">
        <f t="shared" si="182"/>
        <v>19028.507481499997</v>
      </c>
      <c r="I1083" s="59">
        <f t="shared" si="184"/>
        <v>53625.793811499992</v>
      </c>
      <c r="J1083" s="54">
        <f t="shared" ref="J1083:J1085" si="199">I1083*0.5</f>
        <v>26812.896905749996</v>
      </c>
      <c r="K1083" s="210">
        <f t="shared" si="183"/>
        <v>80438.690717249992</v>
      </c>
      <c r="L1083" s="53">
        <v>0.5</v>
      </c>
      <c r="M1083" s="141" t="s">
        <v>15168</v>
      </c>
    </row>
    <row r="1084" spans="1:13" ht="24" x14ac:dyDescent="0.25">
      <c r="A1084" s="5" t="s">
        <v>4377</v>
      </c>
      <c r="B1084" s="4" t="s">
        <v>4378</v>
      </c>
      <c r="C1084" s="4" t="s">
        <v>4374</v>
      </c>
      <c r="D1084" s="5" t="s">
        <v>2451</v>
      </c>
      <c r="E1084" s="62" t="s">
        <v>2431</v>
      </c>
      <c r="F1084" s="34">
        <v>21987.47</v>
      </c>
      <c r="G1084" s="183">
        <f t="shared" si="181"/>
        <v>13038.56971</v>
      </c>
      <c r="H1084" s="184">
        <f t="shared" si="182"/>
        <v>7171.2133404999995</v>
      </c>
      <c r="I1084" s="59">
        <f t="shared" si="184"/>
        <v>20209.783050499998</v>
      </c>
      <c r="J1084" s="54">
        <f t="shared" si="199"/>
        <v>10104.891525249999</v>
      </c>
      <c r="K1084" s="210">
        <f t="shared" si="183"/>
        <v>30314.674575749996</v>
      </c>
      <c r="L1084" s="53">
        <v>0.5</v>
      </c>
      <c r="M1084" s="141" t="s">
        <v>15168</v>
      </c>
    </row>
    <row r="1085" spans="1:13" ht="24" x14ac:dyDescent="0.25">
      <c r="A1085" s="5" t="s">
        <v>4379</v>
      </c>
      <c r="B1085" s="4" t="s">
        <v>4380</v>
      </c>
      <c r="C1085" s="4" t="s">
        <v>4374</v>
      </c>
      <c r="D1085" s="5" t="s">
        <v>2451</v>
      </c>
      <c r="E1085" s="62" t="s">
        <v>2431</v>
      </c>
      <c r="F1085" s="34">
        <v>21987.47</v>
      </c>
      <c r="G1085" s="183">
        <f t="shared" si="181"/>
        <v>13038.56971</v>
      </c>
      <c r="H1085" s="184">
        <f t="shared" si="182"/>
        <v>7171.2133404999995</v>
      </c>
      <c r="I1085" s="59">
        <f t="shared" si="184"/>
        <v>20209.783050499998</v>
      </c>
      <c r="J1085" s="54">
        <f t="shared" si="199"/>
        <v>10104.891525249999</v>
      </c>
      <c r="K1085" s="210">
        <f t="shared" si="183"/>
        <v>30314.674575749996</v>
      </c>
      <c r="L1085" s="53">
        <v>0.5</v>
      </c>
      <c r="M1085" s="141" t="s">
        <v>15168</v>
      </c>
    </row>
    <row r="1086" spans="1:13" ht="24" x14ac:dyDescent="0.25">
      <c r="A1086" s="5" t="s">
        <v>4381</v>
      </c>
      <c r="B1086" s="4" t="s">
        <v>4725</v>
      </c>
      <c r="C1086" s="4" t="s">
        <v>4374</v>
      </c>
      <c r="D1086" s="5" t="s">
        <v>2451</v>
      </c>
      <c r="E1086" s="5"/>
      <c r="F1086" s="34">
        <v>28338.47</v>
      </c>
      <c r="G1086" s="183">
        <f t="shared" si="181"/>
        <v>16804.71271</v>
      </c>
      <c r="H1086" s="184">
        <f t="shared" si="182"/>
        <v>9242.5919904999992</v>
      </c>
      <c r="I1086" s="59">
        <f t="shared" si="184"/>
        <v>26047.304700499997</v>
      </c>
      <c r="J1086" s="56">
        <f t="shared" ref="J1086:J1087" si="200">I1086*0.4</f>
        <v>10418.9218802</v>
      </c>
      <c r="K1086" s="210">
        <f t="shared" si="183"/>
        <v>36466.226580699993</v>
      </c>
      <c r="L1086" s="53">
        <v>0.4</v>
      </c>
      <c r="M1086" s="141" t="s">
        <v>15168</v>
      </c>
    </row>
    <row r="1087" spans="1:13" ht="24" x14ac:dyDescent="0.25">
      <c r="A1087" s="5" t="s">
        <v>4382</v>
      </c>
      <c r="B1087" s="4" t="s">
        <v>4383</v>
      </c>
      <c r="C1087" s="4" t="s">
        <v>4374</v>
      </c>
      <c r="D1087" s="5" t="s">
        <v>2511</v>
      </c>
      <c r="E1087" s="5"/>
      <c r="F1087" s="34">
        <v>47954.71</v>
      </c>
      <c r="G1087" s="183">
        <f t="shared" si="181"/>
        <v>28437.143029999999</v>
      </c>
      <c r="H1087" s="184">
        <f t="shared" si="182"/>
        <v>15640.4286665</v>
      </c>
      <c r="I1087" s="59">
        <f t="shared" si="184"/>
        <v>44077.571696500003</v>
      </c>
      <c r="J1087" s="56">
        <f t="shared" si="200"/>
        <v>17631.028678600003</v>
      </c>
      <c r="K1087" s="210">
        <f t="shared" si="183"/>
        <v>61708.60037510001</v>
      </c>
      <c r="L1087" s="53">
        <v>0.4</v>
      </c>
      <c r="M1087" s="141" t="s">
        <v>15168</v>
      </c>
    </row>
    <row r="1088" spans="1:13" ht="24" x14ac:dyDescent="0.25">
      <c r="A1088" s="5" t="s">
        <v>4384</v>
      </c>
      <c r="B1088" s="4" t="s">
        <v>4385</v>
      </c>
      <c r="C1088" s="4" t="s">
        <v>4374</v>
      </c>
      <c r="D1088" s="5" t="s">
        <v>2511</v>
      </c>
      <c r="E1088" s="62" t="s">
        <v>2431</v>
      </c>
      <c r="F1088" s="34">
        <v>47953.65</v>
      </c>
      <c r="G1088" s="183">
        <f t="shared" si="181"/>
        <v>28436.514449999999</v>
      </c>
      <c r="H1088" s="184">
        <f t="shared" si="182"/>
        <v>15640.082947499999</v>
      </c>
      <c r="I1088" s="59">
        <f t="shared" si="184"/>
        <v>44076.597397499994</v>
      </c>
      <c r="J1088" s="54">
        <f>I1088*0.5</f>
        <v>22038.298698749997</v>
      </c>
      <c r="K1088" s="210">
        <f t="shared" si="183"/>
        <v>66114.896096249984</v>
      </c>
      <c r="L1088" s="53">
        <v>0.5</v>
      </c>
      <c r="M1088" s="141" t="s">
        <v>15168</v>
      </c>
    </row>
    <row r="1089" spans="1:13" ht="24" x14ac:dyDescent="0.25">
      <c r="A1089" s="5" t="s">
        <v>4386</v>
      </c>
      <c r="B1089" s="4" t="s">
        <v>4387</v>
      </c>
      <c r="C1089" s="4" t="s">
        <v>4374</v>
      </c>
      <c r="D1089" s="5" t="s">
        <v>2511</v>
      </c>
      <c r="E1089" s="5"/>
      <c r="F1089" s="34">
        <v>64663.17</v>
      </c>
      <c r="G1089" s="183">
        <f t="shared" si="181"/>
        <v>38345.259809999996</v>
      </c>
      <c r="H1089" s="184">
        <f t="shared" si="182"/>
        <v>21089.892895499997</v>
      </c>
      <c r="I1089" s="59">
        <f t="shared" si="184"/>
        <v>59435.15270549999</v>
      </c>
      <c r="J1089" s="56">
        <f>I1089*0.4</f>
        <v>23774.061082199998</v>
      </c>
      <c r="K1089" s="210">
        <f t="shared" si="183"/>
        <v>83209.213787699991</v>
      </c>
      <c r="L1089" s="53">
        <v>0.4</v>
      </c>
      <c r="M1089" s="141" t="s">
        <v>15168</v>
      </c>
    </row>
    <row r="1090" spans="1:13" ht="24" x14ac:dyDescent="0.25">
      <c r="A1090" s="5" t="s">
        <v>4388</v>
      </c>
      <c r="B1090" s="4" t="s">
        <v>4389</v>
      </c>
      <c r="C1090" s="4" t="s">
        <v>5301</v>
      </c>
      <c r="D1090" s="5" t="s">
        <v>2511</v>
      </c>
      <c r="E1090" s="62" t="s">
        <v>2431</v>
      </c>
      <c r="F1090" s="34">
        <v>75039.600000000006</v>
      </c>
      <c r="G1090" s="183">
        <f t="shared" si="181"/>
        <v>44498.482799999998</v>
      </c>
      <c r="H1090" s="184">
        <f t="shared" si="182"/>
        <v>24474.165540000002</v>
      </c>
      <c r="I1090" s="59">
        <f t="shared" si="184"/>
        <v>68972.64834</v>
      </c>
      <c r="J1090" s="54">
        <f>I1090*0.5</f>
        <v>34486.32417</v>
      </c>
      <c r="K1090" s="210">
        <f t="shared" si="183"/>
        <v>103458.97250999999</v>
      </c>
      <c r="L1090" s="53">
        <v>0.5</v>
      </c>
      <c r="M1090" s="141" t="s">
        <v>15168</v>
      </c>
    </row>
    <row r="1091" spans="1:13" ht="24" x14ac:dyDescent="0.25">
      <c r="A1091" s="5" t="s">
        <v>4390</v>
      </c>
      <c r="B1091" s="4" t="s">
        <v>4391</v>
      </c>
      <c r="C1091" s="4"/>
      <c r="D1091" s="5" t="s">
        <v>2511</v>
      </c>
      <c r="E1091" s="5"/>
      <c r="F1091" s="34">
        <v>57027.18</v>
      </c>
      <c r="G1091" s="183">
        <f t="shared" si="181"/>
        <v>33817.117740000002</v>
      </c>
      <c r="H1091" s="184">
        <f t="shared" si="182"/>
        <v>18599.414757000002</v>
      </c>
      <c r="I1091" s="59">
        <f t="shared" si="184"/>
        <v>52416.532497000007</v>
      </c>
      <c r="J1091" s="56">
        <f>I1091*0.4</f>
        <v>20966.612998800003</v>
      </c>
      <c r="K1091" s="210">
        <f t="shared" si="183"/>
        <v>73383.14549580001</v>
      </c>
      <c r="L1091" s="53">
        <v>0.4</v>
      </c>
      <c r="M1091" s="141" t="s">
        <v>15168</v>
      </c>
    </row>
    <row r="1092" spans="1:13" ht="24" x14ac:dyDescent="0.25">
      <c r="A1092" s="5" t="s">
        <v>4392</v>
      </c>
      <c r="B1092" s="4" t="s">
        <v>4393</v>
      </c>
      <c r="C1092" s="4" t="s">
        <v>5301</v>
      </c>
      <c r="D1092" s="5" t="s">
        <v>2511</v>
      </c>
      <c r="E1092" s="62" t="s">
        <v>2431</v>
      </c>
      <c r="F1092" s="34">
        <v>57027.16</v>
      </c>
      <c r="G1092" s="183">
        <f t="shared" si="181"/>
        <v>33817.105880000003</v>
      </c>
      <c r="H1092" s="184">
        <f t="shared" si="182"/>
        <v>18599.408234000002</v>
      </c>
      <c r="I1092" s="59">
        <f t="shared" si="184"/>
        <v>52416.514114000005</v>
      </c>
      <c r="J1092" s="54">
        <f>I1092*0.5</f>
        <v>26208.257057000003</v>
      </c>
      <c r="K1092" s="210">
        <f t="shared" si="183"/>
        <v>78624.771171</v>
      </c>
      <c r="L1092" s="53">
        <v>0.5</v>
      </c>
      <c r="M1092" s="141" t="s">
        <v>15168</v>
      </c>
    </row>
    <row r="1093" spans="1:13" ht="24" x14ac:dyDescent="0.25">
      <c r="A1093" s="5" t="s">
        <v>4394</v>
      </c>
      <c r="B1093" s="4" t="s">
        <v>4395</v>
      </c>
      <c r="C1093" s="4" t="s">
        <v>4396</v>
      </c>
      <c r="D1093" s="5" t="s">
        <v>2511</v>
      </c>
      <c r="E1093" s="5"/>
      <c r="F1093" s="34">
        <v>42836.3</v>
      </c>
      <c r="G1093" s="183">
        <f t="shared" ref="G1093:G1156" si="201">F1093*0.593</f>
        <v>25401.925900000002</v>
      </c>
      <c r="H1093" s="184">
        <f t="shared" ref="H1093:H1156" si="202">G1093*55/100</f>
        <v>13971.059245000002</v>
      </c>
      <c r="I1093" s="59">
        <f t="shared" si="184"/>
        <v>39372.985145000006</v>
      </c>
      <c r="J1093" s="56">
        <f>I1093*0.4</f>
        <v>15749.194058000003</v>
      </c>
      <c r="K1093" s="210">
        <f t="shared" ref="K1093:K1156" si="203">I1093+J1093</f>
        <v>55122.179203000007</v>
      </c>
      <c r="L1093" s="53">
        <v>0.4</v>
      </c>
      <c r="M1093" s="141" t="s">
        <v>15168</v>
      </c>
    </row>
    <row r="1094" spans="1:13" ht="24" x14ac:dyDescent="0.25">
      <c r="A1094" s="5" t="s">
        <v>4397</v>
      </c>
      <c r="B1094" s="4" t="s">
        <v>4398</v>
      </c>
      <c r="C1094" s="4" t="s">
        <v>5301</v>
      </c>
      <c r="D1094" s="5" t="s">
        <v>2511</v>
      </c>
      <c r="E1094" s="62" t="s">
        <v>2431</v>
      </c>
      <c r="F1094" s="34">
        <v>42989.43</v>
      </c>
      <c r="G1094" s="183">
        <f t="shared" si="201"/>
        <v>25492.73199</v>
      </c>
      <c r="H1094" s="184">
        <f t="shared" si="202"/>
        <v>14021.0025945</v>
      </c>
      <c r="I1094" s="59">
        <f t="shared" ref="I1094:I1157" si="204">G1094+H1094</f>
        <v>39513.734584500002</v>
      </c>
      <c r="J1094" s="54">
        <f>I1094*0.5</f>
        <v>19756.867292250001</v>
      </c>
      <c r="K1094" s="210">
        <f t="shared" si="203"/>
        <v>59270.601876750006</v>
      </c>
      <c r="L1094" s="53">
        <v>0.5</v>
      </c>
      <c r="M1094" s="141" t="s">
        <v>15168</v>
      </c>
    </row>
    <row r="1095" spans="1:13" ht="14.25" x14ac:dyDescent="0.25">
      <c r="A1095" s="5" t="s">
        <v>4399</v>
      </c>
      <c r="B1095" s="4" t="s">
        <v>4400</v>
      </c>
      <c r="C1095" s="4"/>
      <c r="D1095" s="5" t="s">
        <v>2511</v>
      </c>
      <c r="E1095" s="5"/>
      <c r="F1095" s="34">
        <v>10143.43</v>
      </c>
      <c r="G1095" s="183">
        <f t="shared" si="201"/>
        <v>6015.0539899999994</v>
      </c>
      <c r="H1095" s="184">
        <f t="shared" si="202"/>
        <v>3308.2796944999996</v>
      </c>
      <c r="I1095" s="59">
        <f t="shared" si="204"/>
        <v>9323.3336844999994</v>
      </c>
      <c r="J1095" s="56">
        <f t="shared" ref="J1095:J1108" si="205">G1095*0</f>
        <v>0</v>
      </c>
      <c r="K1095" s="210">
        <f t="shared" si="203"/>
        <v>9323.3336844999994</v>
      </c>
      <c r="L1095" s="2"/>
      <c r="M1095" s="32"/>
    </row>
    <row r="1096" spans="1:13" ht="14.25" x14ac:dyDescent="0.25">
      <c r="A1096" s="5" t="s">
        <v>4401</v>
      </c>
      <c r="B1096" s="4" t="s">
        <v>4402</v>
      </c>
      <c r="C1096" s="4" t="s">
        <v>4374</v>
      </c>
      <c r="D1096" s="5" t="s">
        <v>2451</v>
      </c>
      <c r="E1096" s="5"/>
      <c r="F1096" s="34">
        <v>4247.92</v>
      </c>
      <c r="G1096" s="183">
        <f t="shared" si="201"/>
        <v>2519.01656</v>
      </c>
      <c r="H1096" s="184">
        <f t="shared" si="202"/>
        <v>1385.459108</v>
      </c>
      <c r="I1096" s="59">
        <f t="shared" si="204"/>
        <v>3904.475668</v>
      </c>
      <c r="J1096" s="56">
        <f t="shared" si="205"/>
        <v>0</v>
      </c>
      <c r="K1096" s="210">
        <f t="shared" si="203"/>
        <v>3904.475668</v>
      </c>
      <c r="L1096" s="2"/>
      <c r="M1096" s="32"/>
    </row>
    <row r="1097" spans="1:13" ht="14.25" x14ac:dyDescent="0.25">
      <c r="A1097" s="5" t="s">
        <v>4403</v>
      </c>
      <c r="B1097" s="4" t="s">
        <v>4404</v>
      </c>
      <c r="C1097" s="4"/>
      <c r="D1097" s="5" t="s">
        <v>2454</v>
      </c>
      <c r="E1097" s="5"/>
      <c r="F1097" s="34">
        <v>3922.78</v>
      </c>
      <c r="G1097" s="183">
        <f t="shared" si="201"/>
        <v>2326.2085400000001</v>
      </c>
      <c r="H1097" s="184">
        <f t="shared" si="202"/>
        <v>1279.4146969999999</v>
      </c>
      <c r="I1097" s="59">
        <f t="shared" si="204"/>
        <v>3605.6232369999998</v>
      </c>
      <c r="J1097" s="56">
        <f t="shared" si="205"/>
        <v>0</v>
      </c>
      <c r="K1097" s="210">
        <f t="shared" si="203"/>
        <v>3605.6232369999998</v>
      </c>
      <c r="L1097" s="2"/>
      <c r="M1097" s="32"/>
    </row>
    <row r="1098" spans="1:13" ht="14.25" x14ac:dyDescent="0.25">
      <c r="A1098" s="5" t="s">
        <v>4405</v>
      </c>
      <c r="B1098" s="4" t="s">
        <v>4406</v>
      </c>
      <c r="C1098" s="4"/>
      <c r="D1098" s="5" t="s">
        <v>2451</v>
      </c>
      <c r="E1098" s="5"/>
      <c r="F1098" s="34">
        <v>4247.92</v>
      </c>
      <c r="G1098" s="183">
        <f t="shared" si="201"/>
        <v>2519.01656</v>
      </c>
      <c r="H1098" s="184">
        <f t="shared" si="202"/>
        <v>1385.459108</v>
      </c>
      <c r="I1098" s="59">
        <f t="shared" si="204"/>
        <v>3904.475668</v>
      </c>
      <c r="J1098" s="56">
        <f t="shared" si="205"/>
        <v>0</v>
      </c>
      <c r="K1098" s="210">
        <f t="shared" si="203"/>
        <v>3904.475668</v>
      </c>
      <c r="L1098" s="2"/>
      <c r="M1098" s="32"/>
    </row>
    <row r="1099" spans="1:13" ht="24" x14ac:dyDescent="0.25">
      <c r="A1099" s="5" t="s">
        <v>4407</v>
      </c>
      <c r="B1099" s="4" t="s">
        <v>4408</v>
      </c>
      <c r="C1099" s="4" t="s">
        <v>4396</v>
      </c>
      <c r="D1099" s="5" t="s">
        <v>2511</v>
      </c>
      <c r="E1099" s="5"/>
      <c r="F1099" s="34">
        <v>32130.77</v>
      </c>
      <c r="G1099" s="183">
        <f t="shared" si="201"/>
        <v>19053.546609999998</v>
      </c>
      <c r="H1099" s="184">
        <f t="shared" si="202"/>
        <v>10479.450635499998</v>
      </c>
      <c r="I1099" s="59">
        <f t="shared" si="204"/>
        <v>29532.997245499995</v>
      </c>
      <c r="J1099" s="56">
        <f>I1099*0.2</f>
        <v>5906.5994490999992</v>
      </c>
      <c r="K1099" s="210">
        <f t="shared" si="203"/>
        <v>35439.596694599997</v>
      </c>
      <c r="L1099" s="57">
        <v>0.2</v>
      </c>
      <c r="M1099" s="141" t="s">
        <v>15168</v>
      </c>
    </row>
    <row r="1100" spans="1:13" ht="24" x14ac:dyDescent="0.25">
      <c r="A1100" s="5" t="s">
        <v>4409</v>
      </c>
      <c r="B1100" s="4" t="s">
        <v>4410</v>
      </c>
      <c r="C1100" s="4"/>
      <c r="D1100" s="5" t="s">
        <v>2511</v>
      </c>
      <c r="E1100" s="5"/>
      <c r="F1100" s="34">
        <v>48196.14</v>
      </c>
      <c r="G1100" s="183">
        <f t="shared" si="201"/>
        <v>28580.311019999997</v>
      </c>
      <c r="H1100" s="184">
        <f t="shared" si="202"/>
        <v>15719.171060999997</v>
      </c>
      <c r="I1100" s="59">
        <f t="shared" si="204"/>
        <v>44299.482080999995</v>
      </c>
      <c r="J1100" s="56">
        <f>I1100*0.4</f>
        <v>17719.792832399999</v>
      </c>
      <c r="K1100" s="210">
        <f t="shared" si="203"/>
        <v>62019.27491339999</v>
      </c>
      <c r="L1100" s="57">
        <v>0.4</v>
      </c>
      <c r="M1100" s="141" t="s">
        <v>15168</v>
      </c>
    </row>
    <row r="1101" spans="1:13" ht="24" x14ac:dyDescent="0.25">
      <c r="A1101" s="5" t="s">
        <v>4411</v>
      </c>
      <c r="B1101" s="4" t="s">
        <v>4412</v>
      </c>
      <c r="C1101" s="4"/>
      <c r="D1101" s="5" t="s">
        <v>2511</v>
      </c>
      <c r="E1101" s="5"/>
      <c r="F1101" s="34">
        <v>48196.14</v>
      </c>
      <c r="G1101" s="183">
        <f t="shared" si="201"/>
        <v>28580.311019999997</v>
      </c>
      <c r="H1101" s="184">
        <f t="shared" si="202"/>
        <v>15719.171060999997</v>
      </c>
      <c r="I1101" s="59">
        <f t="shared" si="204"/>
        <v>44299.482080999995</v>
      </c>
      <c r="J1101" s="56">
        <f>I1101*0.2</f>
        <v>8859.8964161999993</v>
      </c>
      <c r="K1101" s="210">
        <f t="shared" si="203"/>
        <v>53159.378497199992</v>
      </c>
      <c r="L1101" s="57">
        <v>0.2</v>
      </c>
      <c r="M1101" s="141" t="s">
        <v>15168</v>
      </c>
    </row>
    <row r="1102" spans="1:13" ht="14.25" x14ac:dyDescent="0.25">
      <c r="A1102" s="5" t="s">
        <v>4413</v>
      </c>
      <c r="B1102" s="4" t="s">
        <v>4414</v>
      </c>
      <c r="C1102" s="4"/>
      <c r="D1102" s="5" t="s">
        <v>2454</v>
      </c>
      <c r="E1102" s="5"/>
      <c r="F1102" s="34">
        <v>2942.08</v>
      </c>
      <c r="G1102" s="183">
        <f t="shared" si="201"/>
        <v>1744.6534399999998</v>
      </c>
      <c r="H1102" s="184">
        <f t="shared" si="202"/>
        <v>959.55939199999989</v>
      </c>
      <c r="I1102" s="59">
        <f t="shared" si="204"/>
        <v>2704.2128319999997</v>
      </c>
      <c r="J1102" s="56">
        <f t="shared" si="205"/>
        <v>0</v>
      </c>
      <c r="K1102" s="210">
        <f t="shared" si="203"/>
        <v>2704.2128319999997</v>
      </c>
      <c r="L1102" s="2"/>
      <c r="M1102" s="32"/>
    </row>
    <row r="1103" spans="1:13" ht="14.25" x14ac:dyDescent="0.25">
      <c r="A1103" s="5" t="s">
        <v>4415</v>
      </c>
      <c r="B1103" s="4" t="s">
        <v>4416</v>
      </c>
      <c r="C1103" s="4" t="s">
        <v>4417</v>
      </c>
      <c r="D1103" s="5" t="s">
        <v>2451</v>
      </c>
      <c r="E1103" s="5"/>
      <c r="F1103" s="34">
        <v>4672.6099999999997</v>
      </c>
      <c r="G1103" s="183">
        <f t="shared" si="201"/>
        <v>2770.8577299999997</v>
      </c>
      <c r="H1103" s="184">
        <f t="shared" si="202"/>
        <v>1523.9717515</v>
      </c>
      <c r="I1103" s="59">
        <f t="shared" si="204"/>
        <v>4294.8294814999999</v>
      </c>
      <c r="J1103" s="56">
        <f t="shared" si="205"/>
        <v>0</v>
      </c>
      <c r="K1103" s="210">
        <f t="shared" si="203"/>
        <v>4294.8294814999999</v>
      </c>
      <c r="L1103" s="2"/>
      <c r="M1103" s="32"/>
    </row>
    <row r="1104" spans="1:13" ht="14.25" x14ac:dyDescent="0.25">
      <c r="A1104" s="5" t="s">
        <v>4418</v>
      </c>
      <c r="B1104" s="4" t="s">
        <v>4419</v>
      </c>
      <c r="C1104" s="4"/>
      <c r="D1104" s="5" t="s">
        <v>2451</v>
      </c>
      <c r="E1104" s="5"/>
      <c r="F1104" s="34">
        <v>5326.77</v>
      </c>
      <c r="G1104" s="183">
        <f t="shared" si="201"/>
        <v>3158.7746099999999</v>
      </c>
      <c r="H1104" s="184">
        <f t="shared" si="202"/>
        <v>1737.3260355</v>
      </c>
      <c r="I1104" s="59">
        <f t="shared" si="204"/>
        <v>4896.1006454999997</v>
      </c>
      <c r="J1104" s="56">
        <f t="shared" si="205"/>
        <v>0</v>
      </c>
      <c r="K1104" s="210">
        <f t="shared" si="203"/>
        <v>4896.1006454999997</v>
      </c>
      <c r="L1104" s="2"/>
      <c r="M1104" s="32"/>
    </row>
    <row r="1105" spans="1:13" ht="14.25" x14ac:dyDescent="0.25">
      <c r="A1105" s="5" t="s">
        <v>4858</v>
      </c>
      <c r="B1105" s="4" t="s">
        <v>5217</v>
      </c>
      <c r="C1105" s="6"/>
      <c r="D1105" s="6" t="s">
        <v>2451</v>
      </c>
      <c r="E1105" s="6"/>
      <c r="F1105" s="34">
        <v>5399.77</v>
      </c>
      <c r="G1105" s="183">
        <f t="shared" si="201"/>
        <v>3202.0636100000002</v>
      </c>
      <c r="H1105" s="184">
        <f t="shared" si="202"/>
        <v>1761.1349855000001</v>
      </c>
      <c r="I1105" s="59">
        <f t="shared" si="204"/>
        <v>4963.1985955</v>
      </c>
      <c r="J1105" s="56">
        <f t="shared" si="205"/>
        <v>0</v>
      </c>
      <c r="K1105" s="210">
        <f t="shared" si="203"/>
        <v>4963.1985955</v>
      </c>
      <c r="L1105" s="2"/>
      <c r="M1105" s="32"/>
    </row>
    <row r="1106" spans="1:13" ht="14.25" x14ac:dyDescent="0.25">
      <c r="A1106" s="5" t="s">
        <v>4420</v>
      </c>
      <c r="B1106" s="4" t="s">
        <v>4421</v>
      </c>
      <c r="C1106" s="4"/>
      <c r="D1106" s="5" t="s">
        <v>2451</v>
      </c>
      <c r="E1106" s="5"/>
      <c r="F1106" s="34">
        <v>4672.6099999999997</v>
      </c>
      <c r="G1106" s="183">
        <f t="shared" si="201"/>
        <v>2770.8577299999997</v>
      </c>
      <c r="H1106" s="184">
        <f t="shared" si="202"/>
        <v>1523.9717515</v>
      </c>
      <c r="I1106" s="59">
        <f t="shared" si="204"/>
        <v>4294.8294814999999</v>
      </c>
      <c r="J1106" s="56">
        <f t="shared" si="205"/>
        <v>0</v>
      </c>
      <c r="K1106" s="210">
        <f t="shared" si="203"/>
        <v>4294.8294814999999</v>
      </c>
      <c r="L1106" s="2"/>
      <c r="M1106" s="32"/>
    </row>
    <row r="1107" spans="1:13" ht="14.25" x14ac:dyDescent="0.25">
      <c r="A1107" s="5" t="s">
        <v>4422</v>
      </c>
      <c r="B1107" s="4" t="s">
        <v>4423</v>
      </c>
      <c r="C1107" s="4"/>
      <c r="D1107" s="5" t="s">
        <v>2454</v>
      </c>
      <c r="E1107" s="5"/>
      <c r="F1107" s="34">
        <v>3922.78</v>
      </c>
      <c r="G1107" s="183">
        <f t="shared" si="201"/>
        <v>2326.2085400000001</v>
      </c>
      <c r="H1107" s="184">
        <f t="shared" si="202"/>
        <v>1279.4146969999999</v>
      </c>
      <c r="I1107" s="59">
        <f t="shared" si="204"/>
        <v>3605.6232369999998</v>
      </c>
      <c r="J1107" s="56">
        <f t="shared" si="205"/>
        <v>0</v>
      </c>
      <c r="K1107" s="210">
        <f t="shared" si="203"/>
        <v>3605.6232369999998</v>
      </c>
      <c r="L1107" s="2"/>
      <c r="M1107" s="32"/>
    </row>
    <row r="1108" spans="1:13" ht="14.25" x14ac:dyDescent="0.25">
      <c r="A1108" s="5" t="s">
        <v>5239</v>
      </c>
      <c r="B1108" s="3" t="s">
        <v>4424</v>
      </c>
      <c r="C1108" s="4"/>
      <c r="D1108" s="5"/>
      <c r="E1108" s="5"/>
      <c r="F1108" s="34"/>
      <c r="G1108" s="183">
        <f t="shared" si="201"/>
        <v>0</v>
      </c>
      <c r="H1108" s="184">
        <f t="shared" si="202"/>
        <v>0</v>
      </c>
      <c r="I1108" s="59">
        <f t="shared" si="204"/>
        <v>0</v>
      </c>
      <c r="J1108" s="56">
        <f t="shared" si="205"/>
        <v>0</v>
      </c>
      <c r="K1108" s="210">
        <f t="shared" si="203"/>
        <v>0</v>
      </c>
      <c r="L1108" s="2"/>
      <c r="M1108" s="32"/>
    </row>
    <row r="1109" spans="1:13" ht="24" x14ac:dyDescent="0.25">
      <c r="A1109" s="5" t="s">
        <v>4425</v>
      </c>
      <c r="B1109" s="4" t="s">
        <v>4426</v>
      </c>
      <c r="C1109" s="4"/>
      <c r="D1109" s="5" t="s">
        <v>2511</v>
      </c>
      <c r="E1109" s="62" t="s">
        <v>2431</v>
      </c>
      <c r="F1109" s="34">
        <v>47462.01</v>
      </c>
      <c r="G1109" s="183">
        <f t="shared" si="201"/>
        <v>28144.97193</v>
      </c>
      <c r="H1109" s="184">
        <f t="shared" si="202"/>
        <v>15479.734561499999</v>
      </c>
      <c r="I1109" s="59">
        <f t="shared" si="204"/>
        <v>43624.706491500001</v>
      </c>
      <c r="J1109" s="54">
        <f>I1109*0.5</f>
        <v>21812.35324575</v>
      </c>
      <c r="K1109" s="210">
        <f t="shared" si="203"/>
        <v>65437.059737250005</v>
      </c>
      <c r="L1109" s="53">
        <v>0.5</v>
      </c>
      <c r="M1109" s="141" t="s">
        <v>15168</v>
      </c>
    </row>
    <row r="1110" spans="1:13" ht="24" x14ac:dyDescent="0.25">
      <c r="A1110" s="5" t="s">
        <v>4427</v>
      </c>
      <c r="B1110" s="4" t="s">
        <v>4726</v>
      </c>
      <c r="C1110" s="4"/>
      <c r="D1110" s="5" t="s">
        <v>2511</v>
      </c>
      <c r="E1110" s="5"/>
      <c r="F1110" s="34">
        <v>47467.71</v>
      </c>
      <c r="G1110" s="183">
        <f t="shared" si="201"/>
        <v>28148.352029999998</v>
      </c>
      <c r="H1110" s="184">
        <f t="shared" si="202"/>
        <v>15481.593616499998</v>
      </c>
      <c r="I1110" s="59">
        <f t="shared" si="204"/>
        <v>43629.945646499997</v>
      </c>
      <c r="J1110" s="56">
        <f>I1110*0.4</f>
        <v>17451.9782586</v>
      </c>
      <c r="K1110" s="210">
        <f t="shared" si="203"/>
        <v>61081.923905099997</v>
      </c>
      <c r="L1110" s="53">
        <v>0.4</v>
      </c>
      <c r="M1110" s="141" t="s">
        <v>15168</v>
      </c>
    </row>
    <row r="1111" spans="1:13" ht="14.25" x14ac:dyDescent="0.25">
      <c r="A1111" s="5" t="s">
        <v>4428</v>
      </c>
      <c r="B1111" s="4" t="s">
        <v>4429</v>
      </c>
      <c r="C1111" s="4"/>
      <c r="D1111" s="5" t="s">
        <v>2457</v>
      </c>
      <c r="E1111" s="5"/>
      <c r="F1111" s="34">
        <v>1112.17</v>
      </c>
      <c r="G1111" s="183">
        <f t="shared" si="201"/>
        <v>659.51680999999996</v>
      </c>
      <c r="H1111" s="184">
        <f t="shared" si="202"/>
        <v>362.73424549999999</v>
      </c>
      <c r="I1111" s="59">
        <f t="shared" si="204"/>
        <v>1022.2510554999999</v>
      </c>
      <c r="J1111" s="56">
        <f t="shared" ref="J1111" si="206">G1111*0</f>
        <v>0</v>
      </c>
      <c r="K1111" s="210">
        <f t="shared" si="203"/>
        <v>1022.2510554999999</v>
      </c>
      <c r="L1111" s="2"/>
      <c r="M1111" s="32"/>
    </row>
    <row r="1112" spans="1:13" ht="18.75" x14ac:dyDescent="0.25">
      <c r="A1112" s="5" t="s">
        <v>4430</v>
      </c>
      <c r="B1112" s="4" t="s">
        <v>4431</v>
      </c>
      <c r="C1112" s="4"/>
      <c r="D1112" s="5" t="s">
        <v>2511</v>
      </c>
      <c r="E1112" s="62" t="s">
        <v>2431</v>
      </c>
      <c r="F1112" s="34">
        <v>8507.84</v>
      </c>
      <c r="G1112" s="183">
        <f t="shared" si="201"/>
        <v>5045.14912</v>
      </c>
      <c r="H1112" s="184">
        <f t="shared" si="202"/>
        <v>2774.8320160000003</v>
      </c>
      <c r="I1112" s="59">
        <f t="shared" si="204"/>
        <v>7819.9811360000003</v>
      </c>
      <c r="J1112" s="56">
        <f t="shared" ref="J1112:J1116" si="207">I1112*0.4</f>
        <v>3127.9924544000005</v>
      </c>
      <c r="K1112" s="210">
        <f t="shared" si="203"/>
        <v>10947.973590400001</v>
      </c>
      <c r="L1112" s="53">
        <v>0.4</v>
      </c>
      <c r="M1112" s="32"/>
    </row>
    <row r="1113" spans="1:13" ht="24" x14ac:dyDescent="0.25">
      <c r="A1113" s="5" t="s">
        <v>4432</v>
      </c>
      <c r="B1113" s="4" t="s">
        <v>4433</v>
      </c>
      <c r="C1113" s="4"/>
      <c r="D1113" s="5" t="s">
        <v>2451</v>
      </c>
      <c r="E1113" s="5"/>
      <c r="F1113" s="34">
        <v>27656.48</v>
      </c>
      <c r="G1113" s="183">
        <f t="shared" si="201"/>
        <v>16400.29264</v>
      </c>
      <c r="H1113" s="184">
        <f t="shared" si="202"/>
        <v>9020.1609520000002</v>
      </c>
      <c r="I1113" s="59">
        <f t="shared" si="204"/>
        <v>25420.453591999998</v>
      </c>
      <c r="J1113" s="56">
        <f t="shared" si="207"/>
        <v>10168.1814368</v>
      </c>
      <c r="K1113" s="210">
        <f t="shared" si="203"/>
        <v>35588.635028799996</v>
      </c>
      <c r="L1113" s="53">
        <v>0.4</v>
      </c>
      <c r="M1113" s="141" t="s">
        <v>15168</v>
      </c>
    </row>
    <row r="1114" spans="1:13" ht="24" x14ac:dyDescent="0.25">
      <c r="A1114" s="5" t="s">
        <v>4434</v>
      </c>
      <c r="B1114" s="4" t="s">
        <v>4435</v>
      </c>
      <c r="C1114" s="4"/>
      <c r="D1114" s="5" t="s">
        <v>2511</v>
      </c>
      <c r="E1114" s="5"/>
      <c r="F1114" s="34">
        <v>47467.71</v>
      </c>
      <c r="G1114" s="183">
        <f t="shared" si="201"/>
        <v>28148.352029999998</v>
      </c>
      <c r="H1114" s="184">
        <f t="shared" si="202"/>
        <v>15481.593616499998</v>
      </c>
      <c r="I1114" s="59">
        <f t="shared" si="204"/>
        <v>43629.945646499997</v>
      </c>
      <c r="J1114" s="56">
        <f t="shared" si="207"/>
        <v>17451.9782586</v>
      </c>
      <c r="K1114" s="210">
        <f t="shared" si="203"/>
        <v>61081.923905099997</v>
      </c>
      <c r="L1114" s="53">
        <v>0.4</v>
      </c>
      <c r="M1114" s="141" t="s">
        <v>15168</v>
      </c>
    </row>
    <row r="1115" spans="1:13" ht="24" x14ac:dyDescent="0.25">
      <c r="A1115" s="5" t="s">
        <v>4436</v>
      </c>
      <c r="B1115" s="4" t="s">
        <v>4437</v>
      </c>
      <c r="C1115" s="4"/>
      <c r="D1115" s="5" t="s">
        <v>2457</v>
      </c>
      <c r="E1115" s="5"/>
      <c r="F1115" s="34">
        <v>2472.12</v>
      </c>
      <c r="G1115" s="183">
        <f t="shared" si="201"/>
        <v>1465.9671599999999</v>
      </c>
      <c r="H1115" s="184">
        <f t="shared" si="202"/>
        <v>806.28193799999997</v>
      </c>
      <c r="I1115" s="59">
        <f t="shared" si="204"/>
        <v>2272.2490979999998</v>
      </c>
      <c r="J1115" s="56">
        <f t="shared" si="207"/>
        <v>908.89963919999991</v>
      </c>
      <c r="K1115" s="210">
        <f t="shared" si="203"/>
        <v>3181.1487371999997</v>
      </c>
      <c r="L1115" s="53">
        <v>0.4</v>
      </c>
      <c r="M1115" s="141" t="s">
        <v>15168</v>
      </c>
    </row>
    <row r="1116" spans="1:13" ht="24" x14ac:dyDescent="0.25">
      <c r="A1116" s="5" t="s">
        <v>4438</v>
      </c>
      <c r="B1116" s="4" t="s">
        <v>4439</v>
      </c>
      <c r="C1116" s="4" t="s">
        <v>4374</v>
      </c>
      <c r="D1116" s="5" t="s">
        <v>2511</v>
      </c>
      <c r="E1116" s="5"/>
      <c r="F1116" s="34">
        <v>54587.86</v>
      </c>
      <c r="G1116" s="183">
        <f t="shared" si="201"/>
        <v>32370.600979999999</v>
      </c>
      <c r="H1116" s="184">
        <f t="shared" si="202"/>
        <v>17803.830538999999</v>
      </c>
      <c r="I1116" s="59">
        <f t="shared" si="204"/>
        <v>50174.431518999998</v>
      </c>
      <c r="J1116" s="56">
        <f t="shared" si="207"/>
        <v>20069.7726076</v>
      </c>
      <c r="K1116" s="210">
        <f t="shared" si="203"/>
        <v>70244.204126600001</v>
      </c>
      <c r="L1116" s="53">
        <v>0.4</v>
      </c>
      <c r="M1116" s="141" t="s">
        <v>15168</v>
      </c>
    </row>
    <row r="1117" spans="1:13" ht="24" x14ac:dyDescent="0.25">
      <c r="A1117" s="5" t="s">
        <v>4440</v>
      </c>
      <c r="B1117" s="4" t="s">
        <v>4441</v>
      </c>
      <c r="C1117" s="4" t="s">
        <v>5569</v>
      </c>
      <c r="D1117" s="5" t="s">
        <v>2511</v>
      </c>
      <c r="E1117" s="62" t="s">
        <v>2431</v>
      </c>
      <c r="F1117" s="34">
        <v>67094.23</v>
      </c>
      <c r="G1117" s="183">
        <f t="shared" si="201"/>
        <v>39786.878389999998</v>
      </c>
      <c r="H1117" s="184">
        <f t="shared" si="202"/>
        <v>21882.783114499998</v>
      </c>
      <c r="I1117" s="59">
        <f t="shared" si="204"/>
        <v>61669.661504499993</v>
      </c>
      <c r="J1117" s="54">
        <f>I1117*0.5</f>
        <v>30834.830752249996</v>
      </c>
      <c r="K1117" s="210">
        <f t="shared" si="203"/>
        <v>92504.492256749989</v>
      </c>
      <c r="L1117" s="53">
        <v>0.5</v>
      </c>
      <c r="M1117" s="141" t="s">
        <v>15168</v>
      </c>
    </row>
    <row r="1118" spans="1:13" ht="14.25" x14ac:dyDescent="0.25">
      <c r="A1118" s="5" t="s">
        <v>4442</v>
      </c>
      <c r="B1118" s="4" t="s">
        <v>4443</v>
      </c>
      <c r="C1118" s="4"/>
      <c r="D1118" s="5" t="s">
        <v>2451</v>
      </c>
      <c r="E1118" s="5"/>
      <c r="F1118" s="34">
        <v>4842.62</v>
      </c>
      <c r="G1118" s="183">
        <f t="shared" si="201"/>
        <v>2871.6736599999999</v>
      </c>
      <c r="H1118" s="184">
        <f t="shared" si="202"/>
        <v>1579.420513</v>
      </c>
      <c r="I1118" s="59">
        <f t="shared" si="204"/>
        <v>4451.0941729999995</v>
      </c>
      <c r="J1118" s="56">
        <f t="shared" ref="J1118:J1120" si="208">G1118*0</f>
        <v>0</v>
      </c>
      <c r="K1118" s="210">
        <f t="shared" si="203"/>
        <v>4451.0941729999995</v>
      </c>
      <c r="L1118" s="2"/>
      <c r="M1118" s="32"/>
    </row>
    <row r="1119" spans="1:13" ht="14.25" x14ac:dyDescent="0.25">
      <c r="A1119" s="5" t="s">
        <v>4444</v>
      </c>
      <c r="B1119" s="4" t="s">
        <v>4445</v>
      </c>
      <c r="C1119" s="4"/>
      <c r="D1119" s="5" t="s">
        <v>2457</v>
      </c>
      <c r="E1119" s="5"/>
      <c r="F1119" s="34">
        <v>2254.36</v>
      </c>
      <c r="G1119" s="183">
        <f t="shared" si="201"/>
        <v>1336.83548</v>
      </c>
      <c r="H1119" s="184">
        <f t="shared" si="202"/>
        <v>735.25951399999985</v>
      </c>
      <c r="I1119" s="59">
        <f t="shared" si="204"/>
        <v>2072.094994</v>
      </c>
      <c r="J1119" s="56">
        <f t="shared" si="208"/>
        <v>0</v>
      </c>
      <c r="K1119" s="210">
        <f t="shared" si="203"/>
        <v>2072.094994</v>
      </c>
      <c r="L1119" s="2"/>
      <c r="M1119" s="32"/>
    </row>
    <row r="1120" spans="1:13" ht="14.25" x14ac:dyDescent="0.25">
      <c r="A1120" s="5" t="s">
        <v>4446</v>
      </c>
      <c r="B1120" s="4" t="s">
        <v>4447</v>
      </c>
      <c r="C1120" s="4"/>
      <c r="D1120" s="5" t="s">
        <v>2451</v>
      </c>
      <c r="E1120" s="5"/>
      <c r="F1120" s="34">
        <v>4247.92</v>
      </c>
      <c r="G1120" s="183">
        <f t="shared" si="201"/>
        <v>2519.01656</v>
      </c>
      <c r="H1120" s="184">
        <f t="shared" si="202"/>
        <v>1385.459108</v>
      </c>
      <c r="I1120" s="59">
        <f t="shared" si="204"/>
        <v>3904.475668</v>
      </c>
      <c r="J1120" s="56">
        <f t="shared" si="208"/>
        <v>0</v>
      </c>
      <c r="K1120" s="210">
        <f t="shared" si="203"/>
        <v>3904.475668</v>
      </c>
      <c r="L1120" s="2"/>
      <c r="M1120" s="32"/>
    </row>
    <row r="1121" spans="1:13" ht="24" x14ac:dyDescent="0.25">
      <c r="A1121" s="5" t="s">
        <v>4448</v>
      </c>
      <c r="B1121" s="4" t="s">
        <v>4449</v>
      </c>
      <c r="C1121" s="4"/>
      <c r="D1121" s="5" t="s">
        <v>2451</v>
      </c>
      <c r="E1121" s="62" t="s">
        <v>2431</v>
      </c>
      <c r="F1121" s="34">
        <v>4841.4799999999996</v>
      </c>
      <c r="G1121" s="183">
        <f t="shared" si="201"/>
        <v>2870.9976399999996</v>
      </c>
      <c r="H1121" s="184">
        <f t="shared" si="202"/>
        <v>1579.0487019999998</v>
      </c>
      <c r="I1121" s="59">
        <f t="shared" si="204"/>
        <v>4450.0463419999996</v>
      </c>
      <c r="J1121" s="56">
        <f>I1121*0.4</f>
        <v>1780.0185368</v>
      </c>
      <c r="K1121" s="210">
        <f t="shared" si="203"/>
        <v>6230.0648787999999</v>
      </c>
      <c r="L1121" s="53">
        <v>0.4</v>
      </c>
      <c r="M1121" s="32"/>
    </row>
    <row r="1122" spans="1:13" ht="14.25" x14ac:dyDescent="0.25">
      <c r="A1122" s="5" t="s">
        <v>4450</v>
      </c>
      <c r="B1122" s="4" t="s">
        <v>4451</v>
      </c>
      <c r="C1122" s="4"/>
      <c r="D1122" s="5" t="s">
        <v>2454</v>
      </c>
      <c r="E1122" s="5"/>
      <c r="F1122" s="34">
        <v>3441.03</v>
      </c>
      <c r="G1122" s="183">
        <f t="shared" si="201"/>
        <v>2040.53079</v>
      </c>
      <c r="H1122" s="184">
        <f t="shared" si="202"/>
        <v>1122.2919345</v>
      </c>
      <c r="I1122" s="59">
        <f t="shared" si="204"/>
        <v>3162.8227244999998</v>
      </c>
      <c r="J1122" s="56">
        <f t="shared" ref="J1122:J1125" si="209">G1122*0</f>
        <v>0</v>
      </c>
      <c r="K1122" s="210">
        <f t="shared" si="203"/>
        <v>3162.8227244999998</v>
      </c>
      <c r="L1122" s="2"/>
      <c r="M1122" s="32"/>
    </row>
    <row r="1123" spans="1:13" ht="36" x14ac:dyDescent="0.25">
      <c r="A1123" s="5" t="s">
        <v>5027</v>
      </c>
      <c r="B1123" s="27" t="s">
        <v>5028</v>
      </c>
      <c r="C1123" s="4" t="s">
        <v>5312</v>
      </c>
      <c r="D1123" s="5" t="s">
        <v>2451</v>
      </c>
      <c r="E1123" s="5"/>
      <c r="F1123" s="34">
        <v>3243.1</v>
      </c>
      <c r="G1123" s="183">
        <f t="shared" si="201"/>
        <v>1923.1582999999998</v>
      </c>
      <c r="H1123" s="184">
        <f t="shared" si="202"/>
        <v>1057.7370649999998</v>
      </c>
      <c r="I1123" s="59">
        <f t="shared" si="204"/>
        <v>2980.8953649999994</v>
      </c>
      <c r="J1123" s="56">
        <f t="shared" si="209"/>
        <v>0</v>
      </c>
      <c r="K1123" s="210">
        <f t="shared" si="203"/>
        <v>2980.8953649999994</v>
      </c>
      <c r="L1123" s="2"/>
      <c r="M1123" s="32"/>
    </row>
    <row r="1124" spans="1:13" ht="14.25" x14ac:dyDescent="0.25">
      <c r="A1124" s="5" t="s">
        <v>5239</v>
      </c>
      <c r="B1124" s="3" t="s">
        <v>4452</v>
      </c>
      <c r="C1124" s="4"/>
      <c r="D1124" s="5"/>
      <c r="E1124" s="5"/>
      <c r="F1124" s="34"/>
      <c r="G1124" s="183">
        <f t="shared" si="201"/>
        <v>0</v>
      </c>
      <c r="H1124" s="184">
        <f t="shared" si="202"/>
        <v>0</v>
      </c>
      <c r="I1124" s="59">
        <f t="shared" si="204"/>
        <v>0</v>
      </c>
      <c r="J1124" s="56">
        <f t="shared" si="209"/>
        <v>0</v>
      </c>
      <c r="K1124" s="210">
        <f t="shared" si="203"/>
        <v>0</v>
      </c>
      <c r="L1124" s="2"/>
      <c r="M1124" s="32"/>
    </row>
    <row r="1125" spans="1:13" ht="14.25" x14ac:dyDescent="0.25">
      <c r="A1125" s="5" t="s">
        <v>4453</v>
      </c>
      <c r="B1125" s="4" t="s">
        <v>4454</v>
      </c>
      <c r="C1125" s="4"/>
      <c r="D1125" s="5" t="s">
        <v>2454</v>
      </c>
      <c r="E1125" s="5"/>
      <c r="F1125" s="34">
        <v>3922.78</v>
      </c>
      <c r="G1125" s="183">
        <f t="shared" si="201"/>
        <v>2326.2085400000001</v>
      </c>
      <c r="H1125" s="184">
        <f t="shared" si="202"/>
        <v>1279.4146969999999</v>
      </c>
      <c r="I1125" s="59">
        <f t="shared" si="204"/>
        <v>3605.6232369999998</v>
      </c>
      <c r="J1125" s="56">
        <f t="shared" si="209"/>
        <v>0</v>
      </c>
      <c r="K1125" s="210">
        <f t="shared" si="203"/>
        <v>3605.6232369999998</v>
      </c>
      <c r="L1125" s="2"/>
      <c r="M1125" s="32"/>
    </row>
    <row r="1126" spans="1:13" ht="18.75" x14ac:dyDescent="0.25">
      <c r="A1126" s="5" t="s">
        <v>4455</v>
      </c>
      <c r="B1126" s="4" t="s">
        <v>4456</v>
      </c>
      <c r="C1126" s="4" t="s">
        <v>4457</v>
      </c>
      <c r="D1126" s="5" t="s">
        <v>2457</v>
      </c>
      <c r="E1126" s="62" t="s">
        <v>2431</v>
      </c>
      <c r="F1126" s="34">
        <v>2013.08</v>
      </c>
      <c r="G1126" s="183">
        <f t="shared" si="201"/>
        <v>1193.7564399999999</v>
      </c>
      <c r="H1126" s="184">
        <f t="shared" si="202"/>
        <v>656.56604199999992</v>
      </c>
      <c r="I1126" s="59">
        <f t="shared" si="204"/>
        <v>1850.3224819999998</v>
      </c>
      <c r="J1126" s="54">
        <f t="shared" ref="J1126:J1130" si="210">I1126*0.3</f>
        <v>555.09674459999997</v>
      </c>
      <c r="K1126" s="210">
        <f t="shared" si="203"/>
        <v>2405.4192266</v>
      </c>
      <c r="L1126" s="53">
        <v>0.3</v>
      </c>
      <c r="M1126" s="32"/>
    </row>
    <row r="1127" spans="1:13" ht="18.75" x14ac:dyDescent="0.25">
      <c r="A1127" s="5" t="s">
        <v>4458</v>
      </c>
      <c r="B1127" s="4" t="s">
        <v>4459</v>
      </c>
      <c r="C1127" s="4" t="s">
        <v>4460</v>
      </c>
      <c r="D1127" s="5" t="s">
        <v>2457</v>
      </c>
      <c r="E1127" s="62" t="s">
        <v>2431</v>
      </c>
      <c r="F1127" s="34">
        <v>2136.6999999999998</v>
      </c>
      <c r="G1127" s="183">
        <f t="shared" si="201"/>
        <v>1267.0630999999998</v>
      </c>
      <c r="H1127" s="184">
        <f t="shared" si="202"/>
        <v>696.88470499999994</v>
      </c>
      <c r="I1127" s="59">
        <f t="shared" si="204"/>
        <v>1963.9478049999998</v>
      </c>
      <c r="J1127" s="54">
        <f t="shared" si="210"/>
        <v>589.18434149999996</v>
      </c>
      <c r="K1127" s="210">
        <f t="shared" si="203"/>
        <v>2553.1321464999996</v>
      </c>
      <c r="L1127" s="53">
        <v>0.3</v>
      </c>
      <c r="M1127" s="32"/>
    </row>
    <row r="1128" spans="1:13" ht="18.75" x14ac:dyDescent="0.25">
      <c r="A1128" s="5" t="s">
        <v>4461</v>
      </c>
      <c r="B1128" s="4" t="s">
        <v>4462</v>
      </c>
      <c r="C1128" s="4" t="s">
        <v>4463</v>
      </c>
      <c r="D1128" s="10" t="s">
        <v>2457</v>
      </c>
      <c r="E1128" s="62" t="s">
        <v>2431</v>
      </c>
      <c r="F1128" s="34">
        <v>2362.0500000000002</v>
      </c>
      <c r="G1128" s="183">
        <f t="shared" si="201"/>
        <v>1400.6956500000001</v>
      </c>
      <c r="H1128" s="184">
        <f t="shared" si="202"/>
        <v>770.38260750000006</v>
      </c>
      <c r="I1128" s="59">
        <f t="shared" si="204"/>
        <v>2171.0782575000003</v>
      </c>
      <c r="J1128" s="54">
        <f t="shared" si="210"/>
        <v>651.32347725000011</v>
      </c>
      <c r="K1128" s="210">
        <f t="shared" si="203"/>
        <v>2822.4017347500003</v>
      </c>
      <c r="L1128" s="53">
        <v>0.3</v>
      </c>
      <c r="M1128" s="32"/>
    </row>
    <row r="1129" spans="1:13" ht="36" x14ac:dyDescent="0.25">
      <c r="A1129" s="5" t="s">
        <v>4464</v>
      </c>
      <c r="B1129" s="4" t="s">
        <v>4465</v>
      </c>
      <c r="C1129" s="4" t="s">
        <v>5313</v>
      </c>
      <c r="D1129" s="10" t="s">
        <v>2457</v>
      </c>
      <c r="E1129" s="62" t="s">
        <v>2431</v>
      </c>
      <c r="F1129" s="34">
        <v>2435.84</v>
      </c>
      <c r="G1129" s="183">
        <f t="shared" si="201"/>
        <v>1444.4531200000001</v>
      </c>
      <c r="H1129" s="184">
        <f t="shared" si="202"/>
        <v>794.44921599999998</v>
      </c>
      <c r="I1129" s="59">
        <f t="shared" si="204"/>
        <v>2238.9023360000001</v>
      </c>
      <c r="J1129" s="54">
        <f t="shared" si="210"/>
        <v>671.67070079999996</v>
      </c>
      <c r="K1129" s="210">
        <f t="shared" si="203"/>
        <v>2910.5730368</v>
      </c>
      <c r="L1129" s="53">
        <v>0.3</v>
      </c>
      <c r="M1129" s="32"/>
    </row>
    <row r="1130" spans="1:13" ht="60" x14ac:dyDescent="0.25">
      <c r="A1130" s="5" t="s">
        <v>5219</v>
      </c>
      <c r="B1130" s="4" t="s">
        <v>5220</v>
      </c>
      <c r="C1130" s="4" t="s">
        <v>5314</v>
      </c>
      <c r="D1130" s="10" t="s">
        <v>2457</v>
      </c>
      <c r="E1130" s="62" t="s">
        <v>2431</v>
      </c>
      <c r="F1130" s="34">
        <v>2435.84</v>
      </c>
      <c r="G1130" s="183">
        <f t="shared" si="201"/>
        <v>1444.4531200000001</v>
      </c>
      <c r="H1130" s="184">
        <f t="shared" si="202"/>
        <v>794.44921599999998</v>
      </c>
      <c r="I1130" s="59">
        <f t="shared" si="204"/>
        <v>2238.9023360000001</v>
      </c>
      <c r="J1130" s="54">
        <f t="shared" si="210"/>
        <v>671.67070079999996</v>
      </c>
      <c r="K1130" s="210">
        <f t="shared" si="203"/>
        <v>2910.5730368</v>
      </c>
      <c r="L1130" s="53">
        <v>0.3</v>
      </c>
      <c r="M1130" s="32"/>
    </row>
    <row r="1131" spans="1:13" ht="14.25" x14ac:dyDescent="0.25">
      <c r="A1131" s="5" t="s">
        <v>4466</v>
      </c>
      <c r="B1131" s="4" t="s">
        <v>4467</v>
      </c>
      <c r="C1131" s="4"/>
      <c r="D1131" s="5" t="s">
        <v>2511</v>
      </c>
      <c r="E1131" s="5"/>
      <c r="F1131" s="34">
        <v>12582.66</v>
      </c>
      <c r="G1131" s="183">
        <f t="shared" si="201"/>
        <v>7461.5173799999993</v>
      </c>
      <c r="H1131" s="184">
        <f t="shared" si="202"/>
        <v>4103.834558999999</v>
      </c>
      <c r="I1131" s="59">
        <f t="shared" si="204"/>
        <v>11565.351938999998</v>
      </c>
      <c r="J1131" s="56">
        <f>G1131*0</f>
        <v>0</v>
      </c>
      <c r="K1131" s="210">
        <f t="shared" si="203"/>
        <v>11565.351938999998</v>
      </c>
      <c r="L1131" s="2"/>
      <c r="M1131" s="32"/>
    </row>
    <row r="1132" spans="1:13" ht="18.75" x14ac:dyDescent="0.25">
      <c r="A1132" s="5" t="s">
        <v>4468</v>
      </c>
      <c r="B1132" s="4" t="s">
        <v>4469</v>
      </c>
      <c r="C1132" s="4"/>
      <c r="D1132" s="5" t="s">
        <v>2457</v>
      </c>
      <c r="E1132" s="62" t="s">
        <v>2431</v>
      </c>
      <c r="F1132" s="34">
        <v>1181.02</v>
      </c>
      <c r="G1132" s="183">
        <f t="shared" si="201"/>
        <v>700.34485999999993</v>
      </c>
      <c r="H1132" s="184">
        <f t="shared" si="202"/>
        <v>385.18967299999997</v>
      </c>
      <c r="I1132" s="59">
        <f t="shared" si="204"/>
        <v>1085.534533</v>
      </c>
      <c r="J1132" s="54">
        <f t="shared" ref="J1132:J1134" si="211">I1132*0.3</f>
        <v>325.6603599</v>
      </c>
      <c r="K1132" s="210">
        <f t="shared" si="203"/>
        <v>1411.1948929</v>
      </c>
      <c r="L1132" s="53">
        <v>0.3</v>
      </c>
      <c r="M1132" s="32"/>
    </row>
    <row r="1133" spans="1:13" ht="36" x14ac:dyDescent="0.25">
      <c r="A1133" s="5" t="s">
        <v>4470</v>
      </c>
      <c r="B1133" s="4" t="s">
        <v>4471</v>
      </c>
      <c r="C1133" s="4" t="s">
        <v>5312</v>
      </c>
      <c r="D1133" s="5" t="s">
        <v>2454</v>
      </c>
      <c r="E1133" s="62" t="s">
        <v>2431</v>
      </c>
      <c r="F1133" s="34">
        <v>3243.1</v>
      </c>
      <c r="G1133" s="183">
        <f t="shared" si="201"/>
        <v>1923.1582999999998</v>
      </c>
      <c r="H1133" s="184">
        <f t="shared" si="202"/>
        <v>1057.7370649999998</v>
      </c>
      <c r="I1133" s="59">
        <f t="shared" si="204"/>
        <v>2980.8953649999994</v>
      </c>
      <c r="J1133" s="54">
        <f t="shared" si="211"/>
        <v>894.2686094999998</v>
      </c>
      <c r="K1133" s="210">
        <f t="shared" si="203"/>
        <v>3875.1639744999993</v>
      </c>
      <c r="L1133" s="53">
        <v>0.3</v>
      </c>
      <c r="M1133" s="32"/>
    </row>
    <row r="1134" spans="1:13" ht="18.75" x14ac:dyDescent="0.25">
      <c r="A1134" s="5" t="s">
        <v>4472</v>
      </c>
      <c r="B1134" s="4" t="s">
        <v>4473</v>
      </c>
      <c r="C1134" s="4" t="s">
        <v>4474</v>
      </c>
      <c r="D1134" s="5" t="s">
        <v>2454</v>
      </c>
      <c r="E1134" s="62" t="s">
        <v>2431</v>
      </c>
      <c r="F1134" s="34">
        <v>3694.97</v>
      </c>
      <c r="G1134" s="183">
        <f t="shared" si="201"/>
        <v>2191.1172099999999</v>
      </c>
      <c r="H1134" s="184">
        <f t="shared" si="202"/>
        <v>1205.1144654999998</v>
      </c>
      <c r="I1134" s="59">
        <f t="shared" si="204"/>
        <v>3396.2316754999997</v>
      </c>
      <c r="J1134" s="54">
        <f t="shared" si="211"/>
        <v>1018.8695026499998</v>
      </c>
      <c r="K1134" s="210">
        <f t="shared" si="203"/>
        <v>4415.1011781499992</v>
      </c>
      <c r="L1134" s="53">
        <v>0.3</v>
      </c>
      <c r="M1134" s="32"/>
    </row>
    <row r="1135" spans="1:13" ht="36" x14ac:dyDescent="0.25">
      <c r="A1135" s="5" t="s">
        <v>5029</v>
      </c>
      <c r="B1135" s="27" t="s">
        <v>5030</v>
      </c>
      <c r="C1135" s="4" t="s">
        <v>5312</v>
      </c>
      <c r="D1135" s="5" t="s">
        <v>2451</v>
      </c>
      <c r="E1135" s="5"/>
      <c r="F1135" s="34">
        <v>3697.13</v>
      </c>
      <c r="G1135" s="183">
        <f t="shared" si="201"/>
        <v>2192.3980900000001</v>
      </c>
      <c r="H1135" s="184">
        <f t="shared" si="202"/>
        <v>1205.8189494999999</v>
      </c>
      <c r="I1135" s="59">
        <f t="shared" si="204"/>
        <v>3398.2170395000003</v>
      </c>
      <c r="J1135" s="56">
        <f>G1135*0</f>
        <v>0</v>
      </c>
      <c r="K1135" s="210">
        <f t="shared" si="203"/>
        <v>3398.2170395000003</v>
      </c>
      <c r="L1135" s="2"/>
      <c r="M1135" s="32"/>
    </row>
    <row r="1136" spans="1:13" ht="18.75" x14ac:dyDescent="0.25">
      <c r="A1136" s="5" t="s">
        <v>4475</v>
      </c>
      <c r="B1136" s="4" t="s">
        <v>4476</v>
      </c>
      <c r="C1136" s="4"/>
      <c r="D1136" s="5" t="s">
        <v>2454</v>
      </c>
      <c r="E1136" s="62" t="s">
        <v>2431</v>
      </c>
      <c r="F1136" s="34">
        <v>2162.21</v>
      </c>
      <c r="G1136" s="183">
        <f t="shared" si="201"/>
        <v>1282.1905299999999</v>
      </c>
      <c r="H1136" s="184">
        <f t="shared" si="202"/>
        <v>705.20479149999994</v>
      </c>
      <c r="I1136" s="59">
        <f t="shared" si="204"/>
        <v>1987.3953214999997</v>
      </c>
      <c r="J1136" s="54">
        <f>I1136*0.3</f>
        <v>596.21859644999984</v>
      </c>
      <c r="K1136" s="210">
        <f t="shared" si="203"/>
        <v>2583.6139179499996</v>
      </c>
      <c r="L1136" s="53">
        <v>0.3</v>
      </c>
      <c r="M1136" s="32"/>
    </row>
    <row r="1137" spans="1:13" ht="14.25" x14ac:dyDescent="0.25">
      <c r="A1137" s="5" t="s">
        <v>4477</v>
      </c>
      <c r="B1137" s="4" t="s">
        <v>4478</v>
      </c>
      <c r="C1137" s="4"/>
      <c r="D1137" s="5" t="s">
        <v>2451</v>
      </c>
      <c r="E1137" s="5"/>
      <c r="F1137" s="34">
        <v>6371.87</v>
      </c>
      <c r="G1137" s="183">
        <f t="shared" si="201"/>
        <v>3778.5189099999998</v>
      </c>
      <c r="H1137" s="184">
        <f t="shared" si="202"/>
        <v>2078.1854005</v>
      </c>
      <c r="I1137" s="59">
        <f t="shared" si="204"/>
        <v>5856.7043104999993</v>
      </c>
      <c r="J1137" s="56">
        <f t="shared" ref="J1137:J1140" si="212">G1137*0</f>
        <v>0</v>
      </c>
      <c r="K1137" s="210">
        <f t="shared" si="203"/>
        <v>5856.7043104999993</v>
      </c>
      <c r="L1137" s="2"/>
      <c r="M1137" s="32"/>
    </row>
    <row r="1138" spans="1:13" ht="24" x14ac:dyDescent="0.25">
      <c r="A1138" s="5" t="s">
        <v>4479</v>
      </c>
      <c r="B1138" s="4" t="s">
        <v>4480</v>
      </c>
      <c r="C1138" s="4"/>
      <c r="D1138" s="5" t="s">
        <v>2451</v>
      </c>
      <c r="E1138" s="5"/>
      <c r="F1138" s="34">
        <v>4247.92</v>
      </c>
      <c r="G1138" s="183">
        <f t="shared" si="201"/>
        <v>2519.01656</v>
      </c>
      <c r="H1138" s="184">
        <f t="shared" si="202"/>
        <v>1385.459108</v>
      </c>
      <c r="I1138" s="59">
        <f t="shared" si="204"/>
        <v>3904.475668</v>
      </c>
      <c r="J1138" s="56">
        <f t="shared" si="212"/>
        <v>0</v>
      </c>
      <c r="K1138" s="210">
        <f t="shared" si="203"/>
        <v>3904.475668</v>
      </c>
      <c r="L1138" s="2"/>
      <c r="M1138" s="32"/>
    </row>
    <row r="1139" spans="1:13" ht="24" x14ac:dyDescent="0.25">
      <c r="A1139" s="5" t="s">
        <v>4481</v>
      </c>
      <c r="B1139" s="4" t="s">
        <v>4482</v>
      </c>
      <c r="C1139" s="4" t="s">
        <v>4483</v>
      </c>
      <c r="D1139" s="5" t="s">
        <v>2457</v>
      </c>
      <c r="E1139" s="5"/>
      <c r="F1139" s="34">
        <v>1690.5</v>
      </c>
      <c r="G1139" s="183">
        <f t="shared" si="201"/>
        <v>1002.4665</v>
      </c>
      <c r="H1139" s="184">
        <f t="shared" si="202"/>
        <v>551.35657500000002</v>
      </c>
      <c r="I1139" s="59">
        <f t="shared" si="204"/>
        <v>1553.823075</v>
      </c>
      <c r="J1139" s="56">
        <f t="shared" si="212"/>
        <v>0</v>
      </c>
      <c r="K1139" s="210">
        <f t="shared" si="203"/>
        <v>1553.823075</v>
      </c>
      <c r="L1139" s="2"/>
      <c r="M1139" s="32"/>
    </row>
    <row r="1140" spans="1:13" ht="14.25" x14ac:dyDescent="0.25">
      <c r="A1140" s="5" t="s">
        <v>4484</v>
      </c>
      <c r="B1140" s="4" t="s">
        <v>4485</v>
      </c>
      <c r="C1140" s="4"/>
      <c r="D1140" s="5" t="s">
        <v>2457</v>
      </c>
      <c r="E1140" s="5"/>
      <c r="F1140" s="34">
        <v>2254.36</v>
      </c>
      <c r="G1140" s="183">
        <f t="shared" si="201"/>
        <v>1336.83548</v>
      </c>
      <c r="H1140" s="184">
        <f t="shared" si="202"/>
        <v>735.25951399999985</v>
      </c>
      <c r="I1140" s="59">
        <f t="shared" si="204"/>
        <v>2072.094994</v>
      </c>
      <c r="J1140" s="56">
        <f t="shared" si="212"/>
        <v>0</v>
      </c>
      <c r="K1140" s="210">
        <f t="shared" si="203"/>
        <v>2072.094994</v>
      </c>
      <c r="L1140" s="2"/>
      <c r="M1140" s="32"/>
    </row>
    <row r="1141" spans="1:13" ht="18.75" x14ac:dyDescent="0.25">
      <c r="A1141" s="5" t="s">
        <v>4486</v>
      </c>
      <c r="B1141" s="4" t="s">
        <v>4487</v>
      </c>
      <c r="C1141" s="4" t="s">
        <v>5315</v>
      </c>
      <c r="D1141" s="5" t="s">
        <v>2451</v>
      </c>
      <c r="E1141" s="62" t="s">
        <v>2431</v>
      </c>
      <c r="F1141" s="34">
        <v>14603.69</v>
      </c>
      <c r="G1141" s="183">
        <f t="shared" si="201"/>
        <v>8659.9881700000005</v>
      </c>
      <c r="H1141" s="184">
        <f t="shared" si="202"/>
        <v>4762.9934935000001</v>
      </c>
      <c r="I1141" s="59">
        <f t="shared" si="204"/>
        <v>13422.981663500001</v>
      </c>
      <c r="J1141" s="56">
        <f>I1141*0.4</f>
        <v>5369.1926654000008</v>
      </c>
      <c r="K1141" s="210">
        <f t="shared" si="203"/>
        <v>18792.174328900001</v>
      </c>
      <c r="L1141" s="53">
        <v>0.4</v>
      </c>
      <c r="M1141" s="32"/>
    </row>
    <row r="1142" spans="1:13" ht="18.75" x14ac:dyDescent="0.25">
      <c r="A1142" s="5" t="s">
        <v>4489</v>
      </c>
      <c r="B1142" s="4" t="s">
        <v>4490</v>
      </c>
      <c r="C1142" s="4" t="s">
        <v>4969</v>
      </c>
      <c r="D1142" s="5" t="s">
        <v>2457</v>
      </c>
      <c r="E1142" s="62" t="s">
        <v>2431</v>
      </c>
      <c r="F1142" s="34">
        <v>1801.77</v>
      </c>
      <c r="G1142" s="183">
        <f t="shared" si="201"/>
        <v>1068.4496099999999</v>
      </c>
      <c r="H1142" s="184">
        <f t="shared" si="202"/>
        <v>587.64728549999995</v>
      </c>
      <c r="I1142" s="59">
        <f t="shared" si="204"/>
        <v>1656.0968954999998</v>
      </c>
      <c r="J1142" s="54">
        <f>I1142*0.3</f>
        <v>496.82906864999995</v>
      </c>
      <c r="K1142" s="210">
        <f t="shared" si="203"/>
        <v>2152.9259641499998</v>
      </c>
      <c r="L1142" s="53">
        <v>0.3</v>
      </c>
      <c r="M1142" s="32"/>
    </row>
    <row r="1143" spans="1:13" ht="24" x14ac:dyDescent="0.25">
      <c r="A1143" s="5" t="s">
        <v>5239</v>
      </c>
      <c r="B1143" s="3" t="s">
        <v>5638</v>
      </c>
      <c r="C1143" s="4"/>
      <c r="D1143" s="5"/>
      <c r="E1143" s="25"/>
      <c r="F1143" s="34"/>
      <c r="G1143" s="183">
        <f t="shared" si="201"/>
        <v>0</v>
      </c>
      <c r="H1143" s="184">
        <f t="shared" si="202"/>
        <v>0</v>
      </c>
      <c r="I1143" s="59">
        <f t="shared" si="204"/>
        <v>0</v>
      </c>
      <c r="J1143" s="56">
        <f t="shared" ref="J1143:J1150" si="213">G1143*0</f>
        <v>0</v>
      </c>
      <c r="K1143" s="210">
        <f t="shared" si="203"/>
        <v>0</v>
      </c>
      <c r="L1143" s="2"/>
      <c r="M1143" s="32"/>
    </row>
    <row r="1144" spans="1:13" ht="24" x14ac:dyDescent="0.25">
      <c r="A1144" s="5" t="s">
        <v>5239</v>
      </c>
      <c r="B1144" s="4" t="s">
        <v>4847</v>
      </c>
      <c r="C1144" s="4"/>
      <c r="D1144" s="5"/>
      <c r="E1144" s="25"/>
      <c r="F1144" s="34"/>
      <c r="G1144" s="183">
        <f t="shared" si="201"/>
        <v>0</v>
      </c>
      <c r="H1144" s="184">
        <f t="shared" si="202"/>
        <v>0</v>
      </c>
      <c r="I1144" s="59">
        <f t="shared" si="204"/>
        <v>0</v>
      </c>
      <c r="J1144" s="56">
        <f t="shared" si="213"/>
        <v>0</v>
      </c>
      <c r="K1144" s="210">
        <f t="shared" si="203"/>
        <v>0</v>
      </c>
      <c r="L1144" s="2"/>
      <c r="M1144" s="32"/>
    </row>
    <row r="1145" spans="1:13" s="39" customFormat="1" ht="24" x14ac:dyDescent="0.2">
      <c r="A1145" s="5" t="s">
        <v>5239</v>
      </c>
      <c r="B1145" s="4" t="s">
        <v>5648</v>
      </c>
      <c r="C1145" s="4"/>
      <c r="D1145" s="5"/>
      <c r="E1145" s="25"/>
      <c r="F1145" s="35"/>
      <c r="G1145" s="183">
        <f t="shared" si="201"/>
        <v>0</v>
      </c>
      <c r="H1145" s="184">
        <f t="shared" si="202"/>
        <v>0</v>
      </c>
      <c r="I1145" s="59">
        <f t="shared" si="204"/>
        <v>0</v>
      </c>
      <c r="J1145" s="56">
        <f t="shared" si="213"/>
        <v>0</v>
      </c>
      <c r="K1145" s="210">
        <f t="shared" si="203"/>
        <v>0</v>
      </c>
      <c r="L1145" s="2"/>
      <c r="M1145" s="21"/>
    </row>
    <row r="1146" spans="1:13" ht="24" x14ac:dyDescent="0.25">
      <c r="A1146" s="5" t="s">
        <v>5239</v>
      </c>
      <c r="B1146" s="3" t="s">
        <v>4848</v>
      </c>
      <c r="C1146" s="4"/>
      <c r="D1146" s="5"/>
      <c r="E1146" s="25"/>
      <c r="F1146" s="34"/>
      <c r="G1146" s="183">
        <f t="shared" si="201"/>
        <v>0</v>
      </c>
      <c r="H1146" s="184">
        <f t="shared" si="202"/>
        <v>0</v>
      </c>
      <c r="I1146" s="59">
        <f t="shared" si="204"/>
        <v>0</v>
      </c>
      <c r="J1146" s="56">
        <f t="shared" si="213"/>
        <v>0</v>
      </c>
      <c r="K1146" s="210">
        <f t="shared" si="203"/>
        <v>0</v>
      </c>
      <c r="L1146" s="2"/>
      <c r="M1146" s="32"/>
    </row>
    <row r="1147" spans="1:13" ht="24" x14ac:dyDescent="0.25">
      <c r="A1147" s="5" t="s">
        <v>5239</v>
      </c>
      <c r="B1147" s="3" t="s">
        <v>4664</v>
      </c>
      <c r="C1147" s="4"/>
      <c r="D1147" s="5"/>
      <c r="E1147" s="25"/>
      <c r="F1147" s="34"/>
      <c r="G1147" s="183">
        <f t="shared" si="201"/>
        <v>0</v>
      </c>
      <c r="H1147" s="184">
        <f t="shared" si="202"/>
        <v>0</v>
      </c>
      <c r="I1147" s="59">
        <f t="shared" si="204"/>
        <v>0</v>
      </c>
      <c r="J1147" s="56">
        <f t="shared" si="213"/>
        <v>0</v>
      </c>
      <c r="K1147" s="210">
        <f t="shared" si="203"/>
        <v>0</v>
      </c>
      <c r="L1147" s="2"/>
      <c r="M1147" s="32"/>
    </row>
    <row r="1148" spans="1:13" ht="48" x14ac:dyDescent="0.25">
      <c r="A1148" s="5" t="s">
        <v>5239</v>
      </c>
      <c r="B1148" s="3" t="s">
        <v>4849</v>
      </c>
      <c r="C1148" s="4"/>
      <c r="D1148" s="5"/>
      <c r="E1148" s="25"/>
      <c r="F1148" s="34"/>
      <c r="G1148" s="183">
        <f t="shared" si="201"/>
        <v>0</v>
      </c>
      <c r="H1148" s="184">
        <f t="shared" si="202"/>
        <v>0</v>
      </c>
      <c r="I1148" s="59">
        <f t="shared" si="204"/>
        <v>0</v>
      </c>
      <c r="J1148" s="56">
        <f t="shared" si="213"/>
        <v>0</v>
      </c>
      <c r="K1148" s="210">
        <f t="shared" si="203"/>
        <v>0</v>
      </c>
      <c r="L1148" s="2"/>
      <c r="M1148" s="32"/>
    </row>
    <row r="1149" spans="1:13" ht="14.25" x14ac:dyDescent="0.25">
      <c r="A1149" s="5" t="s">
        <v>5239</v>
      </c>
      <c r="B1149" s="3" t="s">
        <v>4850</v>
      </c>
      <c r="C1149" s="4"/>
      <c r="D1149" s="5"/>
      <c r="E1149" s="25"/>
      <c r="F1149" s="34"/>
      <c r="G1149" s="183">
        <f t="shared" si="201"/>
        <v>0</v>
      </c>
      <c r="H1149" s="184">
        <f t="shared" si="202"/>
        <v>0</v>
      </c>
      <c r="I1149" s="59">
        <f t="shared" si="204"/>
        <v>0</v>
      </c>
      <c r="J1149" s="56">
        <f t="shared" si="213"/>
        <v>0</v>
      </c>
      <c r="K1149" s="210">
        <f t="shared" si="203"/>
        <v>0</v>
      </c>
      <c r="L1149" s="2"/>
      <c r="M1149" s="32"/>
    </row>
    <row r="1150" spans="1:13" ht="14.25" x14ac:dyDescent="0.25">
      <c r="A1150" s="5" t="s">
        <v>5239</v>
      </c>
      <c r="B1150" s="3" t="s">
        <v>4491</v>
      </c>
      <c r="C1150" s="4"/>
      <c r="D1150" s="5"/>
      <c r="E1150" s="25"/>
      <c r="F1150" s="34"/>
      <c r="G1150" s="183">
        <f t="shared" si="201"/>
        <v>0</v>
      </c>
      <c r="H1150" s="184">
        <f t="shared" si="202"/>
        <v>0</v>
      </c>
      <c r="I1150" s="59">
        <f t="shared" si="204"/>
        <v>0</v>
      </c>
      <c r="J1150" s="56">
        <f t="shared" si="213"/>
        <v>0</v>
      </c>
      <c r="K1150" s="210">
        <f t="shared" si="203"/>
        <v>0</v>
      </c>
      <c r="L1150" s="2"/>
      <c r="M1150" s="32"/>
    </row>
    <row r="1151" spans="1:13" ht="18.75" x14ac:dyDescent="0.25">
      <c r="A1151" s="5" t="s">
        <v>4492</v>
      </c>
      <c r="B1151" s="4" t="s">
        <v>4493</v>
      </c>
      <c r="C1151" s="4"/>
      <c r="D1151" s="10" t="s">
        <v>2472</v>
      </c>
      <c r="E1151" s="62" t="s">
        <v>2431</v>
      </c>
      <c r="F1151" s="34">
        <v>346.86</v>
      </c>
      <c r="G1151" s="183">
        <f t="shared" si="201"/>
        <v>205.68798000000001</v>
      </c>
      <c r="H1151" s="184">
        <f t="shared" si="202"/>
        <v>113.12838900000001</v>
      </c>
      <c r="I1151" s="59">
        <f t="shared" si="204"/>
        <v>318.81636900000001</v>
      </c>
      <c r="J1151" s="54">
        <f t="shared" ref="J1151:J1154" si="214">I1151*0.3</f>
        <v>95.644910699999997</v>
      </c>
      <c r="K1151" s="210">
        <f t="shared" si="203"/>
        <v>414.46127969999998</v>
      </c>
      <c r="L1151" s="53">
        <v>0.3</v>
      </c>
      <c r="M1151" s="32"/>
    </row>
    <row r="1152" spans="1:13" ht="18.75" x14ac:dyDescent="0.25">
      <c r="A1152" s="5" t="s">
        <v>4494</v>
      </c>
      <c r="B1152" s="4" t="s">
        <v>4495</v>
      </c>
      <c r="C1152" s="4"/>
      <c r="D1152" s="10" t="s">
        <v>2472</v>
      </c>
      <c r="E1152" s="62" t="s">
        <v>2431</v>
      </c>
      <c r="F1152" s="34">
        <v>346.86</v>
      </c>
      <c r="G1152" s="183">
        <f t="shared" si="201"/>
        <v>205.68798000000001</v>
      </c>
      <c r="H1152" s="184">
        <f t="shared" si="202"/>
        <v>113.12838900000001</v>
      </c>
      <c r="I1152" s="59">
        <f t="shared" si="204"/>
        <v>318.81636900000001</v>
      </c>
      <c r="J1152" s="54">
        <f t="shared" si="214"/>
        <v>95.644910699999997</v>
      </c>
      <c r="K1152" s="210">
        <f t="shared" si="203"/>
        <v>414.46127969999998</v>
      </c>
      <c r="L1152" s="53">
        <v>0.3</v>
      </c>
      <c r="M1152" s="32"/>
    </row>
    <row r="1153" spans="1:13" ht="18.75" x14ac:dyDescent="0.25">
      <c r="A1153" s="5" t="s">
        <v>4496</v>
      </c>
      <c r="B1153" s="4" t="s">
        <v>5555</v>
      </c>
      <c r="C1153" s="4"/>
      <c r="D1153" s="10" t="s">
        <v>2472</v>
      </c>
      <c r="E1153" s="62" t="s">
        <v>2431</v>
      </c>
      <c r="F1153" s="34">
        <v>396.55</v>
      </c>
      <c r="G1153" s="183">
        <f t="shared" si="201"/>
        <v>235.15414999999999</v>
      </c>
      <c r="H1153" s="184">
        <f t="shared" si="202"/>
        <v>129.33478249999999</v>
      </c>
      <c r="I1153" s="59">
        <f t="shared" si="204"/>
        <v>364.48893249999998</v>
      </c>
      <c r="J1153" s="54">
        <f t="shared" si="214"/>
        <v>109.34667974999999</v>
      </c>
      <c r="K1153" s="210">
        <f t="shared" si="203"/>
        <v>473.83561224999994</v>
      </c>
      <c r="L1153" s="53">
        <v>0.3</v>
      </c>
      <c r="M1153" s="32"/>
    </row>
    <row r="1154" spans="1:13" ht="18.75" x14ac:dyDescent="0.25">
      <c r="A1154" s="5" t="s">
        <v>4497</v>
      </c>
      <c r="B1154" s="4" t="s">
        <v>5556</v>
      </c>
      <c r="C1154" s="4"/>
      <c r="D1154" s="10" t="s">
        <v>2472</v>
      </c>
      <c r="E1154" s="62" t="s">
        <v>2431</v>
      </c>
      <c r="F1154" s="34">
        <v>396.55</v>
      </c>
      <c r="G1154" s="183">
        <f t="shared" si="201"/>
        <v>235.15414999999999</v>
      </c>
      <c r="H1154" s="184">
        <f t="shared" si="202"/>
        <v>129.33478249999999</v>
      </c>
      <c r="I1154" s="59">
        <f t="shared" si="204"/>
        <v>364.48893249999998</v>
      </c>
      <c r="J1154" s="54">
        <f t="shared" si="214"/>
        <v>109.34667974999999</v>
      </c>
      <c r="K1154" s="210">
        <f t="shared" si="203"/>
        <v>473.83561224999994</v>
      </c>
      <c r="L1154" s="53">
        <v>0.3</v>
      </c>
      <c r="M1154" s="32"/>
    </row>
    <row r="1155" spans="1:13" ht="36" x14ac:dyDescent="0.25">
      <c r="A1155" s="5" t="s">
        <v>4498</v>
      </c>
      <c r="B1155" s="4" t="s">
        <v>4499</v>
      </c>
      <c r="C1155" s="4" t="s">
        <v>5570</v>
      </c>
      <c r="D1155" s="5" t="s">
        <v>2472</v>
      </c>
      <c r="E1155" s="25"/>
      <c r="F1155" s="34">
        <v>118.1</v>
      </c>
      <c r="G1155" s="183">
        <f t="shared" si="201"/>
        <v>70.033299999999997</v>
      </c>
      <c r="H1155" s="184">
        <f t="shared" si="202"/>
        <v>38.518315000000001</v>
      </c>
      <c r="I1155" s="59">
        <f t="shared" si="204"/>
        <v>108.551615</v>
      </c>
      <c r="J1155" s="56">
        <f t="shared" ref="J1155:J1158" si="215">G1155*0</f>
        <v>0</v>
      </c>
      <c r="K1155" s="210">
        <f t="shared" si="203"/>
        <v>108.551615</v>
      </c>
      <c r="L1155" s="2"/>
      <c r="M1155" s="32"/>
    </row>
    <row r="1156" spans="1:13" ht="24" x14ac:dyDescent="0.25">
      <c r="A1156" s="5" t="s">
        <v>5239</v>
      </c>
      <c r="B1156" s="3" t="s">
        <v>4500</v>
      </c>
      <c r="C1156" s="3" t="s">
        <v>5572</v>
      </c>
      <c r="D1156" s="5"/>
      <c r="E1156" s="25"/>
      <c r="F1156" s="34"/>
      <c r="G1156" s="183">
        <f t="shared" si="201"/>
        <v>0</v>
      </c>
      <c r="H1156" s="184">
        <f t="shared" si="202"/>
        <v>0</v>
      </c>
      <c r="I1156" s="59">
        <f t="shared" si="204"/>
        <v>0</v>
      </c>
      <c r="J1156" s="56">
        <f t="shared" si="215"/>
        <v>0</v>
      </c>
      <c r="K1156" s="210">
        <f t="shared" si="203"/>
        <v>0</v>
      </c>
      <c r="L1156" s="2"/>
      <c r="M1156" s="32"/>
    </row>
    <row r="1157" spans="1:13" ht="14.25" x14ac:dyDescent="0.25">
      <c r="A1157" s="5" t="s">
        <v>4501</v>
      </c>
      <c r="B1157" s="4" t="s">
        <v>4502</v>
      </c>
      <c r="C1157" s="4"/>
      <c r="D1157" s="10" t="s">
        <v>2472</v>
      </c>
      <c r="E1157" s="11"/>
      <c r="F1157" s="34">
        <v>393.98</v>
      </c>
      <c r="G1157" s="183">
        <f t="shared" ref="G1157:G1220" si="216">F1157*0.593</f>
        <v>233.63014000000001</v>
      </c>
      <c r="H1157" s="184">
        <f t="shared" ref="H1157:H1220" si="217">G1157*55/100</f>
        <v>128.496577</v>
      </c>
      <c r="I1157" s="59">
        <f t="shared" si="204"/>
        <v>362.12671699999999</v>
      </c>
      <c r="J1157" s="56">
        <f t="shared" si="215"/>
        <v>0</v>
      </c>
      <c r="K1157" s="210">
        <f t="shared" ref="K1157:K1220" si="218">I1157+J1157</f>
        <v>362.12671699999999</v>
      </c>
      <c r="L1157" s="2"/>
      <c r="M1157" s="32"/>
    </row>
    <row r="1158" spans="1:13" ht="24" x14ac:dyDescent="0.25">
      <c r="A1158" s="5" t="s">
        <v>4503</v>
      </c>
      <c r="B1158" s="4" t="s">
        <v>4504</v>
      </c>
      <c r="C1158" s="4"/>
      <c r="D1158" s="10" t="s">
        <v>2472</v>
      </c>
      <c r="E1158" s="11"/>
      <c r="F1158" s="34">
        <v>787.5</v>
      </c>
      <c r="G1158" s="183">
        <f t="shared" si="216"/>
        <v>466.98749999999995</v>
      </c>
      <c r="H1158" s="184">
        <f t="shared" si="217"/>
        <v>256.84312499999999</v>
      </c>
      <c r="I1158" s="59">
        <f t="shared" ref="I1158:I1221" si="219">G1158+H1158</f>
        <v>723.83062499999994</v>
      </c>
      <c r="J1158" s="56">
        <f t="shared" si="215"/>
        <v>0</v>
      </c>
      <c r="K1158" s="210">
        <f t="shared" si="218"/>
        <v>723.83062499999994</v>
      </c>
      <c r="L1158" s="2"/>
      <c r="M1158" s="32"/>
    </row>
    <row r="1159" spans="1:13" ht="18.75" x14ac:dyDescent="0.25">
      <c r="A1159" s="5" t="s">
        <v>4505</v>
      </c>
      <c r="B1159" s="4" t="s">
        <v>4506</v>
      </c>
      <c r="C1159" s="4"/>
      <c r="D1159" s="10" t="s">
        <v>2457</v>
      </c>
      <c r="E1159" s="62" t="s">
        <v>2431</v>
      </c>
      <c r="F1159" s="34">
        <v>1216.33</v>
      </c>
      <c r="G1159" s="183">
        <f t="shared" si="216"/>
        <v>721.28368999999998</v>
      </c>
      <c r="H1159" s="184">
        <f t="shared" si="217"/>
        <v>396.7060295</v>
      </c>
      <c r="I1159" s="59">
        <f t="shared" si="219"/>
        <v>1117.9897194999999</v>
      </c>
      <c r="J1159" s="54">
        <f>I1159*0.3</f>
        <v>335.39691584999997</v>
      </c>
      <c r="K1159" s="210">
        <f t="shared" si="218"/>
        <v>1453.3866353499998</v>
      </c>
      <c r="L1159" s="53">
        <v>0.3</v>
      </c>
      <c r="M1159" s="32"/>
    </row>
    <row r="1160" spans="1:13" ht="24" x14ac:dyDescent="0.25">
      <c r="A1160" s="5" t="s">
        <v>5239</v>
      </c>
      <c r="B1160" s="3" t="s">
        <v>4507</v>
      </c>
      <c r="C1160" s="3" t="s">
        <v>5571</v>
      </c>
      <c r="D1160" s="5"/>
      <c r="E1160" s="25"/>
      <c r="F1160" s="34"/>
      <c r="G1160" s="183">
        <f t="shared" si="216"/>
        <v>0</v>
      </c>
      <c r="H1160" s="184">
        <f t="shared" si="217"/>
        <v>0</v>
      </c>
      <c r="I1160" s="59">
        <f t="shared" si="219"/>
        <v>0</v>
      </c>
      <c r="J1160" s="56">
        <f t="shared" ref="J1160:J1161" si="220">G1160*0</f>
        <v>0</v>
      </c>
      <c r="K1160" s="210">
        <f t="shared" si="218"/>
        <v>0</v>
      </c>
      <c r="L1160" s="2"/>
      <c r="M1160" s="32"/>
    </row>
    <row r="1161" spans="1:13" ht="14.25" x14ac:dyDescent="0.25">
      <c r="A1161" s="5" t="s">
        <v>4508</v>
      </c>
      <c r="B1161" s="4" t="s">
        <v>4509</v>
      </c>
      <c r="C1161" s="4"/>
      <c r="D1161" s="5" t="s">
        <v>2472</v>
      </c>
      <c r="E1161" s="5"/>
      <c r="F1161" s="34">
        <v>295.48</v>
      </c>
      <c r="G1161" s="183">
        <f t="shared" si="216"/>
        <v>175.21964</v>
      </c>
      <c r="H1161" s="184">
        <f t="shared" si="217"/>
        <v>96.370801999999998</v>
      </c>
      <c r="I1161" s="59">
        <f t="shared" si="219"/>
        <v>271.590442</v>
      </c>
      <c r="J1161" s="56">
        <f t="shared" si="220"/>
        <v>0</v>
      </c>
      <c r="K1161" s="210">
        <f t="shared" si="218"/>
        <v>271.590442</v>
      </c>
      <c r="L1161" s="2"/>
      <c r="M1161" s="32"/>
    </row>
    <row r="1162" spans="1:13" ht="18.75" x14ac:dyDescent="0.25">
      <c r="A1162" s="5" t="s">
        <v>4510</v>
      </c>
      <c r="B1162" s="4" t="s">
        <v>4511</v>
      </c>
      <c r="C1162" s="4"/>
      <c r="D1162" s="5" t="s">
        <v>2472</v>
      </c>
      <c r="E1162" s="62" t="s">
        <v>2431</v>
      </c>
      <c r="F1162" s="34">
        <v>675.65</v>
      </c>
      <c r="G1162" s="183">
        <f t="shared" si="216"/>
        <v>400.66044999999997</v>
      </c>
      <c r="H1162" s="184">
        <f t="shared" si="217"/>
        <v>220.3632475</v>
      </c>
      <c r="I1162" s="59">
        <f t="shared" si="219"/>
        <v>621.02369750000003</v>
      </c>
      <c r="J1162" s="54">
        <f t="shared" ref="J1162:J1163" si="221">I1162*0.3</f>
        <v>186.30710925</v>
      </c>
      <c r="K1162" s="210">
        <f t="shared" si="218"/>
        <v>807.33080674999997</v>
      </c>
      <c r="L1162" s="53">
        <v>0.3</v>
      </c>
      <c r="M1162" s="32"/>
    </row>
    <row r="1163" spans="1:13" ht="18.75" x14ac:dyDescent="0.25">
      <c r="A1163" s="5" t="s">
        <v>4512</v>
      </c>
      <c r="B1163" s="4" t="s">
        <v>4513</v>
      </c>
      <c r="C1163" s="4"/>
      <c r="D1163" s="5" t="s">
        <v>2457</v>
      </c>
      <c r="E1163" s="62" t="s">
        <v>2431</v>
      </c>
      <c r="F1163" s="34">
        <v>891.78</v>
      </c>
      <c r="G1163" s="183">
        <f t="shared" si="216"/>
        <v>528.82553999999993</v>
      </c>
      <c r="H1163" s="184">
        <f t="shared" si="217"/>
        <v>290.85404699999998</v>
      </c>
      <c r="I1163" s="59">
        <f t="shared" si="219"/>
        <v>819.67958699999986</v>
      </c>
      <c r="J1163" s="54">
        <f t="shared" si="221"/>
        <v>245.90387609999993</v>
      </c>
      <c r="K1163" s="210">
        <f t="shared" si="218"/>
        <v>1065.5834630999998</v>
      </c>
      <c r="L1163" s="53">
        <v>0.3</v>
      </c>
      <c r="M1163" s="32"/>
    </row>
    <row r="1164" spans="1:13" ht="14.25" x14ac:dyDescent="0.25">
      <c r="A1164" s="5" t="s">
        <v>5239</v>
      </c>
      <c r="B1164" s="3" t="s">
        <v>4514</v>
      </c>
      <c r="C1164" s="4"/>
      <c r="D1164" s="5"/>
      <c r="E1164" s="25"/>
      <c r="F1164" s="34"/>
      <c r="G1164" s="183">
        <f t="shared" si="216"/>
        <v>0</v>
      </c>
      <c r="H1164" s="184">
        <f t="shared" si="217"/>
        <v>0</v>
      </c>
      <c r="I1164" s="59">
        <f t="shared" si="219"/>
        <v>0</v>
      </c>
      <c r="J1164" s="56">
        <f t="shared" ref="J1164:J1172" si="222">G1164*0</f>
        <v>0</v>
      </c>
      <c r="K1164" s="210">
        <f t="shared" si="218"/>
        <v>0</v>
      </c>
      <c r="L1164" s="2"/>
      <c r="M1164" s="32"/>
    </row>
    <row r="1165" spans="1:13" ht="14.25" x14ac:dyDescent="0.25">
      <c r="A1165" s="5" t="s">
        <v>4515</v>
      </c>
      <c r="B1165" s="4" t="s">
        <v>4516</v>
      </c>
      <c r="C1165" s="4"/>
      <c r="D1165" s="5" t="s">
        <v>2472</v>
      </c>
      <c r="E1165" s="5"/>
      <c r="F1165" s="34">
        <v>449.14</v>
      </c>
      <c r="G1165" s="183">
        <f t="shared" si="216"/>
        <v>266.34001999999998</v>
      </c>
      <c r="H1165" s="184">
        <f t="shared" si="217"/>
        <v>146.487011</v>
      </c>
      <c r="I1165" s="59">
        <f t="shared" si="219"/>
        <v>412.82703099999998</v>
      </c>
      <c r="J1165" s="56">
        <f t="shared" si="222"/>
        <v>0</v>
      </c>
      <c r="K1165" s="210">
        <f t="shared" si="218"/>
        <v>412.82703099999998</v>
      </c>
      <c r="L1165" s="2"/>
      <c r="M1165" s="32"/>
    </row>
    <row r="1166" spans="1:13" ht="14.25" x14ac:dyDescent="0.25">
      <c r="A1166" s="5" t="s">
        <v>4517</v>
      </c>
      <c r="B1166" s="4" t="s">
        <v>4518</v>
      </c>
      <c r="C1166" s="4"/>
      <c r="D1166" s="5" t="s">
        <v>2472</v>
      </c>
      <c r="E1166" s="5"/>
      <c r="F1166" s="34">
        <v>787.5</v>
      </c>
      <c r="G1166" s="183">
        <f t="shared" si="216"/>
        <v>466.98749999999995</v>
      </c>
      <c r="H1166" s="184">
        <f t="shared" si="217"/>
        <v>256.84312499999999</v>
      </c>
      <c r="I1166" s="59">
        <f t="shared" si="219"/>
        <v>723.83062499999994</v>
      </c>
      <c r="J1166" s="56">
        <f t="shared" si="222"/>
        <v>0</v>
      </c>
      <c r="K1166" s="210">
        <f t="shared" si="218"/>
        <v>723.83062499999994</v>
      </c>
      <c r="L1166" s="2"/>
      <c r="M1166" s="32"/>
    </row>
    <row r="1167" spans="1:13" ht="14.25" x14ac:dyDescent="0.25">
      <c r="A1167" s="5" t="s">
        <v>4519</v>
      </c>
      <c r="B1167" s="4" t="s">
        <v>4520</v>
      </c>
      <c r="C1167" s="4"/>
      <c r="D1167" s="5" t="s">
        <v>2457</v>
      </c>
      <c r="E1167" s="5"/>
      <c r="F1167" s="34">
        <v>1431.05</v>
      </c>
      <c r="G1167" s="183">
        <f t="shared" si="216"/>
        <v>848.61264999999992</v>
      </c>
      <c r="H1167" s="184">
        <f t="shared" si="217"/>
        <v>466.73695750000002</v>
      </c>
      <c r="I1167" s="59">
        <f t="shared" si="219"/>
        <v>1315.3496074999998</v>
      </c>
      <c r="J1167" s="56">
        <f t="shared" si="222"/>
        <v>0</v>
      </c>
      <c r="K1167" s="210">
        <f t="shared" si="218"/>
        <v>1315.3496074999998</v>
      </c>
      <c r="L1167" s="2"/>
      <c r="M1167" s="32"/>
    </row>
    <row r="1168" spans="1:13" ht="14.25" x14ac:dyDescent="0.25">
      <c r="A1168" s="5" t="s">
        <v>5239</v>
      </c>
      <c r="B1168" s="3" t="s">
        <v>4521</v>
      </c>
      <c r="C1168" s="4"/>
      <c r="D1168" s="5"/>
      <c r="E1168" s="5"/>
      <c r="F1168" s="34"/>
      <c r="G1168" s="183">
        <f t="shared" si="216"/>
        <v>0</v>
      </c>
      <c r="H1168" s="184">
        <f t="shared" si="217"/>
        <v>0</v>
      </c>
      <c r="I1168" s="59">
        <f t="shared" si="219"/>
        <v>0</v>
      </c>
      <c r="J1168" s="56">
        <f t="shared" si="222"/>
        <v>0</v>
      </c>
      <c r="K1168" s="210">
        <f t="shared" si="218"/>
        <v>0</v>
      </c>
      <c r="L1168" s="2"/>
      <c r="M1168" s="32"/>
    </row>
    <row r="1169" spans="1:13" ht="14.25" x14ac:dyDescent="0.25">
      <c r="A1169" s="5" t="s">
        <v>4522</v>
      </c>
      <c r="B1169" s="4" t="s">
        <v>4523</v>
      </c>
      <c r="C1169" s="4" t="s">
        <v>4524</v>
      </c>
      <c r="D1169" s="5" t="s">
        <v>2472</v>
      </c>
      <c r="E1169" s="5"/>
      <c r="F1169" s="34">
        <v>897.75</v>
      </c>
      <c r="G1169" s="183">
        <f t="shared" si="216"/>
        <v>532.36574999999993</v>
      </c>
      <c r="H1169" s="184">
        <f t="shared" si="217"/>
        <v>292.80116249999998</v>
      </c>
      <c r="I1169" s="59">
        <f t="shared" si="219"/>
        <v>825.16691249999985</v>
      </c>
      <c r="J1169" s="56">
        <f t="shared" si="222"/>
        <v>0</v>
      </c>
      <c r="K1169" s="210">
        <f t="shared" si="218"/>
        <v>825.16691249999985</v>
      </c>
      <c r="L1169" s="2"/>
      <c r="M1169" s="32"/>
    </row>
    <row r="1170" spans="1:13" ht="14.25" x14ac:dyDescent="0.25">
      <c r="A1170" s="5" t="s">
        <v>4525</v>
      </c>
      <c r="B1170" s="4" t="s">
        <v>4526</v>
      </c>
      <c r="C1170" s="4" t="s">
        <v>4527</v>
      </c>
      <c r="D1170" s="5" t="s">
        <v>2454</v>
      </c>
      <c r="E1170" s="5"/>
      <c r="F1170" s="34">
        <v>2428.1799999999998</v>
      </c>
      <c r="G1170" s="183">
        <f t="shared" si="216"/>
        <v>1439.9107399999998</v>
      </c>
      <c r="H1170" s="184">
        <f t="shared" si="217"/>
        <v>791.95090699999992</v>
      </c>
      <c r="I1170" s="59">
        <f t="shared" si="219"/>
        <v>2231.8616469999997</v>
      </c>
      <c r="J1170" s="56">
        <f t="shared" si="222"/>
        <v>0</v>
      </c>
      <c r="K1170" s="210">
        <f t="shared" si="218"/>
        <v>2231.8616469999997</v>
      </c>
      <c r="L1170" s="2"/>
      <c r="M1170" s="32"/>
    </row>
    <row r="1171" spans="1:13" ht="14.25" x14ac:dyDescent="0.25">
      <c r="A1171" s="5" t="s">
        <v>4528</v>
      </c>
      <c r="B1171" s="4" t="s">
        <v>4529</v>
      </c>
      <c r="C1171" s="4" t="s">
        <v>4530</v>
      </c>
      <c r="D1171" s="5" t="s">
        <v>2457</v>
      </c>
      <c r="E1171" s="5"/>
      <c r="F1171" s="34">
        <v>1908.06</v>
      </c>
      <c r="G1171" s="183">
        <f t="shared" si="216"/>
        <v>1131.4795799999999</v>
      </c>
      <c r="H1171" s="184">
        <f t="shared" si="217"/>
        <v>622.31376899999998</v>
      </c>
      <c r="I1171" s="59">
        <f t="shared" si="219"/>
        <v>1753.793349</v>
      </c>
      <c r="J1171" s="56">
        <f t="shared" si="222"/>
        <v>0</v>
      </c>
      <c r="K1171" s="210">
        <f t="shared" si="218"/>
        <v>1753.793349</v>
      </c>
      <c r="L1171" s="2"/>
      <c r="M1171" s="32"/>
    </row>
    <row r="1172" spans="1:13" ht="14.25" x14ac:dyDescent="0.25">
      <c r="A1172" s="5" t="s">
        <v>4531</v>
      </c>
      <c r="B1172" s="4" t="s">
        <v>4532</v>
      </c>
      <c r="C1172" s="4" t="s">
        <v>5316</v>
      </c>
      <c r="D1172" s="5" t="s">
        <v>2451</v>
      </c>
      <c r="E1172" s="5"/>
      <c r="F1172" s="34">
        <v>4782.21</v>
      </c>
      <c r="G1172" s="183">
        <f t="shared" si="216"/>
        <v>2835.8505299999997</v>
      </c>
      <c r="H1172" s="184">
        <f t="shared" si="217"/>
        <v>1559.7177915</v>
      </c>
      <c r="I1172" s="59">
        <f t="shared" si="219"/>
        <v>4395.5683214999999</v>
      </c>
      <c r="J1172" s="56">
        <f t="shared" si="222"/>
        <v>0</v>
      </c>
      <c r="K1172" s="210">
        <f t="shared" si="218"/>
        <v>4395.5683214999999</v>
      </c>
      <c r="L1172" s="2"/>
      <c r="M1172" s="32"/>
    </row>
    <row r="1173" spans="1:13" ht="36" x14ac:dyDescent="0.25">
      <c r="A1173" s="5" t="s">
        <v>4533</v>
      </c>
      <c r="B1173" s="4" t="s">
        <v>4534</v>
      </c>
      <c r="C1173" s="4" t="s">
        <v>5340</v>
      </c>
      <c r="D1173" s="5" t="s">
        <v>2451</v>
      </c>
      <c r="E1173" s="62" t="s">
        <v>2431</v>
      </c>
      <c r="F1173" s="34">
        <v>7292.85</v>
      </c>
      <c r="G1173" s="183">
        <f t="shared" si="216"/>
        <v>4324.6600500000004</v>
      </c>
      <c r="H1173" s="184">
        <f t="shared" si="217"/>
        <v>2378.5630275000003</v>
      </c>
      <c r="I1173" s="59">
        <f t="shared" si="219"/>
        <v>6703.2230775000007</v>
      </c>
      <c r="J1173" s="54">
        <f t="shared" ref="J1173:J1174" si="223">I1173*0.5</f>
        <v>3351.6115387500004</v>
      </c>
      <c r="K1173" s="210">
        <f t="shared" si="218"/>
        <v>10054.834616250002</v>
      </c>
      <c r="L1173" s="53">
        <v>0.5</v>
      </c>
      <c r="M1173" s="32"/>
    </row>
    <row r="1174" spans="1:13" ht="24" x14ac:dyDescent="0.25">
      <c r="A1174" s="5" t="s">
        <v>4535</v>
      </c>
      <c r="B1174" s="4" t="s">
        <v>4536</v>
      </c>
      <c r="C1174" s="4" t="s">
        <v>5339</v>
      </c>
      <c r="D1174" s="5" t="s">
        <v>2451</v>
      </c>
      <c r="E1174" s="62" t="s">
        <v>2431</v>
      </c>
      <c r="F1174" s="34">
        <v>6188.58</v>
      </c>
      <c r="G1174" s="183">
        <f t="shared" si="216"/>
        <v>3669.8279399999997</v>
      </c>
      <c r="H1174" s="184">
        <f t="shared" si="217"/>
        <v>2018.4053669999996</v>
      </c>
      <c r="I1174" s="59">
        <f t="shared" si="219"/>
        <v>5688.2333069999995</v>
      </c>
      <c r="J1174" s="54">
        <f t="shared" si="223"/>
        <v>2844.1166534999998</v>
      </c>
      <c r="K1174" s="210">
        <f t="shared" si="218"/>
        <v>8532.3499604999997</v>
      </c>
      <c r="L1174" s="53">
        <v>0.5</v>
      </c>
      <c r="M1174" s="32"/>
    </row>
    <row r="1175" spans="1:13" ht="24" x14ac:dyDescent="0.25">
      <c r="A1175" s="5" t="s">
        <v>4537</v>
      </c>
      <c r="B1175" s="4" t="s">
        <v>4538</v>
      </c>
      <c r="C1175" s="4" t="s">
        <v>5342</v>
      </c>
      <c r="D1175" s="5" t="s">
        <v>2451</v>
      </c>
      <c r="E1175" s="5"/>
      <c r="F1175" s="34">
        <v>9891.11</v>
      </c>
      <c r="G1175" s="183">
        <f t="shared" si="216"/>
        <v>5865.4282300000004</v>
      </c>
      <c r="H1175" s="184">
        <f t="shared" si="217"/>
        <v>3225.9855265000001</v>
      </c>
      <c r="I1175" s="59">
        <f t="shared" si="219"/>
        <v>9091.4137565000001</v>
      </c>
      <c r="J1175" s="56">
        <f>G1175*0</f>
        <v>0</v>
      </c>
      <c r="K1175" s="210">
        <f t="shared" si="218"/>
        <v>9091.4137565000001</v>
      </c>
      <c r="L1175" s="2"/>
      <c r="M1175" s="32"/>
    </row>
    <row r="1176" spans="1:13" ht="48" x14ac:dyDescent="0.25">
      <c r="A1176" s="5" t="s">
        <v>4539</v>
      </c>
      <c r="B1176" s="4" t="s">
        <v>4540</v>
      </c>
      <c r="C1176" s="4" t="s">
        <v>5338</v>
      </c>
      <c r="D1176" s="5" t="s">
        <v>2451</v>
      </c>
      <c r="E1176" s="62" t="s">
        <v>2431</v>
      </c>
      <c r="F1176" s="34">
        <v>7446.37</v>
      </c>
      <c r="G1176" s="183">
        <f t="shared" si="216"/>
        <v>4415.6974099999998</v>
      </c>
      <c r="H1176" s="184">
        <f t="shared" si="217"/>
        <v>2428.6335755</v>
      </c>
      <c r="I1176" s="59">
        <f t="shared" si="219"/>
        <v>6844.3309854999998</v>
      </c>
      <c r="J1176" s="54">
        <f>I1176*0.5</f>
        <v>3422.1654927499999</v>
      </c>
      <c r="K1176" s="210">
        <f t="shared" si="218"/>
        <v>10266.496478249999</v>
      </c>
      <c r="L1176" s="53">
        <v>0.5</v>
      </c>
      <c r="M1176" s="32"/>
    </row>
    <row r="1177" spans="1:13" ht="48" x14ac:dyDescent="0.2">
      <c r="A1177" s="5" t="s">
        <v>4901</v>
      </c>
      <c r="B1177" s="4" t="s">
        <v>4902</v>
      </c>
      <c r="C1177" s="4" t="s">
        <v>5338</v>
      </c>
      <c r="D1177" s="5" t="s">
        <v>2451</v>
      </c>
      <c r="E1177" s="21"/>
      <c r="F1177" s="34">
        <v>8369.35</v>
      </c>
      <c r="G1177" s="183">
        <f t="shared" si="216"/>
        <v>4963.0245500000001</v>
      </c>
      <c r="H1177" s="184">
        <f t="shared" si="217"/>
        <v>2729.6635025</v>
      </c>
      <c r="I1177" s="59">
        <f t="shared" si="219"/>
        <v>7692.6880524999997</v>
      </c>
      <c r="J1177" s="56">
        <f>G1177*0</f>
        <v>0</v>
      </c>
      <c r="K1177" s="210">
        <f t="shared" si="218"/>
        <v>7692.6880524999997</v>
      </c>
      <c r="L1177" s="2"/>
      <c r="M1177" s="32"/>
    </row>
    <row r="1178" spans="1:13" ht="24" x14ac:dyDescent="0.25">
      <c r="A1178" s="5" t="s">
        <v>4541</v>
      </c>
      <c r="B1178" s="4" t="s">
        <v>4542</v>
      </c>
      <c r="C1178" s="4" t="s">
        <v>5343</v>
      </c>
      <c r="D1178" s="5" t="s">
        <v>2451</v>
      </c>
      <c r="E1178" s="62" t="s">
        <v>2431</v>
      </c>
      <c r="F1178" s="34">
        <v>12046.48</v>
      </c>
      <c r="G1178" s="183">
        <f t="shared" si="216"/>
        <v>7143.5626399999992</v>
      </c>
      <c r="H1178" s="184">
        <f t="shared" si="217"/>
        <v>3928.9594519999996</v>
      </c>
      <c r="I1178" s="59">
        <f t="shared" si="219"/>
        <v>11072.522091999999</v>
      </c>
      <c r="J1178" s="54">
        <f>I1178*0.5</f>
        <v>5536.2610459999996</v>
      </c>
      <c r="K1178" s="210">
        <f t="shared" si="218"/>
        <v>16608.783137999999</v>
      </c>
      <c r="L1178" s="53">
        <v>0.5</v>
      </c>
      <c r="M1178" s="32"/>
    </row>
    <row r="1179" spans="1:13" ht="24" x14ac:dyDescent="0.25">
      <c r="A1179" s="5" t="s">
        <v>4543</v>
      </c>
      <c r="B1179" s="4" t="s">
        <v>4544</v>
      </c>
      <c r="C1179" s="4" t="s">
        <v>5341</v>
      </c>
      <c r="D1179" s="5" t="s">
        <v>2451</v>
      </c>
      <c r="E1179" s="5"/>
      <c r="F1179" s="34">
        <v>9206.1</v>
      </c>
      <c r="G1179" s="183">
        <f t="shared" si="216"/>
        <v>5459.2173000000003</v>
      </c>
      <c r="H1179" s="184">
        <f t="shared" si="217"/>
        <v>3002.5695150000001</v>
      </c>
      <c r="I1179" s="59">
        <f t="shared" si="219"/>
        <v>8461.7868149999995</v>
      </c>
      <c r="J1179" s="56">
        <f t="shared" ref="J1179:J1213" si="224">G1179*0</f>
        <v>0</v>
      </c>
      <c r="K1179" s="210">
        <f t="shared" si="218"/>
        <v>8461.7868149999995</v>
      </c>
      <c r="L1179" s="2"/>
      <c r="M1179" s="32"/>
    </row>
    <row r="1180" spans="1:13" ht="14.25" x14ac:dyDescent="0.25">
      <c r="A1180" s="5" t="s">
        <v>4545</v>
      </c>
      <c r="B1180" s="4" t="s">
        <v>4546</v>
      </c>
      <c r="C1180" s="4" t="s">
        <v>5316</v>
      </c>
      <c r="D1180" s="5" t="s">
        <v>2454</v>
      </c>
      <c r="E1180" s="5"/>
      <c r="F1180" s="34">
        <v>2267.56</v>
      </c>
      <c r="G1180" s="183">
        <f t="shared" si="216"/>
        <v>1344.6630799999998</v>
      </c>
      <c r="H1180" s="184">
        <f t="shared" si="217"/>
        <v>739.56469399999992</v>
      </c>
      <c r="I1180" s="59">
        <f t="shared" si="219"/>
        <v>2084.227774</v>
      </c>
      <c r="J1180" s="56">
        <f t="shared" si="224"/>
        <v>0</v>
      </c>
      <c r="K1180" s="210">
        <f t="shared" si="218"/>
        <v>2084.227774</v>
      </c>
      <c r="L1180" s="2"/>
      <c r="M1180" s="32"/>
    </row>
    <row r="1181" spans="1:13" ht="14.25" x14ac:dyDescent="0.25">
      <c r="A1181" s="5" t="s">
        <v>4547</v>
      </c>
      <c r="B1181" s="4" t="s">
        <v>4548</v>
      </c>
      <c r="C1181" s="4" t="s">
        <v>5316</v>
      </c>
      <c r="D1181" s="5" t="s">
        <v>2454</v>
      </c>
      <c r="E1181" s="5"/>
      <c r="F1181" s="34">
        <v>3035.7</v>
      </c>
      <c r="G1181" s="183">
        <f t="shared" si="216"/>
        <v>1800.1700999999998</v>
      </c>
      <c r="H1181" s="184">
        <f t="shared" si="217"/>
        <v>990.09355499999992</v>
      </c>
      <c r="I1181" s="59">
        <f t="shared" si="219"/>
        <v>2790.2636549999997</v>
      </c>
      <c r="J1181" s="56">
        <f t="shared" si="224"/>
        <v>0</v>
      </c>
      <c r="K1181" s="210">
        <f t="shared" si="218"/>
        <v>2790.2636549999997</v>
      </c>
      <c r="L1181" s="2"/>
      <c r="M1181" s="32"/>
    </row>
    <row r="1182" spans="1:13" ht="24" x14ac:dyDescent="0.25">
      <c r="A1182" s="5" t="s">
        <v>4549</v>
      </c>
      <c r="B1182" s="4" t="s">
        <v>4550</v>
      </c>
      <c r="C1182" s="4" t="s">
        <v>5573</v>
      </c>
      <c r="D1182" s="5" t="s">
        <v>2454</v>
      </c>
      <c r="E1182" s="5"/>
      <c r="F1182" s="34">
        <v>3691.21</v>
      </c>
      <c r="G1182" s="183">
        <f t="shared" si="216"/>
        <v>2188.88753</v>
      </c>
      <c r="H1182" s="184">
        <f t="shared" si="217"/>
        <v>1203.8881414999998</v>
      </c>
      <c r="I1182" s="59">
        <f t="shared" si="219"/>
        <v>3392.7756714999996</v>
      </c>
      <c r="J1182" s="56">
        <f t="shared" si="224"/>
        <v>0</v>
      </c>
      <c r="K1182" s="210">
        <f t="shared" si="218"/>
        <v>3392.7756714999996</v>
      </c>
      <c r="L1182" s="2"/>
      <c r="M1182" s="32"/>
    </row>
    <row r="1183" spans="1:13" ht="14.25" x14ac:dyDescent="0.25">
      <c r="A1183" s="5" t="s">
        <v>4551</v>
      </c>
      <c r="B1183" s="4" t="s">
        <v>4552</v>
      </c>
      <c r="C1183" s="4" t="s">
        <v>5316</v>
      </c>
      <c r="D1183" s="5" t="s">
        <v>2454</v>
      </c>
      <c r="E1183" s="5"/>
      <c r="F1183" s="34">
        <v>2833.04</v>
      </c>
      <c r="G1183" s="183">
        <f t="shared" si="216"/>
        <v>1679.99272</v>
      </c>
      <c r="H1183" s="184">
        <f t="shared" si="217"/>
        <v>923.99599599999999</v>
      </c>
      <c r="I1183" s="59">
        <f t="shared" si="219"/>
        <v>2603.9887159999998</v>
      </c>
      <c r="J1183" s="56">
        <f t="shared" si="224"/>
        <v>0</v>
      </c>
      <c r="K1183" s="210">
        <f t="shared" si="218"/>
        <v>2603.9887159999998</v>
      </c>
      <c r="L1183" s="2"/>
      <c r="M1183" s="32"/>
    </row>
    <row r="1184" spans="1:13" ht="14.25" x14ac:dyDescent="0.25">
      <c r="A1184" s="5" t="s">
        <v>4553</v>
      </c>
      <c r="B1184" s="4" t="s">
        <v>4554</v>
      </c>
      <c r="C1184" s="4" t="s">
        <v>5316</v>
      </c>
      <c r="D1184" s="5" t="s">
        <v>2454</v>
      </c>
      <c r="E1184" s="5"/>
      <c r="F1184" s="34">
        <v>3561.5</v>
      </c>
      <c r="G1184" s="183">
        <f t="shared" si="216"/>
        <v>2111.9694999999997</v>
      </c>
      <c r="H1184" s="184">
        <f t="shared" si="217"/>
        <v>1161.5832249999999</v>
      </c>
      <c r="I1184" s="59">
        <f t="shared" si="219"/>
        <v>3273.5527249999996</v>
      </c>
      <c r="J1184" s="56">
        <f t="shared" si="224"/>
        <v>0</v>
      </c>
      <c r="K1184" s="210">
        <f t="shared" si="218"/>
        <v>3273.5527249999996</v>
      </c>
      <c r="L1184" s="2"/>
      <c r="M1184" s="32"/>
    </row>
    <row r="1185" spans="1:13" ht="24" x14ac:dyDescent="0.25">
      <c r="A1185" s="5" t="s">
        <v>4555</v>
      </c>
      <c r="B1185" s="4" t="s">
        <v>4556</v>
      </c>
      <c r="C1185" s="4" t="s">
        <v>5573</v>
      </c>
      <c r="D1185" s="5" t="s">
        <v>2454</v>
      </c>
      <c r="E1185" s="5"/>
      <c r="F1185" s="34">
        <v>4152.75</v>
      </c>
      <c r="G1185" s="183">
        <f t="shared" si="216"/>
        <v>2462.5807500000001</v>
      </c>
      <c r="H1185" s="184">
        <f t="shared" si="217"/>
        <v>1354.4194125000001</v>
      </c>
      <c r="I1185" s="59">
        <f t="shared" si="219"/>
        <v>3817.0001625000004</v>
      </c>
      <c r="J1185" s="56">
        <f t="shared" si="224"/>
        <v>0</v>
      </c>
      <c r="K1185" s="210">
        <f t="shared" si="218"/>
        <v>3817.0001625000004</v>
      </c>
      <c r="L1185" s="2"/>
      <c r="M1185" s="32"/>
    </row>
    <row r="1186" spans="1:13" ht="14.25" x14ac:dyDescent="0.25">
      <c r="A1186" s="5" t="s">
        <v>4557</v>
      </c>
      <c r="B1186" s="4" t="s">
        <v>4558</v>
      </c>
      <c r="C1186" s="4" t="s">
        <v>5316</v>
      </c>
      <c r="D1186" s="5" t="s">
        <v>2451</v>
      </c>
      <c r="E1186" s="5"/>
      <c r="F1186" s="34">
        <v>7632.85</v>
      </c>
      <c r="G1186" s="183">
        <f t="shared" si="216"/>
        <v>4526.2800500000003</v>
      </c>
      <c r="H1186" s="184">
        <f t="shared" si="217"/>
        <v>2489.4540274999999</v>
      </c>
      <c r="I1186" s="59">
        <f t="shared" si="219"/>
        <v>7015.7340775000002</v>
      </c>
      <c r="J1186" s="56">
        <f t="shared" si="224"/>
        <v>0</v>
      </c>
      <c r="K1186" s="210">
        <f t="shared" si="218"/>
        <v>7015.7340775000002</v>
      </c>
      <c r="L1186" s="2"/>
      <c r="M1186" s="32"/>
    </row>
    <row r="1187" spans="1:13" ht="14.25" x14ac:dyDescent="0.25">
      <c r="A1187" s="5" t="s">
        <v>4559</v>
      </c>
      <c r="B1187" s="4" t="s">
        <v>4727</v>
      </c>
      <c r="C1187" s="4" t="s">
        <v>5316</v>
      </c>
      <c r="D1187" s="5" t="s">
        <v>2454</v>
      </c>
      <c r="E1187" s="5"/>
      <c r="F1187" s="34">
        <v>3229.67</v>
      </c>
      <c r="G1187" s="183">
        <f t="shared" si="216"/>
        <v>1915.1943099999999</v>
      </c>
      <c r="H1187" s="184">
        <f t="shared" si="217"/>
        <v>1053.3568705</v>
      </c>
      <c r="I1187" s="59">
        <f t="shared" si="219"/>
        <v>2968.5511804999996</v>
      </c>
      <c r="J1187" s="56">
        <f t="shared" si="224"/>
        <v>0</v>
      </c>
      <c r="K1187" s="210">
        <f t="shared" si="218"/>
        <v>2968.5511804999996</v>
      </c>
      <c r="L1187" s="2"/>
      <c r="M1187" s="32"/>
    </row>
    <row r="1188" spans="1:13" ht="24" x14ac:dyDescent="0.2">
      <c r="A1188" s="5" t="s">
        <v>4905</v>
      </c>
      <c r="B1188" s="4" t="s">
        <v>4903</v>
      </c>
      <c r="C1188" s="4" t="s">
        <v>4904</v>
      </c>
      <c r="D1188" s="5" t="s">
        <v>2511</v>
      </c>
      <c r="E1188" s="21"/>
      <c r="F1188" s="34">
        <v>10985.96</v>
      </c>
      <c r="G1188" s="183">
        <f t="shared" si="216"/>
        <v>6514.6742799999993</v>
      </c>
      <c r="H1188" s="184">
        <f t="shared" si="217"/>
        <v>3583.0708539999996</v>
      </c>
      <c r="I1188" s="59">
        <f t="shared" si="219"/>
        <v>10097.745133999999</v>
      </c>
      <c r="J1188" s="56">
        <f t="shared" si="224"/>
        <v>0</v>
      </c>
      <c r="K1188" s="210">
        <f t="shared" si="218"/>
        <v>10097.745133999999</v>
      </c>
      <c r="L1188" s="2"/>
      <c r="M1188" s="32"/>
    </row>
    <row r="1189" spans="1:13" ht="24" x14ac:dyDescent="0.2">
      <c r="A1189" s="5" t="s">
        <v>4906</v>
      </c>
      <c r="B1189" s="4" t="s">
        <v>4907</v>
      </c>
      <c r="C1189" s="4" t="s">
        <v>4908</v>
      </c>
      <c r="D1189" s="5" t="s">
        <v>2511</v>
      </c>
      <c r="E1189" s="21"/>
      <c r="F1189" s="34">
        <v>14179.56</v>
      </c>
      <c r="G1189" s="183">
        <f t="shared" si="216"/>
        <v>8408.4790799999992</v>
      </c>
      <c r="H1189" s="184">
        <f t="shared" si="217"/>
        <v>4624.6634939999994</v>
      </c>
      <c r="I1189" s="59">
        <f t="shared" si="219"/>
        <v>13033.142573999998</v>
      </c>
      <c r="J1189" s="56">
        <f t="shared" si="224"/>
        <v>0</v>
      </c>
      <c r="K1189" s="210">
        <f t="shared" si="218"/>
        <v>13033.142573999998</v>
      </c>
      <c r="L1189" s="2"/>
      <c r="M1189" s="32"/>
    </row>
    <row r="1190" spans="1:13" ht="14.25" x14ac:dyDescent="0.25">
      <c r="A1190" s="5" t="s">
        <v>4560</v>
      </c>
      <c r="B1190" s="4" t="s">
        <v>4561</v>
      </c>
      <c r="C1190" s="4" t="s">
        <v>5316</v>
      </c>
      <c r="D1190" s="5" t="s">
        <v>2451</v>
      </c>
      <c r="E1190" s="5"/>
      <c r="F1190" s="34">
        <v>5738.85</v>
      </c>
      <c r="G1190" s="183">
        <f t="shared" si="216"/>
        <v>3403.13805</v>
      </c>
      <c r="H1190" s="184">
        <f t="shared" si="217"/>
        <v>1871.7259275000001</v>
      </c>
      <c r="I1190" s="59">
        <f t="shared" si="219"/>
        <v>5274.8639775000001</v>
      </c>
      <c r="J1190" s="56">
        <f t="shared" si="224"/>
        <v>0</v>
      </c>
      <c r="K1190" s="210">
        <f t="shared" si="218"/>
        <v>5274.8639775000001</v>
      </c>
      <c r="L1190" s="2"/>
      <c r="M1190" s="32"/>
    </row>
    <row r="1191" spans="1:13" ht="14.25" x14ac:dyDescent="0.25">
      <c r="A1191" s="5" t="s">
        <v>5239</v>
      </c>
      <c r="B1191" s="3" t="s">
        <v>4562</v>
      </c>
      <c r="C1191" s="4"/>
      <c r="D1191" s="5"/>
      <c r="E1191" s="5"/>
      <c r="F1191" s="34"/>
      <c r="G1191" s="183">
        <f t="shared" si="216"/>
        <v>0</v>
      </c>
      <c r="H1191" s="184">
        <f t="shared" si="217"/>
        <v>0</v>
      </c>
      <c r="I1191" s="59">
        <f t="shared" si="219"/>
        <v>0</v>
      </c>
      <c r="J1191" s="56">
        <f t="shared" si="224"/>
        <v>0</v>
      </c>
      <c r="K1191" s="210">
        <f t="shared" si="218"/>
        <v>0</v>
      </c>
      <c r="L1191" s="2"/>
      <c r="M1191" s="32"/>
    </row>
    <row r="1192" spans="1:13" ht="14.25" x14ac:dyDescent="0.25">
      <c r="A1192" s="5" t="s">
        <v>4563</v>
      </c>
      <c r="B1192" s="4" t="s">
        <v>4564</v>
      </c>
      <c r="C1192" s="4"/>
      <c r="D1192" s="5" t="s">
        <v>2454</v>
      </c>
      <c r="E1192" s="5"/>
      <c r="F1192" s="34">
        <v>2428.1799999999998</v>
      </c>
      <c r="G1192" s="183">
        <f t="shared" si="216"/>
        <v>1439.9107399999998</v>
      </c>
      <c r="H1192" s="184">
        <f t="shared" si="217"/>
        <v>791.95090699999992</v>
      </c>
      <c r="I1192" s="59">
        <f t="shared" si="219"/>
        <v>2231.8616469999997</v>
      </c>
      <c r="J1192" s="56">
        <f t="shared" si="224"/>
        <v>0</v>
      </c>
      <c r="K1192" s="210">
        <f t="shared" si="218"/>
        <v>2231.8616469999997</v>
      </c>
      <c r="L1192" s="2"/>
      <c r="M1192" s="32"/>
    </row>
    <row r="1193" spans="1:13" ht="24" x14ac:dyDescent="0.25">
      <c r="A1193" s="5" t="s">
        <v>4565</v>
      </c>
      <c r="B1193" s="4" t="s">
        <v>4566</v>
      </c>
      <c r="C1193" s="4" t="s">
        <v>5344</v>
      </c>
      <c r="D1193" s="5" t="s">
        <v>2454</v>
      </c>
      <c r="E1193" s="5"/>
      <c r="F1193" s="34">
        <v>3460.71</v>
      </c>
      <c r="G1193" s="183">
        <f t="shared" si="216"/>
        <v>2052.2010299999997</v>
      </c>
      <c r="H1193" s="184">
        <f t="shared" si="217"/>
        <v>1128.7105664999999</v>
      </c>
      <c r="I1193" s="59">
        <f t="shared" si="219"/>
        <v>3180.9115964999996</v>
      </c>
      <c r="J1193" s="56">
        <f t="shared" si="224"/>
        <v>0</v>
      </c>
      <c r="K1193" s="210">
        <f t="shared" si="218"/>
        <v>3180.9115964999996</v>
      </c>
      <c r="L1193" s="2"/>
      <c r="M1193" s="32"/>
    </row>
    <row r="1194" spans="1:13" ht="14.25" x14ac:dyDescent="0.25">
      <c r="A1194" s="5" t="s">
        <v>4567</v>
      </c>
      <c r="B1194" s="4" t="s">
        <v>4568</v>
      </c>
      <c r="C1194" s="4"/>
      <c r="D1194" s="5" t="s">
        <v>2454</v>
      </c>
      <c r="E1194" s="5"/>
      <c r="F1194" s="34">
        <v>2833.04</v>
      </c>
      <c r="G1194" s="183">
        <f t="shared" si="216"/>
        <v>1679.99272</v>
      </c>
      <c r="H1194" s="184">
        <f t="shared" si="217"/>
        <v>923.99599599999999</v>
      </c>
      <c r="I1194" s="59">
        <f t="shared" si="219"/>
        <v>2603.9887159999998</v>
      </c>
      <c r="J1194" s="56">
        <f t="shared" si="224"/>
        <v>0</v>
      </c>
      <c r="K1194" s="210">
        <f t="shared" si="218"/>
        <v>2603.9887159999998</v>
      </c>
      <c r="L1194" s="2"/>
      <c r="M1194" s="32"/>
    </row>
    <row r="1195" spans="1:13" ht="24" x14ac:dyDescent="0.25">
      <c r="A1195" s="5" t="s">
        <v>4569</v>
      </c>
      <c r="B1195" s="4" t="s">
        <v>4570</v>
      </c>
      <c r="C1195" s="4" t="s">
        <v>5345</v>
      </c>
      <c r="D1195" s="5" t="s">
        <v>2454</v>
      </c>
      <c r="E1195" s="5"/>
      <c r="F1195" s="34">
        <v>4060.11</v>
      </c>
      <c r="G1195" s="183">
        <f t="shared" si="216"/>
        <v>2407.6452300000001</v>
      </c>
      <c r="H1195" s="184">
        <f t="shared" si="217"/>
        <v>1324.2048765</v>
      </c>
      <c r="I1195" s="59">
        <f t="shared" si="219"/>
        <v>3731.8501065</v>
      </c>
      <c r="J1195" s="56">
        <f t="shared" si="224"/>
        <v>0</v>
      </c>
      <c r="K1195" s="210">
        <f t="shared" si="218"/>
        <v>3731.8501065</v>
      </c>
      <c r="L1195" s="2"/>
      <c r="M1195" s="32"/>
    </row>
    <row r="1196" spans="1:13" ht="14.25" x14ac:dyDescent="0.25">
      <c r="A1196" s="5" t="s">
        <v>4571</v>
      </c>
      <c r="B1196" s="4" t="s">
        <v>4572</v>
      </c>
      <c r="C1196" s="4"/>
      <c r="D1196" s="5" t="s">
        <v>2451</v>
      </c>
      <c r="E1196" s="5"/>
      <c r="F1196" s="34">
        <v>5451.72</v>
      </c>
      <c r="G1196" s="183">
        <f t="shared" si="216"/>
        <v>3232.86996</v>
      </c>
      <c r="H1196" s="184">
        <f t="shared" si="217"/>
        <v>1778.0784779999999</v>
      </c>
      <c r="I1196" s="59">
        <f t="shared" si="219"/>
        <v>5010.9484379999994</v>
      </c>
      <c r="J1196" s="56">
        <f t="shared" si="224"/>
        <v>0</v>
      </c>
      <c r="K1196" s="210">
        <f t="shared" si="218"/>
        <v>5010.9484379999994</v>
      </c>
      <c r="L1196" s="2"/>
      <c r="M1196" s="32"/>
    </row>
    <row r="1197" spans="1:13" ht="24" x14ac:dyDescent="0.25">
      <c r="A1197" s="5" t="s">
        <v>4573</v>
      </c>
      <c r="B1197" s="4" t="s">
        <v>4574</v>
      </c>
      <c r="C1197" s="4"/>
      <c r="D1197" s="5" t="s">
        <v>2451</v>
      </c>
      <c r="E1197" s="5"/>
      <c r="F1197" s="34">
        <v>6695.48</v>
      </c>
      <c r="G1197" s="183">
        <f t="shared" si="216"/>
        <v>3970.4196399999996</v>
      </c>
      <c r="H1197" s="184">
        <f t="shared" si="217"/>
        <v>2183.7308019999996</v>
      </c>
      <c r="I1197" s="59">
        <f t="shared" si="219"/>
        <v>6154.1504419999992</v>
      </c>
      <c r="J1197" s="56">
        <f t="shared" si="224"/>
        <v>0</v>
      </c>
      <c r="K1197" s="210">
        <f t="shared" si="218"/>
        <v>6154.1504419999992</v>
      </c>
      <c r="L1197" s="2"/>
      <c r="M1197" s="32"/>
    </row>
    <row r="1198" spans="1:13" ht="24" x14ac:dyDescent="0.25">
      <c r="A1198" s="5" t="s">
        <v>4575</v>
      </c>
      <c r="B1198" s="4" t="s">
        <v>4641</v>
      </c>
      <c r="C1198" s="4"/>
      <c r="D1198" s="5" t="s">
        <v>2457</v>
      </c>
      <c r="E1198" s="5"/>
      <c r="F1198" s="34">
        <v>2175.19</v>
      </c>
      <c r="G1198" s="183">
        <f t="shared" si="216"/>
        <v>1289.8876700000001</v>
      </c>
      <c r="H1198" s="184">
        <f t="shared" si="217"/>
        <v>709.43821850000006</v>
      </c>
      <c r="I1198" s="59">
        <f t="shared" si="219"/>
        <v>1999.3258885</v>
      </c>
      <c r="J1198" s="56">
        <f t="shared" si="224"/>
        <v>0</v>
      </c>
      <c r="K1198" s="210">
        <f t="shared" si="218"/>
        <v>1999.3258885</v>
      </c>
      <c r="L1198" s="2"/>
      <c r="M1198" s="32"/>
    </row>
    <row r="1199" spans="1:13" ht="14.25" x14ac:dyDescent="0.25">
      <c r="A1199" s="5" t="s">
        <v>5239</v>
      </c>
      <c r="B1199" s="3" t="s">
        <v>4576</v>
      </c>
      <c r="C1199" s="4"/>
      <c r="D1199" s="5"/>
      <c r="E1199" s="5"/>
      <c r="F1199" s="34"/>
      <c r="G1199" s="183">
        <f t="shared" si="216"/>
        <v>0</v>
      </c>
      <c r="H1199" s="184">
        <f t="shared" si="217"/>
        <v>0</v>
      </c>
      <c r="I1199" s="59">
        <f t="shared" si="219"/>
        <v>0</v>
      </c>
      <c r="J1199" s="56">
        <f t="shared" si="224"/>
        <v>0</v>
      </c>
      <c r="K1199" s="210">
        <f t="shared" si="218"/>
        <v>0</v>
      </c>
      <c r="L1199" s="2"/>
      <c r="M1199" s="32"/>
    </row>
    <row r="1200" spans="1:13" ht="24" x14ac:dyDescent="0.25">
      <c r="A1200" s="5" t="s">
        <v>4577</v>
      </c>
      <c r="B1200" s="4" t="s">
        <v>4728</v>
      </c>
      <c r="C1200" s="4"/>
      <c r="D1200" s="5" t="s">
        <v>2451</v>
      </c>
      <c r="E1200" s="5"/>
      <c r="F1200" s="34">
        <v>5451.72</v>
      </c>
      <c r="G1200" s="183">
        <f t="shared" si="216"/>
        <v>3232.86996</v>
      </c>
      <c r="H1200" s="184">
        <f t="shared" si="217"/>
        <v>1778.0784779999999</v>
      </c>
      <c r="I1200" s="59">
        <f t="shared" si="219"/>
        <v>5010.9484379999994</v>
      </c>
      <c r="J1200" s="56">
        <f t="shared" si="224"/>
        <v>0</v>
      </c>
      <c r="K1200" s="210">
        <f t="shared" si="218"/>
        <v>5010.9484379999994</v>
      </c>
      <c r="L1200" s="2"/>
      <c r="M1200" s="32"/>
    </row>
    <row r="1201" spans="1:13" ht="14.25" x14ac:dyDescent="0.25">
      <c r="A1201" s="5" t="s">
        <v>4578</v>
      </c>
      <c r="B1201" s="4" t="s">
        <v>4791</v>
      </c>
      <c r="C1201" s="4"/>
      <c r="D1201" s="5" t="s">
        <v>2454</v>
      </c>
      <c r="E1201" s="5"/>
      <c r="F1201" s="34">
        <v>3229.67</v>
      </c>
      <c r="G1201" s="183">
        <f t="shared" si="216"/>
        <v>1915.1943099999999</v>
      </c>
      <c r="H1201" s="184">
        <f t="shared" si="217"/>
        <v>1053.3568705</v>
      </c>
      <c r="I1201" s="59">
        <f t="shared" si="219"/>
        <v>2968.5511804999996</v>
      </c>
      <c r="J1201" s="56">
        <f t="shared" si="224"/>
        <v>0</v>
      </c>
      <c r="K1201" s="210">
        <f t="shared" si="218"/>
        <v>2968.5511804999996</v>
      </c>
      <c r="L1201" s="2"/>
      <c r="M1201" s="32"/>
    </row>
    <row r="1202" spans="1:13" ht="24" x14ac:dyDescent="0.25">
      <c r="A1202" s="5" t="s">
        <v>4579</v>
      </c>
      <c r="B1202" s="4" t="s">
        <v>4792</v>
      </c>
      <c r="C1202" s="4"/>
      <c r="D1202" s="5" t="s">
        <v>2454</v>
      </c>
      <c r="E1202" s="5"/>
      <c r="F1202" s="34">
        <v>2768.13</v>
      </c>
      <c r="G1202" s="183">
        <f t="shared" si="216"/>
        <v>1641.50109</v>
      </c>
      <c r="H1202" s="184">
        <f t="shared" si="217"/>
        <v>902.82559949999995</v>
      </c>
      <c r="I1202" s="59">
        <f t="shared" si="219"/>
        <v>2544.3266894999997</v>
      </c>
      <c r="J1202" s="56">
        <f t="shared" si="224"/>
        <v>0</v>
      </c>
      <c r="K1202" s="210">
        <f t="shared" si="218"/>
        <v>2544.3266894999997</v>
      </c>
      <c r="L1202" s="2"/>
      <c r="M1202" s="32"/>
    </row>
    <row r="1203" spans="1:13" ht="24" x14ac:dyDescent="0.25">
      <c r="A1203" s="5" t="s">
        <v>4580</v>
      </c>
      <c r="B1203" s="4" t="s">
        <v>4581</v>
      </c>
      <c r="C1203" s="4"/>
      <c r="D1203" s="5" t="s">
        <v>2451</v>
      </c>
      <c r="E1203" s="5"/>
      <c r="F1203" s="34">
        <v>5451.72</v>
      </c>
      <c r="G1203" s="183">
        <f t="shared" si="216"/>
        <v>3232.86996</v>
      </c>
      <c r="H1203" s="184">
        <f t="shared" si="217"/>
        <v>1778.0784779999999</v>
      </c>
      <c r="I1203" s="59">
        <f t="shared" si="219"/>
        <v>5010.9484379999994</v>
      </c>
      <c r="J1203" s="56">
        <f t="shared" si="224"/>
        <v>0</v>
      </c>
      <c r="K1203" s="210">
        <f t="shared" si="218"/>
        <v>5010.9484379999994</v>
      </c>
      <c r="L1203" s="2"/>
      <c r="M1203" s="32"/>
    </row>
    <row r="1204" spans="1:13" ht="24" x14ac:dyDescent="0.25">
      <c r="A1204" s="5" t="s">
        <v>4582</v>
      </c>
      <c r="B1204" s="4" t="s">
        <v>4583</v>
      </c>
      <c r="C1204" s="4"/>
      <c r="D1204" s="5" t="s">
        <v>2451</v>
      </c>
      <c r="E1204" s="5"/>
      <c r="F1204" s="34">
        <v>17933.91</v>
      </c>
      <c r="G1204" s="183">
        <f t="shared" si="216"/>
        <v>10634.80863</v>
      </c>
      <c r="H1204" s="184">
        <f t="shared" si="217"/>
        <v>5849.1447465000001</v>
      </c>
      <c r="I1204" s="59">
        <f t="shared" si="219"/>
        <v>16483.953376500001</v>
      </c>
      <c r="J1204" s="56">
        <f t="shared" si="224"/>
        <v>0</v>
      </c>
      <c r="K1204" s="210">
        <f t="shared" si="218"/>
        <v>16483.953376500001</v>
      </c>
      <c r="L1204" s="2"/>
      <c r="M1204" s="32"/>
    </row>
    <row r="1205" spans="1:13" ht="24" x14ac:dyDescent="0.25">
      <c r="A1205" s="5" t="s">
        <v>4584</v>
      </c>
      <c r="B1205" s="4" t="s">
        <v>4585</v>
      </c>
      <c r="C1205" s="4"/>
      <c r="D1205" s="5" t="s">
        <v>2511</v>
      </c>
      <c r="E1205" s="5"/>
      <c r="F1205" s="34">
        <v>25815.16</v>
      </c>
      <c r="G1205" s="183">
        <f t="shared" si="216"/>
        <v>15308.389879999999</v>
      </c>
      <c r="H1205" s="184">
        <f t="shared" si="217"/>
        <v>8419.6144339999992</v>
      </c>
      <c r="I1205" s="59">
        <f t="shared" si="219"/>
        <v>23728.004313999998</v>
      </c>
      <c r="J1205" s="56">
        <f t="shared" si="224"/>
        <v>0</v>
      </c>
      <c r="K1205" s="210">
        <f t="shared" si="218"/>
        <v>23728.004313999998</v>
      </c>
      <c r="L1205" s="2"/>
      <c r="M1205" s="141" t="s">
        <v>15168</v>
      </c>
    </row>
    <row r="1206" spans="1:13" ht="24" x14ac:dyDescent="0.25">
      <c r="A1206" s="5" t="s">
        <v>4586</v>
      </c>
      <c r="B1206" s="4" t="s">
        <v>4587</v>
      </c>
      <c r="C1206" s="4"/>
      <c r="D1206" s="5" t="s">
        <v>2511</v>
      </c>
      <c r="E1206" s="5"/>
      <c r="F1206" s="34">
        <v>34420.720000000001</v>
      </c>
      <c r="G1206" s="183">
        <f t="shared" si="216"/>
        <v>20411.486959999998</v>
      </c>
      <c r="H1206" s="184">
        <f t="shared" si="217"/>
        <v>11226.317827999999</v>
      </c>
      <c r="I1206" s="59">
        <f t="shared" si="219"/>
        <v>31637.804787999998</v>
      </c>
      <c r="J1206" s="56">
        <f t="shared" si="224"/>
        <v>0</v>
      </c>
      <c r="K1206" s="210">
        <f t="shared" si="218"/>
        <v>31637.804787999998</v>
      </c>
      <c r="L1206" s="2"/>
      <c r="M1206" s="141" t="s">
        <v>15168</v>
      </c>
    </row>
    <row r="1207" spans="1:13" ht="14.25" x14ac:dyDescent="0.25">
      <c r="A1207" s="5" t="s">
        <v>5239</v>
      </c>
      <c r="B1207" s="3" t="s">
        <v>4588</v>
      </c>
      <c r="C1207" s="3" t="s">
        <v>5346</v>
      </c>
      <c r="D1207" s="5"/>
      <c r="E1207" s="5"/>
      <c r="F1207" s="34"/>
      <c r="G1207" s="183">
        <f t="shared" si="216"/>
        <v>0</v>
      </c>
      <c r="H1207" s="184">
        <f t="shared" si="217"/>
        <v>0</v>
      </c>
      <c r="I1207" s="59">
        <f t="shared" si="219"/>
        <v>0</v>
      </c>
      <c r="J1207" s="56">
        <f t="shared" si="224"/>
        <v>0</v>
      </c>
      <c r="K1207" s="210">
        <f t="shared" si="218"/>
        <v>0</v>
      </c>
      <c r="L1207" s="2"/>
      <c r="M1207" s="32"/>
    </row>
    <row r="1208" spans="1:13" ht="14.25" x14ac:dyDescent="0.25">
      <c r="A1208" s="5" t="s">
        <v>4589</v>
      </c>
      <c r="B1208" s="4" t="s">
        <v>4590</v>
      </c>
      <c r="C1208" s="4"/>
      <c r="D1208" s="5" t="s">
        <v>2451</v>
      </c>
      <c r="E1208" s="5"/>
      <c r="F1208" s="34">
        <v>7068.15</v>
      </c>
      <c r="G1208" s="183">
        <f t="shared" si="216"/>
        <v>4191.4129499999999</v>
      </c>
      <c r="H1208" s="184">
        <f t="shared" si="217"/>
        <v>2305.2771224999997</v>
      </c>
      <c r="I1208" s="59">
        <f t="shared" si="219"/>
        <v>6496.6900724999996</v>
      </c>
      <c r="J1208" s="56">
        <f t="shared" si="224"/>
        <v>0</v>
      </c>
      <c r="K1208" s="210">
        <f t="shared" si="218"/>
        <v>6496.6900724999996</v>
      </c>
      <c r="L1208" s="2"/>
      <c r="M1208" s="32"/>
    </row>
    <row r="1209" spans="1:13" ht="14.25" x14ac:dyDescent="0.25">
      <c r="A1209" s="5" t="s">
        <v>4591</v>
      </c>
      <c r="B1209" s="4" t="s">
        <v>4592</v>
      </c>
      <c r="C1209" s="4"/>
      <c r="D1209" s="5" t="s">
        <v>2454</v>
      </c>
      <c r="E1209" s="5"/>
      <c r="F1209" s="34">
        <v>3691.21</v>
      </c>
      <c r="G1209" s="183">
        <f t="shared" si="216"/>
        <v>2188.88753</v>
      </c>
      <c r="H1209" s="184">
        <f t="shared" si="217"/>
        <v>1203.8881414999998</v>
      </c>
      <c r="I1209" s="59">
        <f t="shared" si="219"/>
        <v>3392.7756714999996</v>
      </c>
      <c r="J1209" s="56">
        <f t="shared" si="224"/>
        <v>0</v>
      </c>
      <c r="K1209" s="210">
        <f t="shared" si="218"/>
        <v>3392.7756714999996</v>
      </c>
      <c r="L1209" s="2"/>
      <c r="M1209" s="32"/>
    </row>
    <row r="1210" spans="1:13" ht="14.25" x14ac:dyDescent="0.25">
      <c r="A1210" s="5" t="s">
        <v>4593</v>
      </c>
      <c r="B1210" s="4" t="s">
        <v>4594</v>
      </c>
      <c r="C1210" s="4"/>
      <c r="D1210" s="5" t="s">
        <v>2454</v>
      </c>
      <c r="E1210" s="5"/>
      <c r="F1210" s="34">
        <v>2768.13</v>
      </c>
      <c r="G1210" s="183">
        <f t="shared" si="216"/>
        <v>1641.50109</v>
      </c>
      <c r="H1210" s="184">
        <f t="shared" si="217"/>
        <v>902.82559949999995</v>
      </c>
      <c r="I1210" s="59">
        <f t="shared" si="219"/>
        <v>2544.3266894999997</v>
      </c>
      <c r="J1210" s="56">
        <f t="shared" si="224"/>
        <v>0</v>
      </c>
      <c r="K1210" s="210">
        <f t="shared" si="218"/>
        <v>2544.3266894999997</v>
      </c>
      <c r="L1210" s="2"/>
      <c r="M1210" s="32"/>
    </row>
    <row r="1211" spans="1:13" ht="14.25" x14ac:dyDescent="0.25">
      <c r="A1211" s="5" t="s">
        <v>5239</v>
      </c>
      <c r="B1211" s="3" t="s">
        <v>4595</v>
      </c>
      <c r="C1211" s="4"/>
      <c r="D1211" s="5"/>
      <c r="E1211" s="5"/>
      <c r="F1211" s="34"/>
      <c r="G1211" s="183">
        <f t="shared" si="216"/>
        <v>0</v>
      </c>
      <c r="H1211" s="184">
        <f t="shared" si="217"/>
        <v>0</v>
      </c>
      <c r="I1211" s="59">
        <f t="shared" si="219"/>
        <v>0</v>
      </c>
      <c r="J1211" s="56">
        <f t="shared" si="224"/>
        <v>0</v>
      </c>
      <c r="K1211" s="210">
        <f t="shared" si="218"/>
        <v>0</v>
      </c>
      <c r="L1211" s="2"/>
      <c r="M1211" s="32"/>
    </row>
    <row r="1212" spans="1:13" ht="14.25" x14ac:dyDescent="0.25">
      <c r="A1212" s="5" t="s">
        <v>4596</v>
      </c>
      <c r="B1212" s="4" t="s">
        <v>4597</v>
      </c>
      <c r="C1212" s="4"/>
      <c r="D1212" s="5" t="s">
        <v>2472</v>
      </c>
      <c r="E1212" s="5"/>
      <c r="F1212" s="34">
        <v>787.5</v>
      </c>
      <c r="G1212" s="183">
        <f t="shared" si="216"/>
        <v>466.98749999999995</v>
      </c>
      <c r="H1212" s="184">
        <f t="shared" si="217"/>
        <v>256.84312499999999</v>
      </c>
      <c r="I1212" s="59">
        <f t="shared" si="219"/>
        <v>723.83062499999994</v>
      </c>
      <c r="J1212" s="56">
        <f t="shared" si="224"/>
        <v>0</v>
      </c>
      <c r="K1212" s="210">
        <f t="shared" si="218"/>
        <v>723.83062499999994</v>
      </c>
      <c r="L1212" s="2"/>
      <c r="M1212" s="32"/>
    </row>
    <row r="1213" spans="1:13" ht="14.25" x14ac:dyDescent="0.25">
      <c r="A1213" s="5" t="s">
        <v>4598</v>
      </c>
      <c r="B1213" s="4" t="s">
        <v>4599</v>
      </c>
      <c r="C1213" s="4"/>
      <c r="D1213" s="5" t="s">
        <v>2457</v>
      </c>
      <c r="E1213" s="5"/>
      <c r="F1213" s="34">
        <v>2175.19</v>
      </c>
      <c r="G1213" s="183">
        <f t="shared" si="216"/>
        <v>1289.8876700000001</v>
      </c>
      <c r="H1213" s="184">
        <f t="shared" si="217"/>
        <v>709.43821850000006</v>
      </c>
      <c r="I1213" s="59">
        <f t="shared" si="219"/>
        <v>1999.3258885</v>
      </c>
      <c r="J1213" s="56">
        <f t="shared" si="224"/>
        <v>0</v>
      </c>
      <c r="K1213" s="210">
        <f t="shared" si="218"/>
        <v>1999.3258885</v>
      </c>
      <c r="L1213" s="2"/>
      <c r="M1213" s="32"/>
    </row>
    <row r="1214" spans="1:13" ht="18.75" x14ac:dyDescent="0.25">
      <c r="A1214" s="5" t="s">
        <v>4600</v>
      </c>
      <c r="B1214" s="4" t="s">
        <v>4601</v>
      </c>
      <c r="C1214" s="12" t="s">
        <v>4602</v>
      </c>
      <c r="D1214" s="5" t="s">
        <v>2454</v>
      </c>
      <c r="E1214" s="62" t="s">
        <v>2431</v>
      </c>
      <c r="F1214" s="34">
        <v>2882.64</v>
      </c>
      <c r="G1214" s="183">
        <f t="shared" si="216"/>
        <v>1709.4055199999998</v>
      </c>
      <c r="H1214" s="184">
        <f t="shared" si="217"/>
        <v>940.1730359999998</v>
      </c>
      <c r="I1214" s="59">
        <f t="shared" si="219"/>
        <v>2649.5785559999995</v>
      </c>
      <c r="J1214" s="54">
        <f>I1214*0.3</f>
        <v>794.87356679999982</v>
      </c>
      <c r="K1214" s="210">
        <f t="shared" si="218"/>
        <v>3444.4521227999994</v>
      </c>
      <c r="L1214" s="53">
        <v>0.3</v>
      </c>
      <c r="M1214" s="32"/>
    </row>
    <row r="1215" spans="1:13" ht="24" x14ac:dyDescent="0.25">
      <c r="A1215" s="5" t="s">
        <v>4603</v>
      </c>
      <c r="B1215" s="4" t="s">
        <v>4604</v>
      </c>
      <c r="C1215" s="12" t="s">
        <v>4602</v>
      </c>
      <c r="D1215" s="5" t="s">
        <v>2451</v>
      </c>
      <c r="E1215" s="5"/>
      <c r="F1215" s="34">
        <v>5451.72</v>
      </c>
      <c r="G1215" s="183">
        <f t="shared" si="216"/>
        <v>3232.86996</v>
      </c>
      <c r="H1215" s="184">
        <f t="shared" si="217"/>
        <v>1778.0784779999999</v>
      </c>
      <c r="I1215" s="59">
        <f t="shared" si="219"/>
        <v>5010.9484379999994</v>
      </c>
      <c r="J1215" s="56">
        <f t="shared" ref="J1215:J1265" si="225">G1215*0</f>
        <v>0</v>
      </c>
      <c r="K1215" s="210">
        <f t="shared" si="218"/>
        <v>5010.9484379999994</v>
      </c>
      <c r="L1215" s="2"/>
      <c r="M1215" s="32"/>
    </row>
    <row r="1216" spans="1:13" ht="24" x14ac:dyDescent="0.25">
      <c r="A1216" s="5" t="s">
        <v>4605</v>
      </c>
      <c r="B1216" s="4" t="s">
        <v>4606</v>
      </c>
      <c r="C1216" s="4" t="s">
        <v>5347</v>
      </c>
      <c r="D1216" s="5" t="s">
        <v>2457</v>
      </c>
      <c r="E1216" s="5"/>
      <c r="F1216" s="34">
        <v>2447.6999999999998</v>
      </c>
      <c r="G1216" s="183">
        <f t="shared" si="216"/>
        <v>1451.4860999999999</v>
      </c>
      <c r="H1216" s="184">
        <f t="shared" si="217"/>
        <v>798.31735499999991</v>
      </c>
      <c r="I1216" s="59">
        <f t="shared" si="219"/>
        <v>2249.8034549999998</v>
      </c>
      <c r="J1216" s="56">
        <f t="shared" si="225"/>
        <v>0</v>
      </c>
      <c r="K1216" s="210">
        <f t="shared" si="218"/>
        <v>2249.8034549999998</v>
      </c>
      <c r="L1216" s="2"/>
      <c r="M1216" s="32"/>
    </row>
    <row r="1217" spans="1:13" ht="14.25" x14ac:dyDescent="0.25">
      <c r="A1217" s="5" t="s">
        <v>4607</v>
      </c>
      <c r="B1217" s="4" t="s">
        <v>4608</v>
      </c>
      <c r="C1217" s="12" t="s">
        <v>4602</v>
      </c>
      <c r="D1217" s="5" t="s">
        <v>2457</v>
      </c>
      <c r="E1217" s="5"/>
      <c r="F1217" s="34">
        <v>1430.92</v>
      </c>
      <c r="G1217" s="183">
        <f t="shared" si="216"/>
        <v>848.53556000000003</v>
      </c>
      <c r="H1217" s="184">
        <f t="shared" si="217"/>
        <v>466.69455800000003</v>
      </c>
      <c r="I1217" s="59">
        <f t="shared" si="219"/>
        <v>1315.2301179999999</v>
      </c>
      <c r="J1217" s="56">
        <f t="shared" si="225"/>
        <v>0</v>
      </c>
      <c r="K1217" s="210">
        <f t="shared" si="218"/>
        <v>1315.2301179999999</v>
      </c>
      <c r="L1217" s="2"/>
      <c r="M1217" s="32"/>
    </row>
    <row r="1218" spans="1:13" ht="14.25" x14ac:dyDescent="0.25">
      <c r="A1218" s="5" t="s">
        <v>5239</v>
      </c>
      <c r="B1218" s="3" t="s">
        <v>4609</v>
      </c>
      <c r="C1218" s="4"/>
      <c r="D1218" s="5"/>
      <c r="E1218" s="5"/>
      <c r="F1218" s="34"/>
      <c r="G1218" s="183">
        <f t="shared" si="216"/>
        <v>0</v>
      </c>
      <c r="H1218" s="184">
        <f t="shared" si="217"/>
        <v>0</v>
      </c>
      <c r="I1218" s="59">
        <f t="shared" si="219"/>
        <v>0</v>
      </c>
      <c r="J1218" s="56">
        <f t="shared" si="225"/>
        <v>0</v>
      </c>
      <c r="K1218" s="210">
        <f t="shared" si="218"/>
        <v>0</v>
      </c>
      <c r="L1218" s="2"/>
      <c r="M1218" s="32"/>
    </row>
    <row r="1219" spans="1:13" ht="24" x14ac:dyDescent="0.25">
      <c r="A1219" s="5" t="s">
        <v>4610</v>
      </c>
      <c r="B1219" s="4" t="s">
        <v>4729</v>
      </c>
      <c r="C1219" s="4"/>
      <c r="D1219" s="5" t="s">
        <v>2451</v>
      </c>
      <c r="E1219" s="5"/>
      <c r="F1219" s="34">
        <v>4508.72</v>
      </c>
      <c r="G1219" s="183">
        <f t="shared" si="216"/>
        <v>2673.6709599999999</v>
      </c>
      <c r="H1219" s="184">
        <f t="shared" si="217"/>
        <v>1470.5190279999997</v>
      </c>
      <c r="I1219" s="59">
        <f t="shared" si="219"/>
        <v>4144.1899880000001</v>
      </c>
      <c r="J1219" s="56">
        <f t="shared" si="225"/>
        <v>0</v>
      </c>
      <c r="K1219" s="210">
        <f t="shared" si="218"/>
        <v>4144.1899880000001</v>
      </c>
      <c r="L1219" s="2"/>
      <c r="M1219" s="32"/>
    </row>
    <row r="1220" spans="1:13" ht="14.25" x14ac:dyDescent="0.25">
      <c r="A1220" s="5" t="s">
        <v>4611</v>
      </c>
      <c r="B1220" s="4" t="s">
        <v>4612</v>
      </c>
      <c r="C1220" s="4" t="s">
        <v>5574</v>
      </c>
      <c r="D1220" s="5" t="s">
        <v>2457</v>
      </c>
      <c r="E1220" s="5"/>
      <c r="F1220" s="34">
        <v>1347.43</v>
      </c>
      <c r="G1220" s="183">
        <f t="shared" si="216"/>
        <v>799.02598999999998</v>
      </c>
      <c r="H1220" s="184">
        <f t="shared" si="217"/>
        <v>439.46429449999994</v>
      </c>
      <c r="I1220" s="59">
        <f t="shared" si="219"/>
        <v>1238.4902844999999</v>
      </c>
      <c r="J1220" s="56">
        <f t="shared" si="225"/>
        <v>0</v>
      </c>
      <c r="K1220" s="210">
        <f t="shared" si="218"/>
        <v>1238.4902844999999</v>
      </c>
      <c r="L1220" s="2"/>
      <c r="M1220" s="32"/>
    </row>
    <row r="1221" spans="1:13" ht="14.25" x14ac:dyDescent="0.25">
      <c r="A1221" s="5" t="s">
        <v>4613</v>
      </c>
      <c r="B1221" s="4" t="s">
        <v>4614</v>
      </c>
      <c r="C1221" s="4"/>
      <c r="D1221" s="5" t="s">
        <v>2454</v>
      </c>
      <c r="E1221" s="5"/>
      <c r="F1221" s="34">
        <v>2057.81</v>
      </c>
      <c r="G1221" s="183">
        <f t="shared" ref="G1221:G1284" si="226">F1221*0.593</f>
        <v>1220.2813299999998</v>
      </c>
      <c r="H1221" s="184">
        <f t="shared" ref="H1221:H1284" si="227">G1221*55/100</f>
        <v>671.15473149999991</v>
      </c>
      <c r="I1221" s="59">
        <f t="shared" si="219"/>
        <v>1891.4360614999996</v>
      </c>
      <c r="J1221" s="56">
        <f t="shared" si="225"/>
        <v>0</v>
      </c>
      <c r="K1221" s="210">
        <f t="shared" ref="K1221:K1284" si="228">I1221+J1221</f>
        <v>1891.4360614999996</v>
      </c>
      <c r="L1221" s="2"/>
      <c r="M1221" s="32"/>
    </row>
    <row r="1222" spans="1:13" ht="24" x14ac:dyDescent="0.25">
      <c r="A1222" s="5" t="s">
        <v>4615</v>
      </c>
      <c r="B1222" s="4" t="s">
        <v>4616</v>
      </c>
      <c r="C1222" s="4"/>
      <c r="D1222" s="5" t="s">
        <v>2454</v>
      </c>
      <c r="E1222" s="5"/>
      <c r="F1222" s="34">
        <v>2057.81</v>
      </c>
      <c r="G1222" s="183">
        <f t="shared" si="226"/>
        <v>1220.2813299999998</v>
      </c>
      <c r="H1222" s="184">
        <f t="shared" si="227"/>
        <v>671.15473149999991</v>
      </c>
      <c r="I1222" s="59">
        <f t="shared" ref="I1222:I1285" si="229">G1222+H1222</f>
        <v>1891.4360614999996</v>
      </c>
      <c r="J1222" s="56">
        <f t="shared" si="225"/>
        <v>0</v>
      </c>
      <c r="K1222" s="210">
        <f t="shared" si="228"/>
        <v>1891.4360614999996</v>
      </c>
      <c r="L1222" s="2"/>
      <c r="M1222" s="32"/>
    </row>
    <row r="1223" spans="1:13" ht="72" x14ac:dyDescent="0.25">
      <c r="A1223" s="5" t="s">
        <v>5239</v>
      </c>
      <c r="B1223" s="3" t="s">
        <v>4617</v>
      </c>
      <c r="C1223" s="3" t="s">
        <v>5575</v>
      </c>
      <c r="D1223" s="5"/>
      <c r="E1223" s="5"/>
      <c r="F1223" s="34"/>
      <c r="G1223" s="183">
        <f t="shared" si="226"/>
        <v>0</v>
      </c>
      <c r="H1223" s="184">
        <f t="shared" si="227"/>
        <v>0</v>
      </c>
      <c r="I1223" s="59">
        <f t="shared" si="229"/>
        <v>0</v>
      </c>
      <c r="J1223" s="56">
        <f t="shared" si="225"/>
        <v>0</v>
      </c>
      <c r="K1223" s="210">
        <f t="shared" si="228"/>
        <v>0</v>
      </c>
      <c r="L1223" s="2"/>
      <c r="M1223" s="32"/>
    </row>
    <row r="1224" spans="1:13" ht="14.25" x14ac:dyDescent="0.25">
      <c r="A1224" s="5" t="s">
        <v>4618</v>
      </c>
      <c r="B1224" s="4" t="s">
        <v>4619</v>
      </c>
      <c r="C1224" s="4"/>
      <c r="D1224" s="5" t="s">
        <v>2457</v>
      </c>
      <c r="E1224" s="5"/>
      <c r="F1224" s="34">
        <v>1908.06</v>
      </c>
      <c r="G1224" s="183">
        <f t="shared" si="226"/>
        <v>1131.4795799999999</v>
      </c>
      <c r="H1224" s="184">
        <f t="shared" si="227"/>
        <v>622.31376899999998</v>
      </c>
      <c r="I1224" s="59">
        <f t="shared" si="229"/>
        <v>1753.793349</v>
      </c>
      <c r="J1224" s="56">
        <f t="shared" si="225"/>
        <v>0</v>
      </c>
      <c r="K1224" s="210">
        <f t="shared" si="228"/>
        <v>1753.793349</v>
      </c>
      <c r="L1224" s="2"/>
      <c r="M1224" s="32"/>
    </row>
    <row r="1225" spans="1:13" ht="14.25" x14ac:dyDescent="0.25">
      <c r="A1225" s="5" t="s">
        <v>4620</v>
      </c>
      <c r="B1225" s="4" t="s">
        <v>4959</v>
      </c>
      <c r="C1225" s="4"/>
      <c r="D1225" s="5" t="s">
        <v>2457</v>
      </c>
      <c r="E1225" s="5"/>
      <c r="F1225" s="34">
        <v>2909.35</v>
      </c>
      <c r="G1225" s="183">
        <f t="shared" si="226"/>
        <v>1725.2445499999999</v>
      </c>
      <c r="H1225" s="184">
        <f t="shared" si="227"/>
        <v>948.88450249999994</v>
      </c>
      <c r="I1225" s="59">
        <f t="shared" si="229"/>
        <v>2674.1290524999999</v>
      </c>
      <c r="J1225" s="56">
        <f t="shared" si="225"/>
        <v>0</v>
      </c>
      <c r="K1225" s="210">
        <f t="shared" si="228"/>
        <v>2674.1290524999999</v>
      </c>
      <c r="L1225" s="2"/>
      <c r="M1225" s="32"/>
    </row>
    <row r="1226" spans="1:13" ht="14.25" x14ac:dyDescent="0.25">
      <c r="A1226" s="5" t="s">
        <v>4621</v>
      </c>
      <c r="B1226" s="4" t="s">
        <v>4622</v>
      </c>
      <c r="C1226" s="4"/>
      <c r="D1226" s="5" t="s">
        <v>2454</v>
      </c>
      <c r="E1226" s="5"/>
      <c r="F1226" s="34">
        <v>2428.1799999999998</v>
      </c>
      <c r="G1226" s="183">
        <f t="shared" si="226"/>
        <v>1439.9107399999998</v>
      </c>
      <c r="H1226" s="184">
        <f t="shared" si="227"/>
        <v>791.95090699999992</v>
      </c>
      <c r="I1226" s="59">
        <f t="shared" si="229"/>
        <v>2231.8616469999997</v>
      </c>
      <c r="J1226" s="56">
        <f t="shared" si="225"/>
        <v>0</v>
      </c>
      <c r="K1226" s="210">
        <f t="shared" si="228"/>
        <v>2231.8616469999997</v>
      </c>
      <c r="L1226" s="2"/>
      <c r="M1226" s="32"/>
    </row>
    <row r="1227" spans="1:13" ht="24" x14ac:dyDescent="0.25">
      <c r="A1227" s="5" t="s">
        <v>4623</v>
      </c>
      <c r="B1227" s="4" t="s">
        <v>4624</v>
      </c>
      <c r="C1227" s="4" t="s">
        <v>5531</v>
      </c>
      <c r="D1227" s="5" t="s">
        <v>2457</v>
      </c>
      <c r="E1227" s="5"/>
      <c r="F1227" s="34">
        <v>1698.88</v>
      </c>
      <c r="G1227" s="183">
        <f t="shared" si="226"/>
        <v>1007.43584</v>
      </c>
      <c r="H1227" s="184">
        <f t="shared" si="227"/>
        <v>554.08971199999996</v>
      </c>
      <c r="I1227" s="59">
        <f t="shared" si="229"/>
        <v>1561.5255520000001</v>
      </c>
      <c r="J1227" s="56">
        <f t="shared" si="225"/>
        <v>0</v>
      </c>
      <c r="K1227" s="210">
        <f t="shared" si="228"/>
        <v>1561.5255520000001</v>
      </c>
      <c r="L1227" s="2"/>
      <c r="M1227" s="32"/>
    </row>
    <row r="1228" spans="1:13" ht="14.25" x14ac:dyDescent="0.25">
      <c r="A1228" s="5" t="s">
        <v>4625</v>
      </c>
      <c r="B1228" s="4" t="s">
        <v>4626</v>
      </c>
      <c r="C1228" s="4"/>
      <c r="D1228" s="5" t="s">
        <v>2451</v>
      </c>
      <c r="E1228" s="5"/>
      <c r="F1228" s="34">
        <v>26289.69</v>
      </c>
      <c r="G1228" s="183">
        <f t="shared" si="226"/>
        <v>15589.786169999998</v>
      </c>
      <c r="H1228" s="184">
        <f t="shared" si="227"/>
        <v>8574.3823934999982</v>
      </c>
      <c r="I1228" s="59">
        <f t="shared" si="229"/>
        <v>24164.168563499996</v>
      </c>
      <c r="J1228" s="56">
        <f t="shared" si="225"/>
        <v>0</v>
      </c>
      <c r="K1228" s="210">
        <f t="shared" si="228"/>
        <v>24164.168563499996</v>
      </c>
      <c r="L1228" s="2"/>
      <c r="M1228" s="32"/>
    </row>
    <row r="1229" spans="1:13" ht="14.25" x14ac:dyDescent="0.25">
      <c r="A1229" s="5" t="s">
        <v>4627</v>
      </c>
      <c r="B1229" s="4" t="s">
        <v>4628</v>
      </c>
      <c r="C1229" s="4"/>
      <c r="D1229" s="5" t="s">
        <v>2543</v>
      </c>
      <c r="E1229" s="5"/>
      <c r="F1229" s="34">
        <v>85919.83</v>
      </c>
      <c r="G1229" s="183">
        <f t="shared" si="226"/>
        <v>50950.459190000001</v>
      </c>
      <c r="H1229" s="184">
        <f t="shared" si="227"/>
        <v>28022.752554499999</v>
      </c>
      <c r="I1229" s="59">
        <f t="shared" si="229"/>
        <v>78973.211744500004</v>
      </c>
      <c r="J1229" s="56">
        <f>I1229*0.2</f>
        <v>15794.642348900001</v>
      </c>
      <c r="K1229" s="210">
        <f t="shared" si="228"/>
        <v>94767.854093400005</v>
      </c>
      <c r="L1229" s="57">
        <v>0.2</v>
      </c>
      <c r="M1229" s="32"/>
    </row>
    <row r="1230" spans="1:13" ht="14.25" x14ac:dyDescent="0.25">
      <c r="A1230" s="5" t="s">
        <v>4629</v>
      </c>
      <c r="B1230" s="4" t="s">
        <v>3076</v>
      </c>
      <c r="C1230" s="4"/>
      <c r="D1230" s="5" t="s">
        <v>2454</v>
      </c>
      <c r="E1230" s="5"/>
      <c r="F1230" s="34">
        <v>3642.75</v>
      </c>
      <c r="G1230" s="183">
        <f t="shared" si="226"/>
        <v>2160.1507499999998</v>
      </c>
      <c r="H1230" s="184">
        <f t="shared" si="227"/>
        <v>1188.0829125</v>
      </c>
      <c r="I1230" s="59">
        <f t="shared" si="229"/>
        <v>3348.2336624999998</v>
      </c>
      <c r="J1230" s="56">
        <f t="shared" si="225"/>
        <v>0</v>
      </c>
      <c r="K1230" s="210">
        <f t="shared" si="228"/>
        <v>3348.2336624999998</v>
      </c>
      <c r="L1230" s="2"/>
      <c r="M1230" s="32"/>
    </row>
    <row r="1231" spans="1:13" ht="36" x14ac:dyDescent="0.25">
      <c r="A1231" s="5" t="s">
        <v>3077</v>
      </c>
      <c r="B1231" s="4" t="s">
        <v>3078</v>
      </c>
      <c r="C1231" s="4" t="s">
        <v>5475</v>
      </c>
      <c r="D1231" s="5" t="s">
        <v>2454</v>
      </c>
      <c r="E1231" s="5"/>
      <c r="F1231" s="34">
        <v>2768.13</v>
      </c>
      <c r="G1231" s="183">
        <f t="shared" si="226"/>
        <v>1641.50109</v>
      </c>
      <c r="H1231" s="184">
        <f t="shared" si="227"/>
        <v>902.82559949999995</v>
      </c>
      <c r="I1231" s="59">
        <f t="shared" si="229"/>
        <v>2544.3266894999997</v>
      </c>
      <c r="J1231" s="56">
        <f t="shared" si="225"/>
        <v>0</v>
      </c>
      <c r="K1231" s="210">
        <f t="shared" si="228"/>
        <v>2544.3266894999997</v>
      </c>
      <c r="L1231" s="2"/>
      <c r="M1231" s="32"/>
    </row>
    <row r="1232" spans="1:13" ht="24" x14ac:dyDescent="0.25">
      <c r="A1232" s="5" t="s">
        <v>3079</v>
      </c>
      <c r="B1232" s="4" t="s">
        <v>3080</v>
      </c>
      <c r="C1232" s="4"/>
      <c r="D1232" s="5" t="s">
        <v>2454</v>
      </c>
      <c r="E1232" s="5"/>
      <c r="F1232" s="34">
        <v>2428.1799999999998</v>
      </c>
      <c r="G1232" s="183">
        <f t="shared" si="226"/>
        <v>1439.9107399999998</v>
      </c>
      <c r="H1232" s="184">
        <f t="shared" si="227"/>
        <v>791.95090699999992</v>
      </c>
      <c r="I1232" s="59">
        <f t="shared" si="229"/>
        <v>2231.8616469999997</v>
      </c>
      <c r="J1232" s="56">
        <f t="shared" si="225"/>
        <v>0</v>
      </c>
      <c r="K1232" s="210">
        <f t="shared" si="228"/>
        <v>2231.8616469999997</v>
      </c>
      <c r="L1232" s="2"/>
      <c r="M1232" s="32"/>
    </row>
    <row r="1233" spans="1:13" ht="14.25" x14ac:dyDescent="0.25">
      <c r="A1233" s="5" t="s">
        <v>3081</v>
      </c>
      <c r="B1233" s="4" t="s">
        <v>3082</v>
      </c>
      <c r="C1233" s="4"/>
      <c r="D1233" s="5" t="s">
        <v>2451</v>
      </c>
      <c r="E1233" s="5"/>
      <c r="F1233" s="34">
        <v>5451.72</v>
      </c>
      <c r="G1233" s="183">
        <f t="shared" si="226"/>
        <v>3232.86996</v>
      </c>
      <c r="H1233" s="184">
        <f t="shared" si="227"/>
        <v>1778.0784779999999</v>
      </c>
      <c r="I1233" s="59">
        <f t="shared" si="229"/>
        <v>5010.9484379999994</v>
      </c>
      <c r="J1233" s="56">
        <f t="shared" si="225"/>
        <v>0</v>
      </c>
      <c r="K1233" s="210">
        <f t="shared" si="228"/>
        <v>5010.9484379999994</v>
      </c>
      <c r="L1233" s="2"/>
      <c r="M1233" s="32"/>
    </row>
    <row r="1234" spans="1:13" ht="14.25" x14ac:dyDescent="0.25">
      <c r="A1234" s="5" t="s">
        <v>3083</v>
      </c>
      <c r="B1234" s="4" t="s">
        <v>3084</v>
      </c>
      <c r="C1234" s="4"/>
      <c r="D1234" s="5" t="s">
        <v>2454</v>
      </c>
      <c r="E1234" s="5"/>
      <c r="F1234" s="34">
        <v>3691.21</v>
      </c>
      <c r="G1234" s="183">
        <f t="shared" si="226"/>
        <v>2188.88753</v>
      </c>
      <c r="H1234" s="184">
        <f t="shared" si="227"/>
        <v>1203.8881414999998</v>
      </c>
      <c r="I1234" s="59">
        <f t="shared" si="229"/>
        <v>3392.7756714999996</v>
      </c>
      <c r="J1234" s="56">
        <f t="shared" si="225"/>
        <v>0</v>
      </c>
      <c r="K1234" s="210">
        <f t="shared" si="228"/>
        <v>3392.7756714999996</v>
      </c>
      <c r="L1234" s="2"/>
      <c r="M1234" s="32"/>
    </row>
    <row r="1235" spans="1:13" ht="24" x14ac:dyDescent="0.25">
      <c r="A1235" s="5" t="s">
        <v>3085</v>
      </c>
      <c r="B1235" s="4" t="s">
        <v>4963</v>
      </c>
      <c r="C1235" s="4"/>
      <c r="D1235" s="5" t="s">
        <v>2454</v>
      </c>
      <c r="E1235" s="5"/>
      <c r="F1235" s="34">
        <v>2737.43</v>
      </c>
      <c r="G1235" s="183">
        <f t="shared" si="226"/>
        <v>1623.2959899999998</v>
      </c>
      <c r="H1235" s="184">
        <f t="shared" si="227"/>
        <v>892.81279449999988</v>
      </c>
      <c r="I1235" s="59">
        <f t="shared" si="229"/>
        <v>2516.1087844999997</v>
      </c>
      <c r="J1235" s="56">
        <f t="shared" si="225"/>
        <v>0</v>
      </c>
      <c r="K1235" s="210">
        <f t="shared" si="228"/>
        <v>2516.1087844999997</v>
      </c>
      <c r="L1235" s="2"/>
      <c r="M1235" s="32"/>
    </row>
    <row r="1236" spans="1:13" ht="14.25" x14ac:dyDescent="0.2">
      <c r="A1236" s="5" t="s">
        <v>4909</v>
      </c>
      <c r="B1236" s="4" t="s">
        <v>4910</v>
      </c>
      <c r="C1236" s="21"/>
      <c r="D1236" s="5" t="s">
        <v>2454</v>
      </c>
      <c r="E1236" s="4"/>
      <c r="F1236" s="34">
        <v>4802.54</v>
      </c>
      <c r="G1236" s="183">
        <f t="shared" si="226"/>
        <v>2847.9062199999998</v>
      </c>
      <c r="H1236" s="184">
        <f t="shared" si="227"/>
        <v>1566.3484209999997</v>
      </c>
      <c r="I1236" s="59">
        <f t="shared" si="229"/>
        <v>4414.2546409999995</v>
      </c>
      <c r="J1236" s="56">
        <f t="shared" si="225"/>
        <v>0</v>
      </c>
      <c r="K1236" s="210">
        <f t="shared" si="228"/>
        <v>4414.2546409999995</v>
      </c>
      <c r="L1236" s="2"/>
      <c r="M1236" s="32"/>
    </row>
    <row r="1237" spans="1:13" ht="14.25" x14ac:dyDescent="0.25">
      <c r="A1237" s="5" t="s">
        <v>3086</v>
      </c>
      <c r="B1237" s="4" t="s">
        <v>3087</v>
      </c>
      <c r="C1237" s="4"/>
      <c r="D1237" s="5" t="s">
        <v>2457</v>
      </c>
      <c r="E1237" s="5"/>
      <c r="F1237" s="34">
        <v>2719.66</v>
      </c>
      <c r="G1237" s="183">
        <f t="shared" si="226"/>
        <v>1612.7583799999998</v>
      </c>
      <c r="H1237" s="184">
        <f t="shared" si="227"/>
        <v>887.01710899999989</v>
      </c>
      <c r="I1237" s="59">
        <f t="shared" si="229"/>
        <v>2499.7754889999997</v>
      </c>
      <c r="J1237" s="56">
        <f t="shared" si="225"/>
        <v>0</v>
      </c>
      <c r="K1237" s="210">
        <f t="shared" si="228"/>
        <v>2499.7754889999997</v>
      </c>
      <c r="L1237" s="2"/>
      <c r="M1237" s="32"/>
    </row>
    <row r="1238" spans="1:13" ht="14.25" x14ac:dyDescent="0.25">
      <c r="A1238" s="5" t="s">
        <v>3088</v>
      </c>
      <c r="B1238" s="4" t="s">
        <v>3089</v>
      </c>
      <c r="C1238" s="4"/>
      <c r="D1238" s="5" t="s">
        <v>2454</v>
      </c>
      <c r="E1238" s="5"/>
      <c r="F1238" s="34">
        <v>2428.1799999999998</v>
      </c>
      <c r="G1238" s="183">
        <f t="shared" si="226"/>
        <v>1439.9107399999998</v>
      </c>
      <c r="H1238" s="184">
        <f t="shared" si="227"/>
        <v>791.95090699999992</v>
      </c>
      <c r="I1238" s="59">
        <f t="shared" si="229"/>
        <v>2231.8616469999997</v>
      </c>
      <c r="J1238" s="56">
        <f t="shared" si="225"/>
        <v>0</v>
      </c>
      <c r="K1238" s="210">
        <f t="shared" si="228"/>
        <v>2231.8616469999997</v>
      </c>
      <c r="L1238" s="2"/>
      <c r="M1238" s="32"/>
    </row>
    <row r="1239" spans="1:13" ht="14.25" x14ac:dyDescent="0.25">
      <c r="A1239" s="5" t="s">
        <v>3090</v>
      </c>
      <c r="B1239" s="4" t="s">
        <v>3091</v>
      </c>
      <c r="C1239" s="4"/>
      <c r="D1239" s="5" t="s">
        <v>2457</v>
      </c>
      <c r="E1239" s="5"/>
      <c r="F1239" s="34">
        <v>2154.19</v>
      </c>
      <c r="G1239" s="183">
        <f t="shared" si="226"/>
        <v>1277.4346699999999</v>
      </c>
      <c r="H1239" s="184">
        <f t="shared" si="227"/>
        <v>702.58906849999994</v>
      </c>
      <c r="I1239" s="59">
        <f t="shared" si="229"/>
        <v>1980.0237384999998</v>
      </c>
      <c r="J1239" s="56">
        <f t="shared" si="225"/>
        <v>0</v>
      </c>
      <c r="K1239" s="210">
        <f t="shared" si="228"/>
        <v>1980.0237384999998</v>
      </c>
      <c r="L1239" s="2"/>
      <c r="M1239" s="32"/>
    </row>
    <row r="1240" spans="1:13" ht="14.25" x14ac:dyDescent="0.25">
      <c r="A1240" s="5" t="s">
        <v>3092</v>
      </c>
      <c r="B1240" s="4" t="s">
        <v>3093</v>
      </c>
      <c r="C1240" s="4"/>
      <c r="D1240" s="10" t="s">
        <v>2457</v>
      </c>
      <c r="E1240" s="11"/>
      <c r="F1240" s="34">
        <v>2768.13</v>
      </c>
      <c r="G1240" s="183">
        <f t="shared" si="226"/>
        <v>1641.50109</v>
      </c>
      <c r="H1240" s="184">
        <f t="shared" si="227"/>
        <v>902.82559949999995</v>
      </c>
      <c r="I1240" s="59">
        <f t="shared" si="229"/>
        <v>2544.3266894999997</v>
      </c>
      <c r="J1240" s="56">
        <f t="shared" si="225"/>
        <v>0</v>
      </c>
      <c r="K1240" s="210">
        <f t="shared" si="228"/>
        <v>2544.3266894999997</v>
      </c>
      <c r="L1240" s="2"/>
      <c r="M1240" s="32"/>
    </row>
    <row r="1241" spans="1:13" ht="14.25" x14ac:dyDescent="0.25">
      <c r="A1241" s="5" t="s">
        <v>3094</v>
      </c>
      <c r="B1241" s="4" t="s">
        <v>3095</v>
      </c>
      <c r="C1241" s="4"/>
      <c r="D1241" s="5" t="s">
        <v>2457</v>
      </c>
      <c r="E1241" s="5"/>
      <c r="F1241" s="34">
        <v>1437.92</v>
      </c>
      <c r="G1241" s="183">
        <f t="shared" si="226"/>
        <v>852.68655999999999</v>
      </c>
      <c r="H1241" s="184">
        <f t="shared" si="227"/>
        <v>468.97760799999998</v>
      </c>
      <c r="I1241" s="59">
        <f t="shared" si="229"/>
        <v>1321.664168</v>
      </c>
      <c r="J1241" s="56">
        <f t="shared" si="225"/>
        <v>0</v>
      </c>
      <c r="K1241" s="210">
        <f t="shared" si="228"/>
        <v>1321.664168</v>
      </c>
      <c r="L1241" s="2"/>
      <c r="M1241" s="32"/>
    </row>
    <row r="1242" spans="1:13" ht="14.25" x14ac:dyDescent="0.25">
      <c r="A1242" s="5" t="s">
        <v>3096</v>
      </c>
      <c r="B1242" s="4" t="s">
        <v>3097</v>
      </c>
      <c r="C1242" s="4"/>
      <c r="D1242" s="5" t="s">
        <v>2457</v>
      </c>
      <c r="E1242" s="5"/>
      <c r="F1242" s="34">
        <v>1430.92</v>
      </c>
      <c r="G1242" s="183">
        <f t="shared" si="226"/>
        <v>848.53556000000003</v>
      </c>
      <c r="H1242" s="184">
        <f t="shared" si="227"/>
        <v>466.69455800000003</v>
      </c>
      <c r="I1242" s="59">
        <f t="shared" si="229"/>
        <v>1315.2301179999999</v>
      </c>
      <c r="J1242" s="56">
        <f t="shared" si="225"/>
        <v>0</v>
      </c>
      <c r="K1242" s="210">
        <f t="shared" si="228"/>
        <v>1315.2301179999999</v>
      </c>
      <c r="L1242" s="2"/>
      <c r="M1242" s="32"/>
    </row>
    <row r="1243" spans="1:13" ht="14.25" x14ac:dyDescent="0.25">
      <c r="A1243" s="5" t="s">
        <v>3098</v>
      </c>
      <c r="B1243" s="4" t="s">
        <v>1462</v>
      </c>
      <c r="C1243" s="4" t="s">
        <v>5348</v>
      </c>
      <c r="D1243" s="5" t="s">
        <v>2454</v>
      </c>
      <c r="E1243" s="5"/>
      <c r="F1243" s="34">
        <v>3642.75</v>
      </c>
      <c r="G1243" s="183">
        <f t="shared" si="226"/>
        <v>2160.1507499999998</v>
      </c>
      <c r="H1243" s="184">
        <f t="shared" si="227"/>
        <v>1188.0829125</v>
      </c>
      <c r="I1243" s="59">
        <f t="shared" si="229"/>
        <v>3348.2336624999998</v>
      </c>
      <c r="J1243" s="56">
        <f t="shared" si="225"/>
        <v>0</v>
      </c>
      <c r="K1243" s="210">
        <f t="shared" si="228"/>
        <v>3348.2336624999998</v>
      </c>
      <c r="L1243" s="2"/>
      <c r="M1243" s="32"/>
    </row>
    <row r="1244" spans="1:13" ht="24" x14ac:dyDescent="0.25">
      <c r="A1244" s="5" t="s">
        <v>1463</v>
      </c>
      <c r="B1244" s="4" t="s">
        <v>1464</v>
      </c>
      <c r="C1244" s="4"/>
      <c r="D1244" s="5" t="s">
        <v>2511</v>
      </c>
      <c r="E1244" s="5"/>
      <c r="F1244" s="34">
        <v>37574.410000000003</v>
      </c>
      <c r="G1244" s="183">
        <f t="shared" si="226"/>
        <v>22281.62513</v>
      </c>
      <c r="H1244" s="184">
        <f t="shared" si="227"/>
        <v>12254.8938215</v>
      </c>
      <c r="I1244" s="59">
        <f t="shared" si="229"/>
        <v>34536.518951500002</v>
      </c>
      <c r="J1244" s="56">
        <f t="shared" si="225"/>
        <v>0</v>
      </c>
      <c r="K1244" s="210">
        <f t="shared" si="228"/>
        <v>34536.518951500002</v>
      </c>
      <c r="L1244" s="2"/>
      <c r="M1244" s="32"/>
    </row>
    <row r="1245" spans="1:13" ht="14.25" x14ac:dyDescent="0.25">
      <c r="A1245" s="5" t="s">
        <v>1465</v>
      </c>
      <c r="B1245" s="4" t="s">
        <v>1466</v>
      </c>
      <c r="C1245" s="4"/>
      <c r="D1245" s="5" t="s">
        <v>2454</v>
      </c>
      <c r="E1245" s="5"/>
      <c r="F1245" s="34">
        <v>8078.22</v>
      </c>
      <c r="G1245" s="183">
        <f t="shared" si="226"/>
        <v>4790.3844600000002</v>
      </c>
      <c r="H1245" s="184">
        <f t="shared" si="227"/>
        <v>2634.7114530000003</v>
      </c>
      <c r="I1245" s="59">
        <f t="shared" si="229"/>
        <v>7425.095913000001</v>
      </c>
      <c r="J1245" s="56">
        <f t="shared" si="225"/>
        <v>0</v>
      </c>
      <c r="K1245" s="210">
        <f t="shared" si="228"/>
        <v>7425.095913000001</v>
      </c>
      <c r="L1245" s="2"/>
      <c r="M1245" s="32"/>
    </row>
    <row r="1246" spans="1:13" ht="14.25" x14ac:dyDescent="0.25">
      <c r="A1246" s="5" t="s">
        <v>1467</v>
      </c>
      <c r="B1246" s="4" t="s">
        <v>1468</v>
      </c>
      <c r="C1246" s="4"/>
      <c r="D1246" s="5" t="s">
        <v>2451</v>
      </c>
      <c r="E1246" s="5"/>
      <c r="F1246" s="34">
        <v>5286.93</v>
      </c>
      <c r="G1246" s="183">
        <f t="shared" si="226"/>
        <v>3135.1494900000002</v>
      </c>
      <c r="H1246" s="184">
        <f t="shared" si="227"/>
        <v>1724.3322195000001</v>
      </c>
      <c r="I1246" s="59">
        <f t="shared" si="229"/>
        <v>4859.4817094999999</v>
      </c>
      <c r="J1246" s="56">
        <f t="shared" si="225"/>
        <v>0</v>
      </c>
      <c r="K1246" s="210">
        <f t="shared" si="228"/>
        <v>4859.4817094999999</v>
      </c>
      <c r="L1246" s="2"/>
      <c r="M1246" s="32"/>
    </row>
    <row r="1247" spans="1:13" ht="14.25" x14ac:dyDescent="0.25">
      <c r="A1247" s="5" t="s">
        <v>1469</v>
      </c>
      <c r="B1247" s="4" t="s">
        <v>1470</v>
      </c>
      <c r="C1247" s="4"/>
      <c r="D1247" s="5" t="s">
        <v>2451</v>
      </c>
      <c r="E1247" s="5"/>
      <c r="F1247" s="34">
        <v>4782.21</v>
      </c>
      <c r="G1247" s="183">
        <f t="shared" si="226"/>
        <v>2835.8505299999997</v>
      </c>
      <c r="H1247" s="184">
        <f t="shared" si="227"/>
        <v>1559.7177915</v>
      </c>
      <c r="I1247" s="59">
        <f t="shared" si="229"/>
        <v>4395.5683214999999</v>
      </c>
      <c r="J1247" s="56">
        <f t="shared" si="225"/>
        <v>0</v>
      </c>
      <c r="K1247" s="210">
        <f t="shared" si="228"/>
        <v>4395.5683214999999</v>
      </c>
      <c r="L1247" s="2"/>
      <c r="M1247" s="32"/>
    </row>
    <row r="1248" spans="1:13" ht="14.25" x14ac:dyDescent="0.25">
      <c r="A1248" s="5" t="s">
        <v>1471</v>
      </c>
      <c r="B1248" s="4" t="s">
        <v>1472</v>
      </c>
      <c r="C1248" s="4"/>
      <c r="D1248" s="5" t="s">
        <v>2451</v>
      </c>
      <c r="E1248" s="5"/>
      <c r="F1248" s="34">
        <v>4508.72</v>
      </c>
      <c r="G1248" s="183">
        <f t="shared" si="226"/>
        <v>2673.6709599999999</v>
      </c>
      <c r="H1248" s="184">
        <f t="shared" si="227"/>
        <v>1470.5190279999997</v>
      </c>
      <c r="I1248" s="59">
        <f t="shared" si="229"/>
        <v>4144.1899880000001</v>
      </c>
      <c r="J1248" s="56">
        <f t="shared" si="225"/>
        <v>0</v>
      </c>
      <c r="K1248" s="210">
        <f t="shared" si="228"/>
        <v>4144.1899880000001</v>
      </c>
      <c r="L1248" s="2"/>
      <c r="M1248" s="32"/>
    </row>
    <row r="1249" spans="1:13" ht="14.25" x14ac:dyDescent="0.25">
      <c r="A1249" s="5" t="s">
        <v>1473</v>
      </c>
      <c r="B1249" s="4" t="s">
        <v>1474</v>
      </c>
      <c r="C1249" s="4"/>
      <c r="D1249" s="5" t="s">
        <v>2454</v>
      </c>
      <c r="E1249" s="5"/>
      <c r="F1249" s="34">
        <v>2057.81</v>
      </c>
      <c r="G1249" s="183">
        <f t="shared" si="226"/>
        <v>1220.2813299999998</v>
      </c>
      <c r="H1249" s="184">
        <f t="shared" si="227"/>
        <v>671.15473149999991</v>
      </c>
      <c r="I1249" s="59">
        <f t="shared" si="229"/>
        <v>1891.4360614999996</v>
      </c>
      <c r="J1249" s="56">
        <f t="shared" si="225"/>
        <v>0</v>
      </c>
      <c r="K1249" s="210">
        <f t="shared" si="228"/>
        <v>1891.4360614999996</v>
      </c>
      <c r="L1249" s="2"/>
      <c r="M1249" s="32"/>
    </row>
    <row r="1250" spans="1:13" ht="14.25" x14ac:dyDescent="0.25">
      <c r="A1250" s="5" t="s">
        <v>1475</v>
      </c>
      <c r="B1250" s="4" t="s">
        <v>1476</v>
      </c>
      <c r="C1250" s="4"/>
      <c r="D1250" s="5" t="s">
        <v>2454</v>
      </c>
      <c r="E1250" s="5"/>
      <c r="F1250" s="34">
        <v>2743.76</v>
      </c>
      <c r="G1250" s="183">
        <f t="shared" si="226"/>
        <v>1627.0496800000001</v>
      </c>
      <c r="H1250" s="184">
        <f t="shared" si="227"/>
        <v>894.87732400000004</v>
      </c>
      <c r="I1250" s="59">
        <f t="shared" si="229"/>
        <v>2521.9270040000001</v>
      </c>
      <c r="J1250" s="56">
        <f t="shared" si="225"/>
        <v>0</v>
      </c>
      <c r="K1250" s="210">
        <f t="shared" si="228"/>
        <v>2521.9270040000001</v>
      </c>
      <c r="L1250" s="2"/>
      <c r="M1250" s="32"/>
    </row>
    <row r="1251" spans="1:13" ht="24" x14ac:dyDescent="0.25">
      <c r="A1251" s="5" t="s">
        <v>1477</v>
      </c>
      <c r="B1251" s="4" t="s">
        <v>1478</v>
      </c>
      <c r="C1251" s="4" t="s">
        <v>1479</v>
      </c>
      <c r="D1251" s="5" t="s">
        <v>2543</v>
      </c>
      <c r="E1251" s="5"/>
      <c r="F1251" s="34">
        <v>91258.07</v>
      </c>
      <c r="G1251" s="183">
        <f t="shared" si="226"/>
        <v>54116.035510000002</v>
      </c>
      <c r="H1251" s="184">
        <f t="shared" si="227"/>
        <v>29763.819530500001</v>
      </c>
      <c r="I1251" s="59">
        <f t="shared" si="229"/>
        <v>83879.855040499999</v>
      </c>
      <c r="J1251" s="56">
        <f>I1251*0.2</f>
        <v>16775.971008100001</v>
      </c>
      <c r="K1251" s="210">
        <f t="shared" si="228"/>
        <v>100655.82604859999</v>
      </c>
      <c r="L1251" s="57">
        <v>0.2</v>
      </c>
      <c r="M1251" s="32"/>
    </row>
    <row r="1252" spans="1:13" ht="14.25" x14ac:dyDescent="0.25">
      <c r="A1252" s="5" t="s">
        <v>1480</v>
      </c>
      <c r="B1252" s="4" t="s">
        <v>1481</v>
      </c>
      <c r="C1252" s="4"/>
      <c r="D1252" s="5" t="s">
        <v>2457</v>
      </c>
      <c r="E1252" s="5"/>
      <c r="F1252" s="34">
        <v>2253.2800000000002</v>
      </c>
      <c r="G1252" s="183">
        <f t="shared" si="226"/>
        <v>1336.1950400000001</v>
      </c>
      <c r="H1252" s="184">
        <f t="shared" si="227"/>
        <v>734.90727200000003</v>
      </c>
      <c r="I1252" s="59">
        <f t="shared" si="229"/>
        <v>2071.102312</v>
      </c>
      <c r="J1252" s="56">
        <f t="shared" si="225"/>
        <v>0</v>
      </c>
      <c r="K1252" s="210">
        <f t="shared" si="228"/>
        <v>2071.102312</v>
      </c>
      <c r="L1252" s="2"/>
      <c r="M1252" s="32"/>
    </row>
    <row r="1253" spans="1:13" ht="24" x14ac:dyDescent="0.25">
      <c r="A1253" s="5" t="s">
        <v>1482</v>
      </c>
      <c r="B1253" s="4" t="s">
        <v>1483</v>
      </c>
      <c r="C1253" s="4" t="s">
        <v>1484</v>
      </c>
      <c r="D1253" s="5" t="s">
        <v>2511</v>
      </c>
      <c r="E1253" s="5"/>
      <c r="F1253" s="34">
        <v>69786.97</v>
      </c>
      <c r="G1253" s="183">
        <f t="shared" si="226"/>
        <v>41383.673210000001</v>
      </c>
      <c r="H1253" s="184">
        <f t="shared" si="227"/>
        <v>22761.020265499999</v>
      </c>
      <c r="I1253" s="59">
        <f t="shared" si="229"/>
        <v>64144.693475499997</v>
      </c>
      <c r="J1253" s="56">
        <f t="shared" si="225"/>
        <v>0</v>
      </c>
      <c r="K1253" s="210">
        <f t="shared" si="228"/>
        <v>64144.693475499997</v>
      </c>
      <c r="L1253" s="2"/>
      <c r="M1253" s="32"/>
    </row>
    <row r="1254" spans="1:13" ht="24" x14ac:dyDescent="0.25">
      <c r="A1254" s="5" t="s">
        <v>1485</v>
      </c>
      <c r="B1254" s="4" t="s">
        <v>1486</v>
      </c>
      <c r="C1254" s="4" t="s">
        <v>1487</v>
      </c>
      <c r="D1254" s="5" t="s">
        <v>2511</v>
      </c>
      <c r="E1254" s="5"/>
      <c r="F1254" s="34">
        <v>47241.13</v>
      </c>
      <c r="G1254" s="183">
        <f t="shared" si="226"/>
        <v>28013.990089999996</v>
      </c>
      <c r="H1254" s="184">
        <f t="shared" si="227"/>
        <v>15407.694549499996</v>
      </c>
      <c r="I1254" s="59">
        <f t="shared" si="229"/>
        <v>43421.684639499988</v>
      </c>
      <c r="J1254" s="56">
        <f t="shared" si="225"/>
        <v>0</v>
      </c>
      <c r="K1254" s="210">
        <f t="shared" si="228"/>
        <v>43421.684639499988</v>
      </c>
      <c r="L1254" s="2"/>
      <c r="M1254" s="32"/>
    </row>
    <row r="1255" spans="1:13" ht="14.25" x14ac:dyDescent="0.25">
      <c r="A1255" s="5" t="s">
        <v>1488</v>
      </c>
      <c r="B1255" s="4" t="s">
        <v>1489</v>
      </c>
      <c r="C1255" s="4" t="s">
        <v>1490</v>
      </c>
      <c r="D1255" s="5" t="s">
        <v>2451</v>
      </c>
      <c r="E1255" s="5"/>
      <c r="F1255" s="34">
        <v>26809.34</v>
      </c>
      <c r="G1255" s="183">
        <f t="shared" si="226"/>
        <v>15897.938619999999</v>
      </c>
      <c r="H1255" s="184">
        <f t="shared" si="227"/>
        <v>8743.8662409999997</v>
      </c>
      <c r="I1255" s="59">
        <f t="shared" si="229"/>
        <v>24641.804860999997</v>
      </c>
      <c r="J1255" s="56">
        <f t="shared" si="225"/>
        <v>0</v>
      </c>
      <c r="K1255" s="210">
        <f t="shared" si="228"/>
        <v>24641.804860999997</v>
      </c>
      <c r="L1255" s="2"/>
      <c r="M1255" s="32"/>
    </row>
    <row r="1256" spans="1:13" ht="14.25" x14ac:dyDescent="0.25">
      <c r="A1256" s="5" t="s">
        <v>1491</v>
      </c>
      <c r="B1256" s="4" t="s">
        <v>1492</v>
      </c>
      <c r="C1256" s="4"/>
      <c r="D1256" s="5" t="s">
        <v>2454</v>
      </c>
      <c r="E1256" s="5"/>
      <c r="F1256" s="34">
        <v>3279.75</v>
      </c>
      <c r="G1256" s="183">
        <f t="shared" si="226"/>
        <v>1944.89175</v>
      </c>
      <c r="H1256" s="184">
        <f t="shared" si="227"/>
        <v>1069.6904625</v>
      </c>
      <c r="I1256" s="59">
        <f t="shared" si="229"/>
        <v>3014.5822125</v>
      </c>
      <c r="J1256" s="56">
        <f t="shared" si="225"/>
        <v>0</v>
      </c>
      <c r="K1256" s="210">
        <f t="shared" si="228"/>
        <v>3014.5822125</v>
      </c>
      <c r="L1256" s="2"/>
      <c r="M1256" s="32"/>
    </row>
    <row r="1257" spans="1:13" ht="14.25" x14ac:dyDescent="0.25">
      <c r="A1257" s="5" t="s">
        <v>1493</v>
      </c>
      <c r="B1257" s="4" t="s">
        <v>1494</v>
      </c>
      <c r="C1257" s="4"/>
      <c r="D1257" s="5" t="s">
        <v>2511</v>
      </c>
      <c r="E1257" s="5"/>
      <c r="F1257" s="34">
        <v>37556.699999999997</v>
      </c>
      <c r="G1257" s="183">
        <f t="shared" si="226"/>
        <v>22271.123099999997</v>
      </c>
      <c r="H1257" s="184">
        <f t="shared" si="227"/>
        <v>12249.117704999999</v>
      </c>
      <c r="I1257" s="59">
        <f t="shared" si="229"/>
        <v>34520.240804999994</v>
      </c>
      <c r="J1257" s="56">
        <f t="shared" si="225"/>
        <v>0</v>
      </c>
      <c r="K1257" s="210">
        <f t="shared" si="228"/>
        <v>34520.240804999994</v>
      </c>
      <c r="L1257" s="2"/>
      <c r="M1257" s="32"/>
    </row>
    <row r="1258" spans="1:13" ht="14.25" x14ac:dyDescent="0.25">
      <c r="A1258" s="5" t="s">
        <v>1495</v>
      </c>
      <c r="B1258" s="4" t="s">
        <v>1496</v>
      </c>
      <c r="C1258" s="4"/>
      <c r="D1258" s="5" t="s">
        <v>2451</v>
      </c>
      <c r="E1258" s="5"/>
      <c r="F1258" s="34">
        <v>8574.25</v>
      </c>
      <c r="G1258" s="183">
        <f t="shared" si="226"/>
        <v>5084.5302499999998</v>
      </c>
      <c r="H1258" s="184">
        <f t="shared" si="227"/>
        <v>2796.4916375000003</v>
      </c>
      <c r="I1258" s="59">
        <f t="shared" si="229"/>
        <v>7881.0218875</v>
      </c>
      <c r="J1258" s="56">
        <f t="shared" si="225"/>
        <v>0</v>
      </c>
      <c r="K1258" s="210">
        <f t="shared" si="228"/>
        <v>7881.0218875</v>
      </c>
      <c r="L1258" s="2"/>
      <c r="M1258" s="32"/>
    </row>
    <row r="1259" spans="1:13" ht="14.25" x14ac:dyDescent="0.25">
      <c r="A1259" s="5" t="s">
        <v>1497</v>
      </c>
      <c r="B1259" s="4" t="s">
        <v>1498</v>
      </c>
      <c r="C1259" s="4"/>
      <c r="D1259" s="5" t="s">
        <v>2451</v>
      </c>
      <c r="E1259" s="5"/>
      <c r="F1259" s="34">
        <v>4745.37</v>
      </c>
      <c r="G1259" s="183">
        <f t="shared" si="226"/>
        <v>2814.00441</v>
      </c>
      <c r="H1259" s="184">
        <f t="shared" si="227"/>
        <v>1547.7024254999999</v>
      </c>
      <c r="I1259" s="59">
        <f t="shared" si="229"/>
        <v>4361.7068355000001</v>
      </c>
      <c r="J1259" s="56">
        <f t="shared" si="225"/>
        <v>0</v>
      </c>
      <c r="K1259" s="210">
        <f t="shared" si="228"/>
        <v>4361.7068355000001</v>
      </c>
      <c r="L1259" s="2"/>
      <c r="M1259" s="32"/>
    </row>
    <row r="1260" spans="1:13" ht="14.25" x14ac:dyDescent="0.25">
      <c r="A1260" s="5" t="s">
        <v>1499</v>
      </c>
      <c r="B1260" s="4" t="s">
        <v>1500</v>
      </c>
      <c r="C1260" s="4"/>
      <c r="D1260" s="5" t="s">
        <v>2472</v>
      </c>
      <c r="E1260" s="5"/>
      <c r="F1260" s="34">
        <v>897.75</v>
      </c>
      <c r="G1260" s="183">
        <f t="shared" si="226"/>
        <v>532.36574999999993</v>
      </c>
      <c r="H1260" s="184">
        <f t="shared" si="227"/>
        <v>292.80116249999998</v>
      </c>
      <c r="I1260" s="59">
        <f t="shared" si="229"/>
        <v>825.16691249999985</v>
      </c>
      <c r="J1260" s="56">
        <f t="shared" si="225"/>
        <v>0</v>
      </c>
      <c r="K1260" s="210">
        <f t="shared" si="228"/>
        <v>825.16691249999985</v>
      </c>
      <c r="L1260" s="2"/>
      <c r="M1260" s="32"/>
    </row>
    <row r="1261" spans="1:13" ht="14.25" x14ac:dyDescent="0.25">
      <c r="A1261" s="5" t="s">
        <v>1501</v>
      </c>
      <c r="B1261" s="4" t="s">
        <v>1502</v>
      </c>
      <c r="C1261" s="4"/>
      <c r="D1261" s="5" t="s">
        <v>2454</v>
      </c>
      <c r="E1261" s="5"/>
      <c r="F1261" s="34">
        <v>2428.1799999999998</v>
      </c>
      <c r="G1261" s="183">
        <f t="shared" si="226"/>
        <v>1439.9107399999998</v>
      </c>
      <c r="H1261" s="184">
        <f t="shared" si="227"/>
        <v>791.95090699999992</v>
      </c>
      <c r="I1261" s="59">
        <f t="shared" si="229"/>
        <v>2231.8616469999997</v>
      </c>
      <c r="J1261" s="56">
        <f t="shared" si="225"/>
        <v>0</v>
      </c>
      <c r="K1261" s="210">
        <f t="shared" si="228"/>
        <v>2231.8616469999997</v>
      </c>
      <c r="L1261" s="2"/>
      <c r="M1261" s="32"/>
    </row>
    <row r="1262" spans="1:13" ht="14.25" x14ac:dyDescent="0.25">
      <c r="A1262" s="5" t="s">
        <v>1503</v>
      </c>
      <c r="B1262" s="4" t="s">
        <v>1504</v>
      </c>
      <c r="C1262" s="4"/>
      <c r="D1262" s="5" t="s">
        <v>2511</v>
      </c>
      <c r="E1262" s="5"/>
      <c r="F1262" s="34">
        <v>15091.74</v>
      </c>
      <c r="G1262" s="183">
        <f t="shared" si="226"/>
        <v>8949.4018199999991</v>
      </c>
      <c r="H1262" s="184">
        <f t="shared" si="227"/>
        <v>4922.1710009999988</v>
      </c>
      <c r="I1262" s="59">
        <f t="shared" si="229"/>
        <v>13871.572820999998</v>
      </c>
      <c r="J1262" s="56">
        <f t="shared" si="225"/>
        <v>0</v>
      </c>
      <c r="K1262" s="210">
        <f t="shared" si="228"/>
        <v>13871.572820999998</v>
      </c>
      <c r="L1262" s="2"/>
      <c r="M1262" s="32"/>
    </row>
    <row r="1263" spans="1:13" ht="14.25" x14ac:dyDescent="0.25">
      <c r="A1263" s="5" t="s">
        <v>1505</v>
      </c>
      <c r="B1263" s="4" t="s">
        <v>1506</v>
      </c>
      <c r="C1263" s="4" t="s">
        <v>1507</v>
      </c>
      <c r="D1263" s="5" t="s">
        <v>2511</v>
      </c>
      <c r="E1263" s="5"/>
      <c r="F1263" s="34">
        <v>52620.72</v>
      </c>
      <c r="G1263" s="183">
        <f t="shared" si="226"/>
        <v>31204.086960000001</v>
      </c>
      <c r="H1263" s="184">
        <f t="shared" si="227"/>
        <v>17162.247828</v>
      </c>
      <c r="I1263" s="59">
        <f t="shared" si="229"/>
        <v>48366.334788</v>
      </c>
      <c r="J1263" s="56">
        <f t="shared" si="225"/>
        <v>0</v>
      </c>
      <c r="K1263" s="210">
        <f t="shared" si="228"/>
        <v>48366.334788</v>
      </c>
      <c r="L1263" s="2"/>
      <c r="M1263" s="32"/>
    </row>
    <row r="1264" spans="1:13" ht="24" x14ac:dyDescent="0.25">
      <c r="A1264" s="5" t="s">
        <v>1508</v>
      </c>
      <c r="B1264" s="4" t="s">
        <v>1509</v>
      </c>
      <c r="C1264" s="4"/>
      <c r="D1264" s="5" t="s">
        <v>2451</v>
      </c>
      <c r="E1264" s="5"/>
      <c r="F1264" s="34">
        <v>5444.06</v>
      </c>
      <c r="G1264" s="183">
        <f t="shared" si="226"/>
        <v>3228.3275800000001</v>
      </c>
      <c r="H1264" s="184">
        <f t="shared" si="227"/>
        <v>1775.5801690000001</v>
      </c>
      <c r="I1264" s="59">
        <f t="shared" si="229"/>
        <v>5003.907749</v>
      </c>
      <c r="J1264" s="56">
        <f t="shared" si="225"/>
        <v>0</v>
      </c>
      <c r="K1264" s="210">
        <f t="shared" si="228"/>
        <v>5003.907749</v>
      </c>
      <c r="L1264" s="2"/>
      <c r="M1264" s="32"/>
    </row>
    <row r="1265" spans="1:13" ht="14.25" x14ac:dyDescent="0.25">
      <c r="A1265" s="5" t="s">
        <v>1510</v>
      </c>
      <c r="B1265" s="4" t="s">
        <v>1511</v>
      </c>
      <c r="C1265" s="4" t="s">
        <v>5349</v>
      </c>
      <c r="D1265" s="5" t="s">
        <v>2454</v>
      </c>
      <c r="E1265" s="5"/>
      <c r="F1265" s="34">
        <v>2719.66</v>
      </c>
      <c r="G1265" s="183">
        <f t="shared" si="226"/>
        <v>1612.7583799999998</v>
      </c>
      <c r="H1265" s="184">
        <f t="shared" si="227"/>
        <v>887.01710899999989</v>
      </c>
      <c r="I1265" s="59">
        <f t="shared" si="229"/>
        <v>2499.7754889999997</v>
      </c>
      <c r="J1265" s="56">
        <f t="shared" si="225"/>
        <v>0</v>
      </c>
      <c r="K1265" s="210">
        <f t="shared" si="228"/>
        <v>2499.7754889999997</v>
      </c>
      <c r="L1265" s="2"/>
      <c r="M1265" s="32"/>
    </row>
    <row r="1266" spans="1:13" ht="18.75" x14ac:dyDescent="0.25">
      <c r="A1266" s="5" t="s">
        <v>1512</v>
      </c>
      <c r="B1266" s="4" t="s">
        <v>1513</v>
      </c>
      <c r="C1266" s="4"/>
      <c r="D1266" s="5" t="s">
        <v>2454</v>
      </c>
      <c r="E1266" s="62" t="s">
        <v>2431</v>
      </c>
      <c r="F1266" s="34">
        <v>2154.19</v>
      </c>
      <c r="G1266" s="183">
        <f t="shared" si="226"/>
        <v>1277.4346699999999</v>
      </c>
      <c r="H1266" s="184">
        <f t="shared" si="227"/>
        <v>702.58906849999994</v>
      </c>
      <c r="I1266" s="59">
        <f t="shared" si="229"/>
        <v>1980.0237384999998</v>
      </c>
      <c r="J1266" s="56">
        <f t="shared" ref="J1266:J1269" si="230">I1266*0.4</f>
        <v>792.00949539999999</v>
      </c>
      <c r="K1266" s="210">
        <f t="shared" si="228"/>
        <v>2772.0332338999997</v>
      </c>
      <c r="L1266" s="53">
        <v>0.4</v>
      </c>
      <c r="M1266" s="32"/>
    </row>
    <row r="1267" spans="1:13" ht="18.75" x14ac:dyDescent="0.25">
      <c r="A1267" s="5" t="s">
        <v>1514</v>
      </c>
      <c r="B1267" s="4" t="s">
        <v>1515</v>
      </c>
      <c r="C1267" s="4"/>
      <c r="D1267" s="5" t="s">
        <v>2457</v>
      </c>
      <c r="E1267" s="62" t="s">
        <v>2431</v>
      </c>
      <c r="F1267" s="34">
        <v>1615.64</v>
      </c>
      <c r="G1267" s="183">
        <f t="shared" si="226"/>
        <v>958.07452000000001</v>
      </c>
      <c r="H1267" s="184">
        <f t="shared" si="227"/>
        <v>526.94098599999995</v>
      </c>
      <c r="I1267" s="59">
        <f t="shared" si="229"/>
        <v>1485.015506</v>
      </c>
      <c r="J1267" s="56">
        <f t="shared" si="230"/>
        <v>594.00620240000001</v>
      </c>
      <c r="K1267" s="210">
        <f t="shared" si="228"/>
        <v>2079.0217084000001</v>
      </c>
      <c r="L1267" s="53">
        <v>0.4</v>
      </c>
      <c r="M1267" s="32"/>
    </row>
    <row r="1268" spans="1:13" ht="24" x14ac:dyDescent="0.25">
      <c r="A1268" s="5" t="s">
        <v>1516</v>
      </c>
      <c r="B1268" s="4" t="s">
        <v>4730</v>
      </c>
      <c r="C1268" s="4"/>
      <c r="D1268" s="5" t="s">
        <v>2457</v>
      </c>
      <c r="E1268" s="62" t="s">
        <v>2431</v>
      </c>
      <c r="F1268" s="34">
        <v>3231.28</v>
      </c>
      <c r="G1268" s="183">
        <f t="shared" si="226"/>
        <v>1916.14904</v>
      </c>
      <c r="H1268" s="184">
        <f t="shared" si="227"/>
        <v>1053.8819719999999</v>
      </c>
      <c r="I1268" s="59">
        <f t="shared" si="229"/>
        <v>2970.0310119999999</v>
      </c>
      <c r="J1268" s="56">
        <f t="shared" si="230"/>
        <v>1188.0124048</v>
      </c>
      <c r="K1268" s="210">
        <f t="shared" si="228"/>
        <v>4158.0434168000002</v>
      </c>
      <c r="L1268" s="53">
        <v>0.4</v>
      </c>
      <c r="M1268" s="32"/>
    </row>
    <row r="1269" spans="1:13" ht="18.75" x14ac:dyDescent="0.25">
      <c r="A1269" s="5" t="s">
        <v>1517</v>
      </c>
      <c r="B1269" s="4" t="s">
        <v>1518</v>
      </c>
      <c r="C1269" s="4" t="s">
        <v>1519</v>
      </c>
      <c r="D1269" s="5" t="s">
        <v>2472</v>
      </c>
      <c r="E1269" s="62" t="s">
        <v>2431</v>
      </c>
      <c r="F1269" s="34">
        <v>539.01</v>
      </c>
      <c r="G1269" s="183">
        <f t="shared" si="226"/>
        <v>319.63292999999999</v>
      </c>
      <c r="H1269" s="184">
        <f t="shared" si="227"/>
        <v>175.79811149999998</v>
      </c>
      <c r="I1269" s="59">
        <f t="shared" si="229"/>
        <v>495.43104149999999</v>
      </c>
      <c r="J1269" s="56">
        <f t="shared" si="230"/>
        <v>198.17241660000002</v>
      </c>
      <c r="K1269" s="210">
        <f t="shared" si="228"/>
        <v>693.60345810000001</v>
      </c>
      <c r="L1269" s="53">
        <v>0.4</v>
      </c>
      <c r="M1269" s="32"/>
    </row>
    <row r="1270" spans="1:13" ht="14.25" x14ac:dyDescent="0.25">
      <c r="A1270" s="5" t="s">
        <v>1520</v>
      </c>
      <c r="B1270" s="4" t="s">
        <v>1521</v>
      </c>
      <c r="C1270" s="4" t="s">
        <v>5289</v>
      </c>
      <c r="D1270" s="5" t="s">
        <v>2454</v>
      </c>
      <c r="E1270" s="5"/>
      <c r="F1270" s="34">
        <v>4685.3599999999997</v>
      </c>
      <c r="G1270" s="183">
        <f t="shared" si="226"/>
        <v>2778.4184799999998</v>
      </c>
      <c r="H1270" s="184">
        <f t="shared" si="227"/>
        <v>1528.1301639999999</v>
      </c>
      <c r="I1270" s="59">
        <f t="shared" si="229"/>
        <v>4306.5486439999995</v>
      </c>
      <c r="J1270" s="56">
        <f t="shared" ref="J1270:J1273" si="231">G1270*0</f>
        <v>0</v>
      </c>
      <c r="K1270" s="210">
        <f t="shared" si="228"/>
        <v>4306.5486439999995</v>
      </c>
      <c r="L1270" s="2"/>
      <c r="M1270" s="32"/>
    </row>
    <row r="1271" spans="1:13" ht="14.25" x14ac:dyDescent="0.25">
      <c r="A1271" s="5" t="s">
        <v>1522</v>
      </c>
      <c r="B1271" s="4" t="s">
        <v>1523</v>
      </c>
      <c r="C1271" s="4"/>
      <c r="D1271" s="5" t="s">
        <v>2451</v>
      </c>
      <c r="E1271" s="5"/>
      <c r="F1271" s="34">
        <v>4508.72</v>
      </c>
      <c r="G1271" s="183">
        <f t="shared" si="226"/>
        <v>2673.6709599999999</v>
      </c>
      <c r="H1271" s="184">
        <f t="shared" si="227"/>
        <v>1470.5190279999997</v>
      </c>
      <c r="I1271" s="59">
        <f t="shared" si="229"/>
        <v>4144.1899880000001</v>
      </c>
      <c r="J1271" s="56">
        <f t="shared" si="231"/>
        <v>0</v>
      </c>
      <c r="K1271" s="210">
        <f t="shared" si="228"/>
        <v>4144.1899880000001</v>
      </c>
      <c r="L1271" s="2"/>
      <c r="M1271" s="32"/>
    </row>
    <row r="1272" spans="1:13" ht="14.25" x14ac:dyDescent="0.25">
      <c r="A1272" s="5" t="s">
        <v>1524</v>
      </c>
      <c r="B1272" s="4" t="s">
        <v>1525</v>
      </c>
      <c r="C1272" s="4" t="s">
        <v>1526</v>
      </c>
      <c r="D1272" s="5" t="s">
        <v>2457</v>
      </c>
      <c r="E1272" s="5"/>
      <c r="F1272" s="34">
        <v>1078.04</v>
      </c>
      <c r="G1272" s="183">
        <f t="shared" si="226"/>
        <v>639.27771999999993</v>
      </c>
      <c r="H1272" s="184">
        <f t="shared" si="227"/>
        <v>351.60274599999997</v>
      </c>
      <c r="I1272" s="59">
        <f t="shared" si="229"/>
        <v>990.88046599999984</v>
      </c>
      <c r="J1272" s="56">
        <f t="shared" si="231"/>
        <v>0</v>
      </c>
      <c r="K1272" s="210">
        <f t="shared" si="228"/>
        <v>990.88046599999984</v>
      </c>
      <c r="L1272" s="2"/>
      <c r="M1272" s="32"/>
    </row>
    <row r="1273" spans="1:13" ht="14.25" x14ac:dyDescent="0.25">
      <c r="A1273" s="5" t="s">
        <v>1527</v>
      </c>
      <c r="B1273" s="4" t="s">
        <v>1528</v>
      </c>
      <c r="C1273" s="4"/>
      <c r="D1273" s="5" t="s">
        <v>2454</v>
      </c>
      <c r="E1273" s="5"/>
      <c r="F1273" s="34">
        <v>3127.88</v>
      </c>
      <c r="G1273" s="183">
        <f t="shared" si="226"/>
        <v>1854.83284</v>
      </c>
      <c r="H1273" s="184">
        <f t="shared" si="227"/>
        <v>1020.1580620000001</v>
      </c>
      <c r="I1273" s="59">
        <f t="shared" si="229"/>
        <v>2874.990902</v>
      </c>
      <c r="J1273" s="56">
        <f t="shared" si="231"/>
        <v>0</v>
      </c>
      <c r="K1273" s="210">
        <f t="shared" si="228"/>
        <v>2874.990902</v>
      </c>
      <c r="L1273" s="2"/>
      <c r="M1273" s="32"/>
    </row>
    <row r="1274" spans="1:13" ht="18.75" x14ac:dyDescent="0.25">
      <c r="A1274" s="5" t="s">
        <v>1529</v>
      </c>
      <c r="B1274" s="4" t="s">
        <v>1530</v>
      </c>
      <c r="C1274" s="4"/>
      <c r="D1274" s="5" t="s">
        <v>2454</v>
      </c>
      <c r="E1274" s="62" t="s">
        <v>2431</v>
      </c>
      <c r="F1274" s="34">
        <v>2464.9299999999998</v>
      </c>
      <c r="G1274" s="183">
        <f t="shared" si="226"/>
        <v>1461.7034899999999</v>
      </c>
      <c r="H1274" s="184">
        <f t="shared" si="227"/>
        <v>803.93691949999993</v>
      </c>
      <c r="I1274" s="59">
        <f t="shared" si="229"/>
        <v>2265.6404094999998</v>
      </c>
      <c r="J1274" s="54">
        <f>I1274*0.3</f>
        <v>679.69212284999992</v>
      </c>
      <c r="K1274" s="210">
        <f t="shared" si="228"/>
        <v>2945.3325323499998</v>
      </c>
      <c r="L1274" s="53">
        <v>0.3</v>
      </c>
      <c r="M1274" s="32"/>
    </row>
    <row r="1275" spans="1:13" ht="14.25" x14ac:dyDescent="0.25">
      <c r="A1275" s="5" t="s">
        <v>1531</v>
      </c>
      <c r="B1275" s="4" t="s">
        <v>1532</v>
      </c>
      <c r="C1275" s="4" t="s">
        <v>1533</v>
      </c>
      <c r="D1275" s="5" t="s">
        <v>2454</v>
      </c>
      <c r="E1275" s="5"/>
      <c r="F1275" s="34">
        <v>2345.91</v>
      </c>
      <c r="G1275" s="183">
        <f t="shared" si="226"/>
        <v>1391.1246299999998</v>
      </c>
      <c r="H1275" s="184">
        <f t="shared" si="227"/>
        <v>765.11854649999998</v>
      </c>
      <c r="I1275" s="59">
        <f t="shared" si="229"/>
        <v>2156.2431764999997</v>
      </c>
      <c r="J1275" s="56">
        <f t="shared" ref="J1275:J1277" si="232">G1275*0</f>
        <v>0</v>
      </c>
      <c r="K1275" s="210">
        <f t="shared" si="228"/>
        <v>2156.2431764999997</v>
      </c>
      <c r="L1275" s="2"/>
      <c r="M1275" s="32"/>
    </row>
    <row r="1276" spans="1:13" ht="14.25" x14ac:dyDescent="0.25">
      <c r="A1276" s="5" t="s">
        <v>1534</v>
      </c>
      <c r="B1276" s="4" t="s">
        <v>4731</v>
      </c>
      <c r="C1276" s="4" t="s">
        <v>5317</v>
      </c>
      <c r="D1276" s="5" t="s">
        <v>2451</v>
      </c>
      <c r="E1276" s="5"/>
      <c r="F1276" s="34">
        <v>4508.72</v>
      </c>
      <c r="G1276" s="183">
        <f t="shared" si="226"/>
        <v>2673.6709599999999</v>
      </c>
      <c r="H1276" s="184">
        <f t="shared" si="227"/>
        <v>1470.5190279999997</v>
      </c>
      <c r="I1276" s="59">
        <f t="shared" si="229"/>
        <v>4144.1899880000001</v>
      </c>
      <c r="J1276" s="56">
        <f t="shared" si="232"/>
        <v>0</v>
      </c>
      <c r="K1276" s="210">
        <f t="shared" si="228"/>
        <v>4144.1899880000001</v>
      </c>
      <c r="L1276" s="2"/>
      <c r="M1276" s="32"/>
    </row>
    <row r="1277" spans="1:13" ht="14.25" x14ac:dyDescent="0.25">
      <c r="A1277" s="5" t="s">
        <v>1535</v>
      </c>
      <c r="B1277" s="4" t="s">
        <v>1536</v>
      </c>
      <c r="C1277" s="4"/>
      <c r="D1277" s="5" t="s">
        <v>2457</v>
      </c>
      <c r="E1277" s="5"/>
      <c r="F1277" s="34">
        <v>1976.56</v>
      </c>
      <c r="G1277" s="183">
        <f t="shared" si="226"/>
        <v>1172.1000799999999</v>
      </c>
      <c r="H1277" s="184">
        <f t="shared" si="227"/>
        <v>644.65504399999998</v>
      </c>
      <c r="I1277" s="59">
        <f t="shared" si="229"/>
        <v>1816.7551239999998</v>
      </c>
      <c r="J1277" s="56">
        <f t="shared" si="232"/>
        <v>0</v>
      </c>
      <c r="K1277" s="210">
        <f t="shared" si="228"/>
        <v>1816.7551239999998</v>
      </c>
      <c r="L1277" s="2"/>
      <c r="M1277" s="32"/>
    </row>
    <row r="1278" spans="1:13" ht="18.75" x14ac:dyDescent="0.25">
      <c r="A1278" s="5" t="s">
        <v>1537</v>
      </c>
      <c r="B1278" s="4" t="s">
        <v>1538</v>
      </c>
      <c r="C1278" s="4"/>
      <c r="D1278" s="5" t="s">
        <v>2457</v>
      </c>
      <c r="E1278" s="62" t="s">
        <v>2431</v>
      </c>
      <c r="F1278" s="34">
        <v>1261.33</v>
      </c>
      <c r="G1278" s="183">
        <f t="shared" si="226"/>
        <v>747.96868999999992</v>
      </c>
      <c r="H1278" s="184">
        <f t="shared" si="227"/>
        <v>411.38277949999997</v>
      </c>
      <c r="I1278" s="59">
        <f t="shared" si="229"/>
        <v>1159.3514694999999</v>
      </c>
      <c r="J1278" s="54">
        <f t="shared" ref="J1278:J1280" si="233">I1278*0.3</f>
        <v>347.80544084999997</v>
      </c>
      <c r="K1278" s="210">
        <f t="shared" si="228"/>
        <v>1507.1569103499999</v>
      </c>
      <c r="L1278" s="53">
        <v>0.3</v>
      </c>
      <c r="M1278" s="32"/>
    </row>
    <row r="1279" spans="1:13" ht="18.75" x14ac:dyDescent="0.25">
      <c r="A1279" s="5" t="s">
        <v>1539</v>
      </c>
      <c r="B1279" s="4" t="s">
        <v>1540</v>
      </c>
      <c r="C1279" s="4"/>
      <c r="D1279" s="5" t="s">
        <v>2472</v>
      </c>
      <c r="E1279" s="62" t="s">
        <v>2431</v>
      </c>
      <c r="F1279" s="34">
        <v>210.09</v>
      </c>
      <c r="G1279" s="183">
        <f t="shared" si="226"/>
        <v>124.58337</v>
      </c>
      <c r="H1279" s="184">
        <f t="shared" si="227"/>
        <v>68.520853500000001</v>
      </c>
      <c r="I1279" s="59">
        <f t="shared" si="229"/>
        <v>193.10422349999999</v>
      </c>
      <c r="J1279" s="54">
        <f t="shared" si="233"/>
        <v>57.931267049999995</v>
      </c>
      <c r="K1279" s="210">
        <f t="shared" si="228"/>
        <v>251.03549054999999</v>
      </c>
      <c r="L1279" s="53">
        <v>0.3</v>
      </c>
      <c r="M1279" s="32"/>
    </row>
    <row r="1280" spans="1:13" ht="18.75" x14ac:dyDescent="0.25">
      <c r="A1280" s="5" t="s">
        <v>1541</v>
      </c>
      <c r="B1280" s="4" t="s">
        <v>4732</v>
      </c>
      <c r="C1280" s="4"/>
      <c r="D1280" s="5" t="s">
        <v>2472</v>
      </c>
      <c r="E1280" s="62" t="s">
        <v>2431</v>
      </c>
      <c r="F1280" s="34">
        <v>157.57</v>
      </c>
      <c r="G1280" s="183">
        <f t="shared" si="226"/>
        <v>93.439009999999996</v>
      </c>
      <c r="H1280" s="184">
        <f t="shared" si="227"/>
        <v>51.391455499999999</v>
      </c>
      <c r="I1280" s="59">
        <f t="shared" si="229"/>
        <v>144.8304655</v>
      </c>
      <c r="J1280" s="54">
        <f t="shared" si="233"/>
        <v>43.449139649999999</v>
      </c>
      <c r="K1280" s="210">
        <f t="shared" si="228"/>
        <v>188.27960515000001</v>
      </c>
      <c r="L1280" s="53">
        <v>0.3</v>
      </c>
      <c r="M1280" s="32"/>
    </row>
    <row r="1281" spans="1:13" ht="14.25" x14ac:dyDescent="0.25">
      <c r="A1281" s="5" t="s">
        <v>1542</v>
      </c>
      <c r="B1281" s="4" t="s">
        <v>1543</v>
      </c>
      <c r="C1281" s="4"/>
      <c r="D1281" s="5" t="s">
        <v>2451</v>
      </c>
      <c r="E1281" s="5"/>
      <c r="F1281" s="34">
        <v>7723.92</v>
      </c>
      <c r="G1281" s="183">
        <f t="shared" si="226"/>
        <v>4580.2845600000001</v>
      </c>
      <c r="H1281" s="184">
        <f t="shared" si="227"/>
        <v>2519.156508</v>
      </c>
      <c r="I1281" s="59">
        <f t="shared" si="229"/>
        <v>7099.4410680000001</v>
      </c>
      <c r="J1281" s="56">
        <f t="shared" ref="J1281:J1304" si="234">G1281*0</f>
        <v>0</v>
      </c>
      <c r="K1281" s="210">
        <f t="shared" si="228"/>
        <v>7099.4410680000001</v>
      </c>
      <c r="L1281" s="2"/>
      <c r="M1281" s="32"/>
    </row>
    <row r="1282" spans="1:13" ht="14.25" x14ac:dyDescent="0.25">
      <c r="A1282" s="5" t="s">
        <v>1544</v>
      </c>
      <c r="B1282" s="4" t="s">
        <v>1545</v>
      </c>
      <c r="C1282" s="4"/>
      <c r="D1282" s="5" t="s">
        <v>2451</v>
      </c>
      <c r="E1282" s="5"/>
      <c r="F1282" s="34">
        <v>8805.27</v>
      </c>
      <c r="G1282" s="183">
        <f t="shared" si="226"/>
        <v>5221.5251099999996</v>
      </c>
      <c r="H1282" s="184">
        <f t="shared" si="227"/>
        <v>2871.8388104999995</v>
      </c>
      <c r="I1282" s="59">
        <f t="shared" si="229"/>
        <v>8093.363920499999</v>
      </c>
      <c r="J1282" s="56">
        <f t="shared" si="234"/>
        <v>0</v>
      </c>
      <c r="K1282" s="210">
        <f t="shared" si="228"/>
        <v>8093.363920499999</v>
      </c>
      <c r="L1282" s="2"/>
      <c r="M1282" s="32"/>
    </row>
    <row r="1283" spans="1:13" ht="24" x14ac:dyDescent="0.25">
      <c r="A1283" s="5" t="s">
        <v>1546</v>
      </c>
      <c r="B1283" s="4" t="s">
        <v>4642</v>
      </c>
      <c r="C1283" s="4" t="s">
        <v>5476</v>
      </c>
      <c r="D1283" s="5" t="s">
        <v>2454</v>
      </c>
      <c r="E1283" s="5"/>
      <c r="F1283" s="34">
        <v>2993.24</v>
      </c>
      <c r="G1283" s="183">
        <f t="shared" si="226"/>
        <v>1774.9913199999999</v>
      </c>
      <c r="H1283" s="184">
        <f t="shared" si="227"/>
        <v>976.245226</v>
      </c>
      <c r="I1283" s="59">
        <f t="shared" si="229"/>
        <v>2751.2365460000001</v>
      </c>
      <c r="J1283" s="56">
        <f t="shared" si="234"/>
        <v>0</v>
      </c>
      <c r="K1283" s="210">
        <f t="shared" si="228"/>
        <v>2751.2365460000001</v>
      </c>
      <c r="L1283" s="2"/>
      <c r="M1283" s="32"/>
    </row>
    <row r="1284" spans="1:13" ht="14.25" x14ac:dyDescent="0.25">
      <c r="A1284" s="5" t="s">
        <v>1547</v>
      </c>
      <c r="B1284" s="4" t="s">
        <v>1548</v>
      </c>
      <c r="C1284" s="4"/>
      <c r="D1284" s="5" t="s">
        <v>2451</v>
      </c>
      <c r="E1284" s="5"/>
      <c r="F1284" s="34">
        <v>6849.96</v>
      </c>
      <c r="G1284" s="183">
        <f t="shared" si="226"/>
        <v>4062.02628</v>
      </c>
      <c r="H1284" s="184">
        <f t="shared" si="227"/>
        <v>2234.114454</v>
      </c>
      <c r="I1284" s="59">
        <f t="shared" si="229"/>
        <v>6296.1407340000005</v>
      </c>
      <c r="J1284" s="56">
        <f t="shared" si="234"/>
        <v>0</v>
      </c>
      <c r="K1284" s="210">
        <f t="shared" si="228"/>
        <v>6296.1407340000005</v>
      </c>
      <c r="L1284" s="2"/>
      <c r="M1284" s="32"/>
    </row>
    <row r="1285" spans="1:13" ht="14.25" x14ac:dyDescent="0.25">
      <c r="A1285" s="5" t="s">
        <v>1549</v>
      </c>
      <c r="B1285" s="4" t="s">
        <v>1550</v>
      </c>
      <c r="C1285" s="4"/>
      <c r="D1285" s="5" t="s">
        <v>2451</v>
      </c>
      <c r="E1285" s="5"/>
      <c r="F1285" s="34">
        <v>5932.06</v>
      </c>
      <c r="G1285" s="183">
        <f t="shared" ref="G1285:G1348" si="235">F1285*0.593</f>
        <v>3517.7115800000001</v>
      </c>
      <c r="H1285" s="184">
        <f t="shared" ref="H1285:H1348" si="236">G1285*55/100</f>
        <v>1934.7413690000001</v>
      </c>
      <c r="I1285" s="59">
        <f t="shared" si="229"/>
        <v>5452.4529490000004</v>
      </c>
      <c r="J1285" s="56">
        <f t="shared" si="234"/>
        <v>0</v>
      </c>
      <c r="K1285" s="210">
        <f t="shared" ref="K1285:K1348" si="237">I1285+J1285</f>
        <v>5452.4529490000004</v>
      </c>
      <c r="L1285" s="2"/>
      <c r="M1285" s="32"/>
    </row>
    <row r="1286" spans="1:13" ht="14.25" x14ac:dyDescent="0.25">
      <c r="A1286" s="5" t="s">
        <v>1551</v>
      </c>
      <c r="B1286" s="4" t="s">
        <v>1552</v>
      </c>
      <c r="C1286" s="4"/>
      <c r="D1286" s="5" t="s">
        <v>2454</v>
      </c>
      <c r="E1286" s="5"/>
      <c r="F1286" s="34">
        <v>2428.1799999999998</v>
      </c>
      <c r="G1286" s="183">
        <f t="shared" si="235"/>
        <v>1439.9107399999998</v>
      </c>
      <c r="H1286" s="184">
        <f t="shared" si="236"/>
        <v>791.95090699999992</v>
      </c>
      <c r="I1286" s="59">
        <f t="shared" ref="I1286:I1349" si="238">G1286+H1286</f>
        <v>2231.8616469999997</v>
      </c>
      <c r="J1286" s="56">
        <f t="shared" si="234"/>
        <v>0</v>
      </c>
      <c r="K1286" s="210">
        <f t="shared" si="237"/>
        <v>2231.8616469999997</v>
      </c>
      <c r="L1286" s="2"/>
      <c r="M1286" s="32"/>
    </row>
    <row r="1287" spans="1:13" ht="14.25" x14ac:dyDescent="0.25">
      <c r="A1287" s="5" t="s">
        <v>1553</v>
      </c>
      <c r="B1287" s="4" t="s">
        <v>1554</v>
      </c>
      <c r="C1287" s="4"/>
      <c r="D1287" s="5" t="s">
        <v>2454</v>
      </c>
      <c r="E1287" s="5"/>
      <c r="F1287" s="34">
        <v>2428.1799999999998</v>
      </c>
      <c r="G1287" s="183">
        <f t="shared" si="235"/>
        <v>1439.9107399999998</v>
      </c>
      <c r="H1287" s="184">
        <f t="shared" si="236"/>
        <v>791.95090699999992</v>
      </c>
      <c r="I1287" s="59">
        <f t="shared" si="238"/>
        <v>2231.8616469999997</v>
      </c>
      <c r="J1287" s="56">
        <f t="shared" si="234"/>
        <v>0</v>
      </c>
      <c r="K1287" s="210">
        <f t="shared" si="237"/>
        <v>2231.8616469999997</v>
      </c>
      <c r="L1287" s="2"/>
      <c r="M1287" s="32"/>
    </row>
    <row r="1288" spans="1:13" ht="14.25" x14ac:dyDescent="0.25">
      <c r="A1288" s="5" t="s">
        <v>5239</v>
      </c>
      <c r="B1288" s="3" t="s">
        <v>1555</v>
      </c>
      <c r="C1288" s="4"/>
      <c r="D1288" s="5"/>
      <c r="E1288" s="5"/>
      <c r="F1288" s="34"/>
      <c r="G1288" s="183">
        <f t="shared" si="235"/>
        <v>0</v>
      </c>
      <c r="H1288" s="184">
        <f t="shared" si="236"/>
        <v>0</v>
      </c>
      <c r="I1288" s="59">
        <f t="shared" si="238"/>
        <v>0</v>
      </c>
      <c r="J1288" s="56">
        <f t="shared" si="234"/>
        <v>0</v>
      </c>
      <c r="K1288" s="210">
        <f t="shared" si="237"/>
        <v>0</v>
      </c>
      <c r="L1288" s="2"/>
      <c r="M1288" s="32"/>
    </row>
    <row r="1289" spans="1:13" ht="14.25" x14ac:dyDescent="0.25">
      <c r="A1289" s="5" t="s">
        <v>1556</v>
      </c>
      <c r="B1289" s="4" t="s">
        <v>1557</v>
      </c>
      <c r="C1289" s="4"/>
      <c r="D1289" s="5" t="s">
        <v>2451</v>
      </c>
      <c r="E1289" s="5"/>
      <c r="F1289" s="34">
        <v>7173.55</v>
      </c>
      <c r="G1289" s="183">
        <f t="shared" si="235"/>
        <v>4253.9151499999998</v>
      </c>
      <c r="H1289" s="184">
        <f t="shared" si="236"/>
        <v>2339.6533325</v>
      </c>
      <c r="I1289" s="59">
        <f t="shared" si="238"/>
        <v>6593.5684824999998</v>
      </c>
      <c r="J1289" s="56">
        <f t="shared" si="234"/>
        <v>0</v>
      </c>
      <c r="K1289" s="210">
        <f t="shared" si="237"/>
        <v>6593.5684824999998</v>
      </c>
      <c r="L1289" s="2"/>
      <c r="M1289" s="32"/>
    </row>
    <row r="1290" spans="1:13" ht="14.25" x14ac:dyDescent="0.25">
      <c r="A1290" s="5" t="s">
        <v>1558</v>
      </c>
      <c r="B1290" s="4" t="s">
        <v>1559</v>
      </c>
      <c r="C1290" s="4"/>
      <c r="D1290" s="5" t="s">
        <v>2454</v>
      </c>
      <c r="E1290" s="5"/>
      <c r="F1290" s="34">
        <v>2428.1799999999998</v>
      </c>
      <c r="G1290" s="183">
        <f t="shared" si="235"/>
        <v>1439.9107399999998</v>
      </c>
      <c r="H1290" s="184">
        <f t="shared" si="236"/>
        <v>791.95090699999992</v>
      </c>
      <c r="I1290" s="59">
        <f t="shared" si="238"/>
        <v>2231.8616469999997</v>
      </c>
      <c r="J1290" s="56">
        <f t="shared" si="234"/>
        <v>0</v>
      </c>
      <c r="K1290" s="210">
        <f t="shared" si="237"/>
        <v>2231.8616469999997</v>
      </c>
      <c r="L1290" s="2"/>
      <c r="M1290" s="32"/>
    </row>
    <row r="1291" spans="1:13" ht="14.25" x14ac:dyDescent="0.25">
      <c r="A1291" s="5" t="s">
        <v>1560</v>
      </c>
      <c r="B1291" s="4" t="s">
        <v>1561</v>
      </c>
      <c r="C1291" s="4"/>
      <c r="D1291" s="5" t="s">
        <v>2451</v>
      </c>
      <c r="E1291" s="5"/>
      <c r="F1291" s="34">
        <v>4782.21</v>
      </c>
      <c r="G1291" s="183">
        <f t="shared" si="235"/>
        <v>2835.8505299999997</v>
      </c>
      <c r="H1291" s="184">
        <f t="shared" si="236"/>
        <v>1559.7177915</v>
      </c>
      <c r="I1291" s="59">
        <f t="shared" si="238"/>
        <v>4395.5683214999999</v>
      </c>
      <c r="J1291" s="56">
        <f t="shared" si="234"/>
        <v>0</v>
      </c>
      <c r="K1291" s="210">
        <f t="shared" si="237"/>
        <v>4395.5683214999999</v>
      </c>
      <c r="L1291" s="2"/>
      <c r="M1291" s="32"/>
    </row>
    <row r="1292" spans="1:13" ht="14.25" x14ac:dyDescent="0.25">
      <c r="A1292" s="5" t="s">
        <v>1562</v>
      </c>
      <c r="B1292" s="4" t="s">
        <v>1563</v>
      </c>
      <c r="C1292" s="4"/>
      <c r="D1292" s="5" t="s">
        <v>2454</v>
      </c>
      <c r="E1292" s="5"/>
      <c r="F1292" s="34">
        <v>4724.1000000000004</v>
      </c>
      <c r="G1292" s="183">
        <f t="shared" si="235"/>
        <v>2801.3913000000002</v>
      </c>
      <c r="H1292" s="184">
        <f t="shared" si="236"/>
        <v>1540.7652150000001</v>
      </c>
      <c r="I1292" s="59">
        <f t="shared" si="238"/>
        <v>4342.1565150000006</v>
      </c>
      <c r="J1292" s="56">
        <f t="shared" si="234"/>
        <v>0</v>
      </c>
      <c r="K1292" s="210">
        <f t="shared" si="237"/>
        <v>4342.1565150000006</v>
      </c>
      <c r="L1292" s="2"/>
      <c r="M1292" s="32"/>
    </row>
    <row r="1293" spans="1:13" ht="14.25" x14ac:dyDescent="0.25">
      <c r="A1293" s="5" t="s">
        <v>1564</v>
      </c>
      <c r="B1293" s="4" t="s">
        <v>1565</v>
      </c>
      <c r="C1293" s="4"/>
      <c r="D1293" s="5" t="s">
        <v>2454</v>
      </c>
      <c r="E1293" s="5"/>
      <c r="F1293" s="34">
        <v>1417.23</v>
      </c>
      <c r="G1293" s="183">
        <f t="shared" si="235"/>
        <v>840.41738999999995</v>
      </c>
      <c r="H1293" s="184">
        <f t="shared" si="236"/>
        <v>462.22956449999998</v>
      </c>
      <c r="I1293" s="59">
        <f t="shared" si="238"/>
        <v>1302.6469545</v>
      </c>
      <c r="J1293" s="56">
        <f t="shared" si="234"/>
        <v>0</v>
      </c>
      <c r="K1293" s="210">
        <f t="shared" si="237"/>
        <v>1302.6469545</v>
      </c>
      <c r="L1293" s="2"/>
      <c r="M1293" s="32"/>
    </row>
    <row r="1294" spans="1:13" ht="14.25" x14ac:dyDescent="0.25">
      <c r="A1294" s="5" t="s">
        <v>1566</v>
      </c>
      <c r="B1294" s="4" t="s">
        <v>1567</v>
      </c>
      <c r="C1294" s="4"/>
      <c r="D1294" s="5" t="s">
        <v>2454</v>
      </c>
      <c r="E1294" s="5"/>
      <c r="F1294" s="34">
        <v>3231.28</v>
      </c>
      <c r="G1294" s="183">
        <f t="shared" si="235"/>
        <v>1916.14904</v>
      </c>
      <c r="H1294" s="184">
        <f t="shared" si="236"/>
        <v>1053.8819719999999</v>
      </c>
      <c r="I1294" s="59">
        <f t="shared" si="238"/>
        <v>2970.0310119999999</v>
      </c>
      <c r="J1294" s="56">
        <f t="shared" si="234"/>
        <v>0</v>
      </c>
      <c r="K1294" s="210">
        <f t="shared" si="237"/>
        <v>2970.0310119999999</v>
      </c>
      <c r="L1294" s="2"/>
      <c r="M1294" s="32"/>
    </row>
    <row r="1295" spans="1:13" ht="14.25" x14ac:dyDescent="0.25">
      <c r="A1295" s="5" t="s">
        <v>1568</v>
      </c>
      <c r="B1295" s="4" t="s">
        <v>1569</v>
      </c>
      <c r="C1295" s="4"/>
      <c r="D1295" s="5" t="s">
        <v>2451</v>
      </c>
      <c r="E1295" s="5"/>
      <c r="F1295" s="34">
        <v>16091.5</v>
      </c>
      <c r="G1295" s="183">
        <f t="shared" si="235"/>
        <v>9542.2595000000001</v>
      </c>
      <c r="H1295" s="184">
        <f t="shared" si="236"/>
        <v>5248.2427250000001</v>
      </c>
      <c r="I1295" s="59">
        <f t="shared" si="238"/>
        <v>14790.502225</v>
      </c>
      <c r="J1295" s="56">
        <f t="shared" si="234"/>
        <v>0</v>
      </c>
      <c r="K1295" s="210">
        <f t="shared" si="237"/>
        <v>14790.502225</v>
      </c>
      <c r="L1295" s="2"/>
      <c r="M1295" s="32"/>
    </row>
    <row r="1296" spans="1:13" ht="14.25" x14ac:dyDescent="0.25">
      <c r="A1296" s="5" t="s">
        <v>1570</v>
      </c>
      <c r="B1296" s="4" t="s">
        <v>1571</v>
      </c>
      <c r="C1296" s="4"/>
      <c r="D1296" s="5" t="s">
        <v>2454</v>
      </c>
      <c r="E1296" s="5"/>
      <c r="F1296" s="34">
        <v>2261.89</v>
      </c>
      <c r="G1296" s="183">
        <f t="shared" si="235"/>
        <v>1341.3007699999998</v>
      </c>
      <c r="H1296" s="184">
        <f t="shared" si="236"/>
        <v>737.71542349999993</v>
      </c>
      <c r="I1296" s="59">
        <f t="shared" si="238"/>
        <v>2079.0161934999996</v>
      </c>
      <c r="J1296" s="56">
        <f t="shared" si="234"/>
        <v>0</v>
      </c>
      <c r="K1296" s="210">
        <f t="shared" si="237"/>
        <v>2079.0161934999996</v>
      </c>
      <c r="L1296" s="2"/>
      <c r="M1296" s="32"/>
    </row>
    <row r="1297" spans="1:13" ht="14.25" x14ac:dyDescent="0.25">
      <c r="A1297" s="5" t="s">
        <v>1572</v>
      </c>
      <c r="B1297" s="4" t="s">
        <v>1573</v>
      </c>
      <c r="C1297" s="4"/>
      <c r="D1297" s="5" t="s">
        <v>2454</v>
      </c>
      <c r="E1297" s="5"/>
      <c r="F1297" s="34">
        <v>3392.85</v>
      </c>
      <c r="G1297" s="183">
        <f t="shared" si="235"/>
        <v>2011.9600499999999</v>
      </c>
      <c r="H1297" s="184">
        <f t="shared" si="236"/>
        <v>1106.5780275</v>
      </c>
      <c r="I1297" s="59">
        <f t="shared" si="238"/>
        <v>3118.5380774999999</v>
      </c>
      <c r="J1297" s="56">
        <f t="shared" si="234"/>
        <v>0</v>
      </c>
      <c r="K1297" s="210">
        <f t="shared" si="237"/>
        <v>3118.5380774999999</v>
      </c>
      <c r="L1297" s="2"/>
      <c r="M1297" s="32"/>
    </row>
    <row r="1298" spans="1:13" ht="14.25" x14ac:dyDescent="0.25">
      <c r="A1298" s="5" t="s">
        <v>4911</v>
      </c>
      <c r="B1298" s="4" t="s">
        <v>4912</v>
      </c>
      <c r="C1298" s="4"/>
      <c r="D1298" s="5" t="s">
        <v>2454</v>
      </c>
      <c r="E1298" s="25"/>
      <c r="F1298" s="34">
        <v>3001.57</v>
      </c>
      <c r="G1298" s="183">
        <f t="shared" si="235"/>
        <v>1779.93101</v>
      </c>
      <c r="H1298" s="184">
        <f t="shared" si="236"/>
        <v>978.96205550000002</v>
      </c>
      <c r="I1298" s="59">
        <f t="shared" si="238"/>
        <v>2758.8930654999999</v>
      </c>
      <c r="J1298" s="56">
        <f t="shared" si="234"/>
        <v>0</v>
      </c>
      <c r="K1298" s="210">
        <f t="shared" si="237"/>
        <v>2758.8930654999999</v>
      </c>
      <c r="L1298" s="2"/>
      <c r="M1298" s="32"/>
    </row>
    <row r="1299" spans="1:13" ht="14.25" x14ac:dyDescent="0.25">
      <c r="A1299" s="5" t="s">
        <v>4913</v>
      </c>
      <c r="B1299" s="4" t="s">
        <v>4914</v>
      </c>
      <c r="C1299" s="4"/>
      <c r="D1299" s="5" t="s">
        <v>2454</v>
      </c>
      <c r="E1299" s="5"/>
      <c r="F1299" s="34">
        <v>3601.89</v>
      </c>
      <c r="G1299" s="183">
        <f t="shared" si="235"/>
        <v>2135.9207699999997</v>
      </c>
      <c r="H1299" s="184">
        <f t="shared" si="236"/>
        <v>1174.7564234999998</v>
      </c>
      <c r="I1299" s="59">
        <f t="shared" si="238"/>
        <v>3310.6771934999997</v>
      </c>
      <c r="J1299" s="56">
        <f t="shared" si="234"/>
        <v>0</v>
      </c>
      <c r="K1299" s="210">
        <f t="shared" si="237"/>
        <v>3310.6771934999997</v>
      </c>
      <c r="L1299" s="2"/>
      <c r="M1299" s="32"/>
    </row>
    <row r="1300" spans="1:13" ht="14.25" x14ac:dyDescent="0.25">
      <c r="A1300" s="5" t="s">
        <v>1574</v>
      </c>
      <c r="B1300" s="4" t="s">
        <v>1575</v>
      </c>
      <c r="C1300" s="4"/>
      <c r="D1300" s="5" t="s">
        <v>2451</v>
      </c>
      <c r="E1300" s="5"/>
      <c r="F1300" s="34">
        <v>7173.55</v>
      </c>
      <c r="G1300" s="183">
        <f t="shared" si="235"/>
        <v>4253.9151499999998</v>
      </c>
      <c r="H1300" s="184">
        <f t="shared" si="236"/>
        <v>2339.6533325</v>
      </c>
      <c r="I1300" s="59">
        <f t="shared" si="238"/>
        <v>6593.5684824999998</v>
      </c>
      <c r="J1300" s="56">
        <f t="shared" si="234"/>
        <v>0</v>
      </c>
      <c r="K1300" s="210">
        <f t="shared" si="237"/>
        <v>6593.5684824999998</v>
      </c>
      <c r="L1300" s="2"/>
      <c r="M1300" s="32"/>
    </row>
    <row r="1301" spans="1:13" ht="14.25" x14ac:dyDescent="0.25">
      <c r="A1301" s="5" t="s">
        <v>1576</v>
      </c>
      <c r="B1301" s="4" t="s">
        <v>1577</v>
      </c>
      <c r="C1301" s="4"/>
      <c r="D1301" s="5" t="s">
        <v>2451</v>
      </c>
      <c r="E1301" s="5"/>
      <c r="F1301" s="34">
        <v>16268.65</v>
      </c>
      <c r="G1301" s="183">
        <f t="shared" si="235"/>
        <v>9647.3094499999988</v>
      </c>
      <c r="H1301" s="184">
        <f t="shared" si="236"/>
        <v>5306.0201975</v>
      </c>
      <c r="I1301" s="59">
        <f t="shared" si="238"/>
        <v>14953.329647499999</v>
      </c>
      <c r="J1301" s="56">
        <f t="shared" si="234"/>
        <v>0</v>
      </c>
      <c r="K1301" s="210">
        <f t="shared" si="237"/>
        <v>14953.329647499999</v>
      </c>
      <c r="L1301" s="2"/>
      <c r="M1301" s="32"/>
    </row>
    <row r="1302" spans="1:13" ht="14.25" x14ac:dyDescent="0.25">
      <c r="A1302" s="5" t="s">
        <v>5239</v>
      </c>
      <c r="B1302" s="3" t="s">
        <v>1578</v>
      </c>
      <c r="C1302" s="4"/>
      <c r="D1302" s="5"/>
      <c r="E1302" s="5"/>
      <c r="F1302" s="34"/>
      <c r="G1302" s="183">
        <f t="shared" si="235"/>
        <v>0</v>
      </c>
      <c r="H1302" s="184">
        <f t="shared" si="236"/>
        <v>0</v>
      </c>
      <c r="I1302" s="59">
        <f t="shared" si="238"/>
        <v>0</v>
      </c>
      <c r="J1302" s="56">
        <f t="shared" si="234"/>
        <v>0</v>
      </c>
      <c r="K1302" s="210">
        <f t="shared" si="237"/>
        <v>0</v>
      </c>
      <c r="L1302" s="2"/>
      <c r="M1302" s="32"/>
    </row>
    <row r="1303" spans="1:13" ht="14.25" x14ac:dyDescent="0.25">
      <c r="A1303" s="5" t="s">
        <v>1579</v>
      </c>
      <c r="B1303" s="4" t="s">
        <v>1580</v>
      </c>
      <c r="C1303" s="4" t="s">
        <v>5576</v>
      </c>
      <c r="D1303" s="5" t="s">
        <v>2457</v>
      </c>
      <c r="E1303" s="5"/>
      <c r="F1303" s="34">
        <v>1430.92</v>
      </c>
      <c r="G1303" s="183">
        <f t="shared" si="235"/>
        <v>848.53556000000003</v>
      </c>
      <c r="H1303" s="184">
        <f t="shared" si="236"/>
        <v>466.69455800000003</v>
      </c>
      <c r="I1303" s="59">
        <f t="shared" si="238"/>
        <v>1315.2301179999999</v>
      </c>
      <c r="J1303" s="56">
        <f t="shared" si="234"/>
        <v>0</v>
      </c>
      <c r="K1303" s="210">
        <f t="shared" si="237"/>
        <v>1315.2301179999999</v>
      </c>
      <c r="L1303" s="2"/>
      <c r="M1303" s="32"/>
    </row>
    <row r="1304" spans="1:13" ht="24" x14ac:dyDescent="0.25">
      <c r="A1304" s="5" t="s">
        <v>1581</v>
      </c>
      <c r="B1304" s="4" t="s">
        <v>1582</v>
      </c>
      <c r="C1304" s="4" t="s">
        <v>5576</v>
      </c>
      <c r="D1304" s="5" t="s">
        <v>2457</v>
      </c>
      <c r="E1304" s="5"/>
      <c r="F1304" s="34">
        <v>1908.06</v>
      </c>
      <c r="G1304" s="183">
        <f t="shared" si="235"/>
        <v>1131.4795799999999</v>
      </c>
      <c r="H1304" s="184">
        <f t="shared" si="236"/>
        <v>622.31376899999998</v>
      </c>
      <c r="I1304" s="59">
        <f t="shared" si="238"/>
        <v>1753.793349</v>
      </c>
      <c r="J1304" s="56">
        <f t="shared" si="234"/>
        <v>0</v>
      </c>
      <c r="K1304" s="210">
        <f t="shared" si="237"/>
        <v>1753.793349</v>
      </c>
      <c r="L1304" s="2"/>
      <c r="M1304" s="32"/>
    </row>
    <row r="1305" spans="1:13" ht="18.75" x14ac:dyDescent="0.25">
      <c r="A1305" s="5" t="s">
        <v>4970</v>
      </c>
      <c r="B1305" s="27" t="s">
        <v>4971</v>
      </c>
      <c r="C1305" s="4"/>
      <c r="D1305" s="5" t="s">
        <v>2511</v>
      </c>
      <c r="E1305" s="62" t="s">
        <v>2431</v>
      </c>
      <c r="F1305" s="34">
        <v>8826.06</v>
      </c>
      <c r="G1305" s="183">
        <f t="shared" si="235"/>
        <v>5233.8535799999991</v>
      </c>
      <c r="H1305" s="184">
        <f t="shared" si="236"/>
        <v>2878.6194689999993</v>
      </c>
      <c r="I1305" s="59">
        <f t="shared" si="238"/>
        <v>8112.4730489999984</v>
      </c>
      <c r="J1305" s="54">
        <f t="shared" ref="J1305:J1310" si="239">I1305*0.3</f>
        <v>2433.7419146999996</v>
      </c>
      <c r="K1305" s="210">
        <f t="shared" si="237"/>
        <v>10546.214963699998</v>
      </c>
      <c r="L1305" s="53">
        <v>0.3</v>
      </c>
      <c r="M1305" s="32"/>
    </row>
    <row r="1306" spans="1:13" ht="18.75" x14ac:dyDescent="0.25">
      <c r="A1306" s="5" t="s">
        <v>4972</v>
      </c>
      <c r="B1306" s="27" t="s">
        <v>4973</v>
      </c>
      <c r="C1306" s="4"/>
      <c r="D1306" s="5" t="s">
        <v>2451</v>
      </c>
      <c r="E1306" s="62" t="s">
        <v>2431</v>
      </c>
      <c r="F1306" s="34">
        <v>7651.64</v>
      </c>
      <c r="G1306" s="183">
        <f t="shared" si="235"/>
        <v>4537.4225200000001</v>
      </c>
      <c r="H1306" s="184">
        <f t="shared" si="236"/>
        <v>2495.582386</v>
      </c>
      <c r="I1306" s="59">
        <f t="shared" si="238"/>
        <v>7033.0049060000001</v>
      </c>
      <c r="J1306" s="54">
        <f t="shared" si="239"/>
        <v>2109.9014717999999</v>
      </c>
      <c r="K1306" s="210">
        <f t="shared" si="237"/>
        <v>9142.9063778</v>
      </c>
      <c r="L1306" s="53">
        <v>0.3</v>
      </c>
      <c r="M1306" s="32"/>
    </row>
    <row r="1307" spans="1:13" ht="18.75" x14ac:dyDescent="0.25">
      <c r="A1307" s="5" t="s">
        <v>4974</v>
      </c>
      <c r="B1307" s="27" t="s">
        <v>4975</v>
      </c>
      <c r="C1307" s="27" t="s">
        <v>5244</v>
      </c>
      <c r="D1307" s="5" t="s">
        <v>2454</v>
      </c>
      <c r="E1307" s="62" t="s">
        <v>2431</v>
      </c>
      <c r="F1307" s="34">
        <v>3237.9</v>
      </c>
      <c r="G1307" s="183">
        <f t="shared" si="235"/>
        <v>1920.0746999999999</v>
      </c>
      <c r="H1307" s="184">
        <f t="shared" si="236"/>
        <v>1056.0410849999998</v>
      </c>
      <c r="I1307" s="59">
        <f t="shared" si="238"/>
        <v>2976.115785</v>
      </c>
      <c r="J1307" s="54">
        <f t="shared" si="239"/>
        <v>892.83473549999997</v>
      </c>
      <c r="K1307" s="210">
        <f t="shared" si="237"/>
        <v>3868.9505205</v>
      </c>
      <c r="L1307" s="53">
        <v>0.3</v>
      </c>
      <c r="M1307" s="32"/>
    </row>
    <row r="1308" spans="1:13" ht="18.75" x14ac:dyDescent="0.25">
      <c r="A1308" s="5" t="s">
        <v>1583</v>
      </c>
      <c r="B1308" s="4" t="s">
        <v>1584</v>
      </c>
      <c r="C1308" s="4"/>
      <c r="D1308" s="5" t="s">
        <v>2511</v>
      </c>
      <c r="E1308" s="62" t="s">
        <v>2431</v>
      </c>
      <c r="F1308" s="34">
        <v>8826.06</v>
      </c>
      <c r="G1308" s="183">
        <f t="shared" si="235"/>
        <v>5233.8535799999991</v>
      </c>
      <c r="H1308" s="184">
        <f t="shared" si="236"/>
        <v>2878.6194689999993</v>
      </c>
      <c r="I1308" s="59">
        <f t="shared" si="238"/>
        <v>8112.4730489999984</v>
      </c>
      <c r="J1308" s="54">
        <f t="shared" si="239"/>
        <v>2433.7419146999996</v>
      </c>
      <c r="K1308" s="210">
        <f t="shared" si="237"/>
        <v>10546.214963699998</v>
      </c>
      <c r="L1308" s="53">
        <v>0.3</v>
      </c>
      <c r="M1308" s="32"/>
    </row>
    <row r="1309" spans="1:13" ht="18.75" x14ac:dyDescent="0.25">
      <c r="A1309" s="5" t="s">
        <v>1585</v>
      </c>
      <c r="B1309" s="4" t="s">
        <v>1586</v>
      </c>
      <c r="C1309" s="4"/>
      <c r="D1309" s="5" t="s">
        <v>2451</v>
      </c>
      <c r="E1309" s="62" t="s">
        <v>2431</v>
      </c>
      <c r="F1309" s="34">
        <v>8722.86</v>
      </c>
      <c r="G1309" s="183">
        <f t="shared" si="235"/>
        <v>5172.6559800000005</v>
      </c>
      <c r="H1309" s="184">
        <f t="shared" si="236"/>
        <v>2844.9607890000002</v>
      </c>
      <c r="I1309" s="59">
        <f t="shared" si="238"/>
        <v>8017.6167690000002</v>
      </c>
      <c r="J1309" s="54">
        <f t="shared" si="239"/>
        <v>2405.2850306999999</v>
      </c>
      <c r="K1309" s="210">
        <f t="shared" si="237"/>
        <v>10422.901799700001</v>
      </c>
      <c r="L1309" s="53">
        <v>0.3</v>
      </c>
      <c r="M1309" s="32"/>
    </row>
    <row r="1310" spans="1:13" ht="18.75" x14ac:dyDescent="0.25">
      <c r="A1310" s="5" t="s">
        <v>1587</v>
      </c>
      <c r="B1310" s="4" t="s">
        <v>1588</v>
      </c>
      <c r="C1310" s="4" t="s">
        <v>1589</v>
      </c>
      <c r="D1310" s="5" t="s">
        <v>2454</v>
      </c>
      <c r="E1310" s="62" t="s">
        <v>2431</v>
      </c>
      <c r="F1310" s="34">
        <v>3237.9</v>
      </c>
      <c r="G1310" s="183">
        <f t="shared" si="235"/>
        <v>1920.0746999999999</v>
      </c>
      <c r="H1310" s="184">
        <f t="shared" si="236"/>
        <v>1056.0410849999998</v>
      </c>
      <c r="I1310" s="59">
        <f t="shared" si="238"/>
        <v>2976.115785</v>
      </c>
      <c r="J1310" s="54">
        <f t="shared" si="239"/>
        <v>892.83473549999997</v>
      </c>
      <c r="K1310" s="210">
        <f t="shared" si="237"/>
        <v>3868.9505205</v>
      </c>
      <c r="L1310" s="53">
        <v>0.3</v>
      </c>
      <c r="M1310" s="32"/>
    </row>
    <row r="1311" spans="1:13" ht="14.25" x14ac:dyDescent="0.25">
      <c r="A1311" s="5" t="s">
        <v>1590</v>
      </c>
      <c r="B1311" s="4" t="s">
        <v>1591</v>
      </c>
      <c r="C1311" s="4"/>
      <c r="D1311" s="5" t="s">
        <v>2451</v>
      </c>
      <c r="E1311" s="5"/>
      <c r="F1311" s="34">
        <v>4782.21</v>
      </c>
      <c r="G1311" s="183">
        <f t="shared" si="235"/>
        <v>2835.8505299999997</v>
      </c>
      <c r="H1311" s="184">
        <f t="shared" si="236"/>
        <v>1559.7177915</v>
      </c>
      <c r="I1311" s="59">
        <f t="shared" si="238"/>
        <v>4395.5683214999999</v>
      </c>
      <c r="J1311" s="56">
        <f t="shared" ref="J1311:J1313" si="240">G1311*0</f>
        <v>0</v>
      </c>
      <c r="K1311" s="210">
        <f t="shared" si="237"/>
        <v>4395.5683214999999</v>
      </c>
      <c r="L1311" s="2"/>
      <c r="M1311" s="32"/>
    </row>
    <row r="1312" spans="1:13" ht="14.25" x14ac:dyDescent="0.25">
      <c r="A1312" s="5" t="s">
        <v>1592</v>
      </c>
      <c r="B1312" s="4" t="s">
        <v>1593</v>
      </c>
      <c r="C1312" s="4" t="s">
        <v>5289</v>
      </c>
      <c r="D1312" s="5" t="s">
        <v>2451</v>
      </c>
      <c r="E1312" s="5"/>
      <c r="F1312" s="34">
        <v>6840.51</v>
      </c>
      <c r="G1312" s="183">
        <f t="shared" si="235"/>
        <v>4056.4224300000001</v>
      </c>
      <c r="H1312" s="184">
        <f t="shared" si="236"/>
        <v>2231.0323364999999</v>
      </c>
      <c r="I1312" s="59">
        <f t="shared" si="238"/>
        <v>6287.4547665</v>
      </c>
      <c r="J1312" s="56">
        <f t="shared" si="240"/>
        <v>0</v>
      </c>
      <c r="K1312" s="210">
        <f t="shared" si="237"/>
        <v>6287.4547665</v>
      </c>
      <c r="L1312" s="2"/>
      <c r="M1312" s="32"/>
    </row>
    <row r="1313" spans="1:13" ht="14.25" x14ac:dyDescent="0.25">
      <c r="A1313" s="5" t="s">
        <v>1594</v>
      </c>
      <c r="B1313" s="4" t="s">
        <v>1595</v>
      </c>
      <c r="C1313" s="4"/>
      <c r="D1313" s="5" t="s">
        <v>2451</v>
      </c>
      <c r="E1313" s="5"/>
      <c r="F1313" s="34">
        <v>6542.28</v>
      </c>
      <c r="G1313" s="183">
        <f t="shared" si="235"/>
        <v>3879.5720399999996</v>
      </c>
      <c r="H1313" s="184">
        <f t="shared" si="236"/>
        <v>2133.7646219999997</v>
      </c>
      <c r="I1313" s="59">
        <f t="shared" si="238"/>
        <v>6013.3366619999997</v>
      </c>
      <c r="J1313" s="56">
        <f t="shared" si="240"/>
        <v>0</v>
      </c>
      <c r="K1313" s="210">
        <f t="shared" si="237"/>
        <v>6013.3366619999997</v>
      </c>
      <c r="L1313" s="2"/>
      <c r="M1313" s="32"/>
    </row>
    <row r="1314" spans="1:13" ht="18.75" x14ac:dyDescent="0.25">
      <c r="A1314" s="5" t="s">
        <v>1596</v>
      </c>
      <c r="B1314" s="4" t="s">
        <v>1597</v>
      </c>
      <c r="C1314" s="4" t="s">
        <v>5289</v>
      </c>
      <c r="D1314" s="5" t="s">
        <v>2511</v>
      </c>
      <c r="E1314" s="62" t="s">
        <v>2431</v>
      </c>
      <c r="F1314" s="34">
        <v>11574.08</v>
      </c>
      <c r="G1314" s="183">
        <f t="shared" si="235"/>
        <v>6863.4294399999999</v>
      </c>
      <c r="H1314" s="184">
        <f t="shared" si="236"/>
        <v>3774.8861919999999</v>
      </c>
      <c r="I1314" s="59">
        <f t="shared" si="238"/>
        <v>10638.315632</v>
      </c>
      <c r="J1314" s="54">
        <f t="shared" ref="J1314:J1315" si="241">I1314*0.3</f>
        <v>3191.4946895999997</v>
      </c>
      <c r="K1314" s="210">
        <f t="shared" si="237"/>
        <v>13829.8103216</v>
      </c>
      <c r="L1314" s="53">
        <v>0.3</v>
      </c>
      <c r="M1314" s="32"/>
    </row>
    <row r="1315" spans="1:13" ht="24" x14ac:dyDescent="0.25">
      <c r="A1315" s="5" t="s">
        <v>4915</v>
      </c>
      <c r="B1315" s="4" t="s">
        <v>4916</v>
      </c>
      <c r="C1315" s="4" t="s">
        <v>4917</v>
      </c>
      <c r="D1315" s="5" t="s">
        <v>2511</v>
      </c>
      <c r="E1315" s="62" t="s">
        <v>2431</v>
      </c>
      <c r="F1315" s="34">
        <v>12046.48</v>
      </c>
      <c r="G1315" s="183">
        <f t="shared" si="235"/>
        <v>7143.5626399999992</v>
      </c>
      <c r="H1315" s="184">
        <f t="shared" si="236"/>
        <v>3928.9594519999996</v>
      </c>
      <c r="I1315" s="59">
        <f t="shared" si="238"/>
        <v>11072.522091999999</v>
      </c>
      <c r="J1315" s="54">
        <f t="shared" si="241"/>
        <v>3321.7566275999998</v>
      </c>
      <c r="K1315" s="210">
        <f t="shared" si="237"/>
        <v>14394.278719599999</v>
      </c>
      <c r="L1315" s="53">
        <v>0.3</v>
      </c>
      <c r="M1315" s="32"/>
    </row>
    <row r="1316" spans="1:13" ht="14.25" x14ac:dyDescent="0.25">
      <c r="A1316" s="5" t="s">
        <v>1598</v>
      </c>
      <c r="B1316" s="4" t="s">
        <v>1599</v>
      </c>
      <c r="C1316" s="4"/>
      <c r="D1316" s="5" t="s">
        <v>2454</v>
      </c>
      <c r="E1316" s="5"/>
      <c r="F1316" s="34">
        <v>3237.9</v>
      </c>
      <c r="G1316" s="183">
        <f t="shared" si="235"/>
        <v>1920.0746999999999</v>
      </c>
      <c r="H1316" s="184">
        <f t="shared" si="236"/>
        <v>1056.0410849999998</v>
      </c>
      <c r="I1316" s="59">
        <f t="shared" si="238"/>
        <v>2976.115785</v>
      </c>
      <c r="J1316" s="56">
        <f t="shared" ref="J1316:J1323" si="242">G1316*0</f>
        <v>0</v>
      </c>
      <c r="K1316" s="210">
        <f t="shared" si="237"/>
        <v>2976.115785</v>
      </c>
      <c r="L1316" s="2"/>
      <c r="M1316" s="32"/>
    </row>
    <row r="1317" spans="1:13" ht="14.25" x14ac:dyDescent="0.25">
      <c r="A1317" s="5" t="s">
        <v>1600</v>
      </c>
      <c r="B1317" s="4" t="s">
        <v>1601</v>
      </c>
      <c r="C1317" s="4"/>
      <c r="D1317" s="5" t="s">
        <v>2451</v>
      </c>
      <c r="E1317" s="5"/>
      <c r="F1317" s="34">
        <v>7632.85</v>
      </c>
      <c r="G1317" s="183">
        <f t="shared" si="235"/>
        <v>4526.2800500000003</v>
      </c>
      <c r="H1317" s="184">
        <f t="shared" si="236"/>
        <v>2489.4540274999999</v>
      </c>
      <c r="I1317" s="59">
        <f t="shared" si="238"/>
        <v>7015.7340775000002</v>
      </c>
      <c r="J1317" s="56">
        <f t="shared" si="242"/>
        <v>0</v>
      </c>
      <c r="K1317" s="210">
        <f t="shared" si="237"/>
        <v>7015.7340775000002</v>
      </c>
      <c r="L1317" s="2"/>
      <c r="M1317" s="32"/>
    </row>
    <row r="1318" spans="1:13" ht="14.25" x14ac:dyDescent="0.25">
      <c r="A1318" s="5" t="s">
        <v>1602</v>
      </c>
      <c r="B1318" s="4" t="s">
        <v>1603</v>
      </c>
      <c r="C1318" s="4"/>
      <c r="D1318" s="5" t="s">
        <v>2511</v>
      </c>
      <c r="E1318" s="5"/>
      <c r="F1318" s="34">
        <v>20751.16</v>
      </c>
      <c r="G1318" s="183">
        <f t="shared" si="235"/>
        <v>12305.437879999999</v>
      </c>
      <c r="H1318" s="184">
        <f t="shared" si="236"/>
        <v>6767.9908340000002</v>
      </c>
      <c r="I1318" s="59">
        <f t="shared" si="238"/>
        <v>19073.428714000001</v>
      </c>
      <c r="J1318" s="56">
        <f t="shared" si="242"/>
        <v>0</v>
      </c>
      <c r="K1318" s="210">
        <f t="shared" si="237"/>
        <v>19073.428714000001</v>
      </c>
      <c r="L1318" s="2"/>
      <c r="M1318" s="32"/>
    </row>
    <row r="1319" spans="1:13" ht="14.25" x14ac:dyDescent="0.25">
      <c r="A1319" s="5" t="s">
        <v>1604</v>
      </c>
      <c r="B1319" s="4" t="s">
        <v>1605</v>
      </c>
      <c r="C1319" s="4"/>
      <c r="D1319" s="5" t="s">
        <v>2454</v>
      </c>
      <c r="E1319" s="5"/>
      <c r="F1319" s="34">
        <v>3237.9</v>
      </c>
      <c r="G1319" s="183">
        <f t="shared" si="235"/>
        <v>1920.0746999999999</v>
      </c>
      <c r="H1319" s="184">
        <f t="shared" si="236"/>
        <v>1056.0410849999998</v>
      </c>
      <c r="I1319" s="59">
        <f t="shared" si="238"/>
        <v>2976.115785</v>
      </c>
      <c r="J1319" s="56">
        <f t="shared" si="242"/>
        <v>0</v>
      </c>
      <c r="K1319" s="210">
        <f t="shared" si="237"/>
        <v>2976.115785</v>
      </c>
      <c r="L1319" s="2"/>
      <c r="M1319" s="32"/>
    </row>
    <row r="1320" spans="1:13" ht="24" x14ac:dyDescent="0.25">
      <c r="A1320" s="5" t="s">
        <v>1606</v>
      </c>
      <c r="B1320" s="4" t="s">
        <v>1607</v>
      </c>
      <c r="C1320" s="4" t="s">
        <v>5577</v>
      </c>
      <c r="D1320" s="5" t="s">
        <v>2511</v>
      </c>
      <c r="E1320" s="5"/>
      <c r="F1320" s="34">
        <v>11032.22</v>
      </c>
      <c r="G1320" s="183">
        <f t="shared" si="235"/>
        <v>6542.1064599999991</v>
      </c>
      <c r="H1320" s="184">
        <f t="shared" si="236"/>
        <v>3598.1585529999993</v>
      </c>
      <c r="I1320" s="59">
        <f t="shared" si="238"/>
        <v>10140.265012999998</v>
      </c>
      <c r="J1320" s="56">
        <f t="shared" si="242"/>
        <v>0</v>
      </c>
      <c r="K1320" s="210">
        <f t="shared" si="237"/>
        <v>10140.265012999998</v>
      </c>
      <c r="L1320" s="2"/>
      <c r="M1320" s="32"/>
    </row>
    <row r="1321" spans="1:13" ht="24" x14ac:dyDescent="0.25">
      <c r="A1321" s="5" t="s">
        <v>1608</v>
      </c>
      <c r="B1321" s="4" t="s">
        <v>1609</v>
      </c>
      <c r="C1321" s="4" t="s">
        <v>5578</v>
      </c>
      <c r="D1321" s="5" t="s">
        <v>2511</v>
      </c>
      <c r="E1321" s="5"/>
      <c r="F1321" s="34">
        <v>9055.15</v>
      </c>
      <c r="G1321" s="183">
        <f t="shared" si="235"/>
        <v>5369.7039499999992</v>
      </c>
      <c r="H1321" s="184">
        <f t="shared" si="236"/>
        <v>2953.3371724999993</v>
      </c>
      <c r="I1321" s="59">
        <f t="shared" si="238"/>
        <v>8323.0411224999989</v>
      </c>
      <c r="J1321" s="56">
        <f t="shared" si="242"/>
        <v>0</v>
      </c>
      <c r="K1321" s="210">
        <f t="shared" si="237"/>
        <v>8323.0411224999989</v>
      </c>
      <c r="L1321" s="2"/>
      <c r="M1321" s="32"/>
    </row>
    <row r="1322" spans="1:13" ht="36" x14ac:dyDescent="0.25">
      <c r="A1322" s="5" t="s">
        <v>1610</v>
      </c>
      <c r="B1322" s="4" t="s">
        <v>1611</v>
      </c>
      <c r="C1322" s="4" t="s">
        <v>5559</v>
      </c>
      <c r="D1322" s="5" t="s">
        <v>2511</v>
      </c>
      <c r="E1322" s="5"/>
      <c r="F1322" s="34">
        <v>10061.700000000001</v>
      </c>
      <c r="G1322" s="183">
        <f t="shared" si="235"/>
        <v>5966.5880999999999</v>
      </c>
      <c r="H1322" s="184">
        <f t="shared" si="236"/>
        <v>3281.6234549999999</v>
      </c>
      <c r="I1322" s="59">
        <f t="shared" si="238"/>
        <v>9248.2115549999999</v>
      </c>
      <c r="J1322" s="56">
        <f t="shared" si="242"/>
        <v>0</v>
      </c>
      <c r="K1322" s="210">
        <f t="shared" si="237"/>
        <v>9248.2115549999999</v>
      </c>
      <c r="L1322" s="2"/>
      <c r="M1322" s="32"/>
    </row>
    <row r="1323" spans="1:13" ht="14.25" x14ac:dyDescent="0.25">
      <c r="A1323" s="5" t="s">
        <v>1612</v>
      </c>
      <c r="B1323" s="4" t="s">
        <v>1613</v>
      </c>
      <c r="C1323" s="4" t="s">
        <v>5289</v>
      </c>
      <c r="D1323" s="5" t="s">
        <v>2511</v>
      </c>
      <c r="E1323" s="5"/>
      <c r="F1323" s="34">
        <v>8503.4</v>
      </c>
      <c r="G1323" s="183">
        <f t="shared" si="235"/>
        <v>5042.5161999999991</v>
      </c>
      <c r="H1323" s="184">
        <f t="shared" si="236"/>
        <v>2773.3839099999996</v>
      </c>
      <c r="I1323" s="59">
        <f t="shared" si="238"/>
        <v>7815.9001099999987</v>
      </c>
      <c r="J1323" s="56">
        <f t="shared" si="242"/>
        <v>0</v>
      </c>
      <c r="K1323" s="210">
        <f t="shared" si="237"/>
        <v>7815.9001099999987</v>
      </c>
      <c r="L1323" s="2"/>
      <c r="M1323" s="32"/>
    </row>
    <row r="1324" spans="1:13" ht="48" x14ac:dyDescent="0.25">
      <c r="A1324" s="5" t="s">
        <v>4918</v>
      </c>
      <c r="B1324" s="4" t="s">
        <v>4919</v>
      </c>
      <c r="C1324" s="4" t="s">
        <v>5350</v>
      </c>
      <c r="D1324" s="5" t="s">
        <v>2511</v>
      </c>
      <c r="E1324" s="62" t="s">
        <v>2431</v>
      </c>
      <c r="F1324" s="34">
        <v>8964.48</v>
      </c>
      <c r="G1324" s="183">
        <f t="shared" si="235"/>
        <v>5315.9366399999999</v>
      </c>
      <c r="H1324" s="184">
        <f t="shared" si="236"/>
        <v>2923.7651520000004</v>
      </c>
      <c r="I1324" s="59">
        <f t="shared" si="238"/>
        <v>8239.7017919999998</v>
      </c>
      <c r="J1324" s="54">
        <f>I1324*0.3</f>
        <v>2471.9105375999998</v>
      </c>
      <c r="K1324" s="210">
        <f t="shared" si="237"/>
        <v>10711.612329600001</v>
      </c>
      <c r="L1324" s="53">
        <v>0.3</v>
      </c>
      <c r="M1324" s="32"/>
    </row>
    <row r="1325" spans="1:13" ht="14.25" x14ac:dyDescent="0.25">
      <c r="A1325" s="5" t="s">
        <v>1614</v>
      </c>
      <c r="B1325" s="4" t="s">
        <v>1615</v>
      </c>
      <c r="C1325" s="4"/>
      <c r="D1325" s="5" t="s">
        <v>2454</v>
      </c>
      <c r="E1325" s="5"/>
      <c r="F1325" s="34">
        <v>3237.9</v>
      </c>
      <c r="G1325" s="183">
        <f t="shared" si="235"/>
        <v>1920.0746999999999</v>
      </c>
      <c r="H1325" s="184">
        <f t="shared" si="236"/>
        <v>1056.0410849999998</v>
      </c>
      <c r="I1325" s="59">
        <f t="shared" si="238"/>
        <v>2976.115785</v>
      </c>
      <c r="J1325" s="56">
        <f t="shared" ref="J1325:J1327" si="243">G1325*0</f>
        <v>0</v>
      </c>
      <c r="K1325" s="210">
        <f t="shared" si="237"/>
        <v>2976.115785</v>
      </c>
      <c r="L1325" s="2"/>
      <c r="M1325" s="32"/>
    </row>
    <row r="1326" spans="1:13" ht="24" x14ac:dyDescent="0.25">
      <c r="A1326" s="5" t="s">
        <v>1616</v>
      </c>
      <c r="B1326" s="4" t="s">
        <v>4733</v>
      </c>
      <c r="C1326" s="4" t="s">
        <v>5579</v>
      </c>
      <c r="D1326" s="5" t="s">
        <v>2511</v>
      </c>
      <c r="E1326" s="5"/>
      <c r="F1326" s="34">
        <v>12131.51</v>
      </c>
      <c r="G1326" s="183">
        <f t="shared" si="235"/>
        <v>7193.9854299999997</v>
      </c>
      <c r="H1326" s="184">
        <f t="shared" si="236"/>
        <v>3956.6919865</v>
      </c>
      <c r="I1326" s="59">
        <f t="shared" si="238"/>
        <v>11150.677416499999</v>
      </c>
      <c r="J1326" s="56">
        <f t="shared" si="243"/>
        <v>0</v>
      </c>
      <c r="K1326" s="210">
        <f t="shared" si="237"/>
        <v>11150.677416499999</v>
      </c>
      <c r="L1326" s="2"/>
      <c r="M1326" s="32"/>
    </row>
    <row r="1327" spans="1:13" ht="24" x14ac:dyDescent="0.25">
      <c r="A1327" s="5" t="s">
        <v>1617</v>
      </c>
      <c r="B1327" s="4" t="s">
        <v>1618</v>
      </c>
      <c r="C1327" s="4" t="s">
        <v>5580</v>
      </c>
      <c r="D1327" s="5" t="s">
        <v>2451</v>
      </c>
      <c r="E1327" s="5"/>
      <c r="F1327" s="34">
        <v>9219.9500000000007</v>
      </c>
      <c r="G1327" s="183">
        <f t="shared" si="235"/>
        <v>5467.4303500000005</v>
      </c>
      <c r="H1327" s="184">
        <f t="shared" si="236"/>
        <v>3007.0866925000005</v>
      </c>
      <c r="I1327" s="59">
        <f t="shared" si="238"/>
        <v>8474.5170425000015</v>
      </c>
      <c r="J1327" s="56">
        <f t="shared" si="243"/>
        <v>0</v>
      </c>
      <c r="K1327" s="210">
        <f t="shared" si="237"/>
        <v>8474.5170425000015</v>
      </c>
      <c r="L1327" s="2"/>
      <c r="M1327" s="32"/>
    </row>
    <row r="1328" spans="1:13" ht="18.75" x14ac:dyDescent="0.25">
      <c r="A1328" s="5" t="s">
        <v>4920</v>
      </c>
      <c r="B1328" s="12" t="s">
        <v>4921</v>
      </c>
      <c r="C1328" s="4" t="s">
        <v>5289</v>
      </c>
      <c r="D1328" s="5" t="s">
        <v>2511</v>
      </c>
      <c r="E1328" s="62" t="s">
        <v>2431</v>
      </c>
      <c r="F1328" s="34">
        <v>8503.4</v>
      </c>
      <c r="G1328" s="183">
        <f t="shared" si="235"/>
        <v>5042.5161999999991</v>
      </c>
      <c r="H1328" s="184">
        <f t="shared" si="236"/>
        <v>2773.3839099999996</v>
      </c>
      <c r="I1328" s="59">
        <f t="shared" si="238"/>
        <v>7815.9001099999987</v>
      </c>
      <c r="J1328" s="54">
        <f t="shared" ref="J1328:J1329" si="244">I1328*0.3</f>
        <v>2344.7700329999993</v>
      </c>
      <c r="K1328" s="210">
        <f t="shared" si="237"/>
        <v>10160.670142999998</v>
      </c>
      <c r="L1328" s="53">
        <v>0.3</v>
      </c>
      <c r="M1328" s="32"/>
    </row>
    <row r="1329" spans="1:13" ht="18.75" x14ac:dyDescent="0.25">
      <c r="A1329" s="5" t="s">
        <v>4922</v>
      </c>
      <c r="B1329" s="12" t="s">
        <v>4923</v>
      </c>
      <c r="C1329" s="4" t="s">
        <v>5289</v>
      </c>
      <c r="D1329" s="5" t="s">
        <v>2511</v>
      </c>
      <c r="E1329" s="62" t="s">
        <v>2431</v>
      </c>
      <c r="F1329" s="34">
        <v>3691.21</v>
      </c>
      <c r="G1329" s="183">
        <f t="shared" si="235"/>
        <v>2188.88753</v>
      </c>
      <c r="H1329" s="184">
        <f t="shared" si="236"/>
        <v>1203.8881414999998</v>
      </c>
      <c r="I1329" s="59">
        <f t="shared" si="238"/>
        <v>3392.7756714999996</v>
      </c>
      <c r="J1329" s="54">
        <f t="shared" si="244"/>
        <v>1017.8327014499998</v>
      </c>
      <c r="K1329" s="210">
        <f t="shared" si="237"/>
        <v>4410.6083729499996</v>
      </c>
      <c r="L1329" s="53">
        <v>0.3</v>
      </c>
      <c r="M1329" s="32"/>
    </row>
    <row r="1330" spans="1:13" ht="14.25" x14ac:dyDescent="0.25">
      <c r="A1330" s="5" t="s">
        <v>1619</v>
      </c>
      <c r="B1330" s="4" t="s">
        <v>1620</v>
      </c>
      <c r="C1330" s="4" t="s">
        <v>5289</v>
      </c>
      <c r="D1330" s="5" t="s">
        <v>2454</v>
      </c>
      <c r="E1330" s="5"/>
      <c r="F1330" s="34">
        <v>3237.9</v>
      </c>
      <c r="G1330" s="183">
        <f t="shared" si="235"/>
        <v>1920.0746999999999</v>
      </c>
      <c r="H1330" s="184">
        <f t="shared" si="236"/>
        <v>1056.0410849999998</v>
      </c>
      <c r="I1330" s="59">
        <f t="shared" si="238"/>
        <v>2976.115785</v>
      </c>
      <c r="J1330" s="56">
        <f t="shared" ref="J1330:J1342" si="245">G1330*0</f>
        <v>0</v>
      </c>
      <c r="K1330" s="210">
        <f t="shared" si="237"/>
        <v>2976.115785</v>
      </c>
      <c r="L1330" s="2"/>
      <c r="M1330" s="32"/>
    </row>
    <row r="1331" spans="1:13" ht="24" x14ac:dyDescent="0.25">
      <c r="A1331" s="5" t="s">
        <v>1621</v>
      </c>
      <c r="B1331" s="4" t="s">
        <v>1622</v>
      </c>
      <c r="C1331" s="4" t="s">
        <v>1623</v>
      </c>
      <c r="D1331" s="5" t="s">
        <v>2451</v>
      </c>
      <c r="E1331" s="5"/>
      <c r="F1331" s="34">
        <v>4782.21</v>
      </c>
      <c r="G1331" s="183">
        <f t="shared" si="235"/>
        <v>2835.8505299999997</v>
      </c>
      <c r="H1331" s="184">
        <f t="shared" si="236"/>
        <v>1559.7177915</v>
      </c>
      <c r="I1331" s="59">
        <f t="shared" si="238"/>
        <v>4395.5683214999999</v>
      </c>
      <c r="J1331" s="56">
        <f t="shared" si="245"/>
        <v>0</v>
      </c>
      <c r="K1331" s="210">
        <f t="shared" si="237"/>
        <v>4395.5683214999999</v>
      </c>
      <c r="L1331" s="2"/>
      <c r="M1331" s="32"/>
    </row>
    <row r="1332" spans="1:13" ht="24" x14ac:dyDescent="0.25">
      <c r="A1332" s="5" t="s">
        <v>1624</v>
      </c>
      <c r="B1332" s="4" t="s">
        <v>1625</v>
      </c>
      <c r="C1332" s="4" t="s">
        <v>1626</v>
      </c>
      <c r="D1332" s="5" t="s">
        <v>2511</v>
      </c>
      <c r="E1332" s="25"/>
      <c r="F1332" s="34">
        <v>9708.0400000000009</v>
      </c>
      <c r="G1332" s="183">
        <f t="shared" si="235"/>
        <v>5756.8677200000002</v>
      </c>
      <c r="H1332" s="184">
        <f t="shared" si="236"/>
        <v>3166.2772460000001</v>
      </c>
      <c r="I1332" s="59">
        <f t="shared" si="238"/>
        <v>8923.1449659999998</v>
      </c>
      <c r="J1332" s="56">
        <f t="shared" si="245"/>
        <v>0</v>
      </c>
      <c r="K1332" s="210">
        <f t="shared" si="237"/>
        <v>8923.1449659999998</v>
      </c>
      <c r="L1332" s="2"/>
      <c r="M1332" s="32"/>
    </row>
    <row r="1333" spans="1:13" ht="24" x14ac:dyDescent="0.25">
      <c r="A1333" s="5" t="s">
        <v>1627</v>
      </c>
      <c r="B1333" s="4" t="s">
        <v>1628</v>
      </c>
      <c r="C1333" s="4" t="s">
        <v>5581</v>
      </c>
      <c r="D1333" s="5" t="s">
        <v>2511</v>
      </c>
      <c r="E1333" s="25"/>
      <c r="F1333" s="34">
        <v>9708.0400000000009</v>
      </c>
      <c r="G1333" s="183">
        <f t="shared" si="235"/>
        <v>5756.8677200000002</v>
      </c>
      <c r="H1333" s="184">
        <f t="shared" si="236"/>
        <v>3166.2772460000001</v>
      </c>
      <c r="I1333" s="59">
        <f t="shared" si="238"/>
        <v>8923.1449659999998</v>
      </c>
      <c r="J1333" s="56">
        <f t="shared" si="245"/>
        <v>0</v>
      </c>
      <c r="K1333" s="210">
        <f t="shared" si="237"/>
        <v>8923.1449659999998</v>
      </c>
      <c r="L1333" s="2"/>
      <c r="M1333" s="32"/>
    </row>
    <row r="1334" spans="1:13" ht="36" x14ac:dyDescent="0.25">
      <c r="A1334" s="5" t="s">
        <v>1629</v>
      </c>
      <c r="B1334" s="4" t="s">
        <v>1630</v>
      </c>
      <c r="C1334" s="4" t="s">
        <v>5560</v>
      </c>
      <c r="D1334" s="5" t="s">
        <v>2511</v>
      </c>
      <c r="E1334" s="5"/>
      <c r="F1334" s="34">
        <v>14559.72</v>
      </c>
      <c r="G1334" s="183">
        <f t="shared" si="235"/>
        <v>8633.9139599999999</v>
      </c>
      <c r="H1334" s="184">
        <f t="shared" si="236"/>
        <v>4748.6526779999995</v>
      </c>
      <c r="I1334" s="59">
        <f t="shared" si="238"/>
        <v>13382.566638</v>
      </c>
      <c r="J1334" s="56">
        <f t="shared" si="245"/>
        <v>0</v>
      </c>
      <c r="K1334" s="210">
        <f t="shared" si="237"/>
        <v>13382.566638</v>
      </c>
      <c r="L1334" s="2"/>
      <c r="M1334" s="32"/>
    </row>
    <row r="1335" spans="1:13" ht="36" x14ac:dyDescent="0.25">
      <c r="A1335" s="5" t="s">
        <v>1631</v>
      </c>
      <c r="B1335" s="4" t="s">
        <v>1632</v>
      </c>
      <c r="C1335" s="4" t="s">
        <v>5582</v>
      </c>
      <c r="D1335" s="5" t="s">
        <v>2511</v>
      </c>
      <c r="E1335" s="5"/>
      <c r="F1335" s="34">
        <v>18816.89</v>
      </c>
      <c r="G1335" s="183">
        <f t="shared" si="235"/>
        <v>11158.41577</v>
      </c>
      <c r="H1335" s="184">
        <f t="shared" si="236"/>
        <v>6137.1286734999994</v>
      </c>
      <c r="I1335" s="59">
        <f t="shared" si="238"/>
        <v>17295.544443499999</v>
      </c>
      <c r="J1335" s="56">
        <f t="shared" si="245"/>
        <v>0</v>
      </c>
      <c r="K1335" s="210">
        <f t="shared" si="237"/>
        <v>17295.544443499999</v>
      </c>
      <c r="L1335" s="2"/>
      <c r="M1335" s="32"/>
    </row>
    <row r="1336" spans="1:13" ht="24" x14ac:dyDescent="0.2">
      <c r="A1336" s="5" t="s">
        <v>1633</v>
      </c>
      <c r="B1336" s="4" t="s">
        <v>1634</v>
      </c>
      <c r="C1336" s="4" t="s">
        <v>5351</v>
      </c>
      <c r="D1336" s="2" t="s">
        <v>2454</v>
      </c>
      <c r="E1336" s="21"/>
      <c r="F1336" s="34">
        <v>2801.4</v>
      </c>
      <c r="G1336" s="183">
        <f t="shared" si="235"/>
        <v>1661.2302</v>
      </c>
      <c r="H1336" s="184">
        <f t="shared" si="236"/>
        <v>913.67660999999998</v>
      </c>
      <c r="I1336" s="59">
        <f t="shared" si="238"/>
        <v>2574.90681</v>
      </c>
      <c r="J1336" s="56">
        <f t="shared" si="245"/>
        <v>0</v>
      </c>
      <c r="K1336" s="210">
        <f t="shared" si="237"/>
        <v>2574.90681</v>
      </c>
      <c r="L1336" s="2"/>
      <c r="M1336" s="32"/>
    </row>
    <row r="1337" spans="1:13" ht="24" x14ac:dyDescent="0.2">
      <c r="A1337" s="5" t="s">
        <v>4924</v>
      </c>
      <c r="B1337" s="4" t="s">
        <v>4925</v>
      </c>
      <c r="C1337" s="4" t="s">
        <v>5351</v>
      </c>
      <c r="D1337" s="2" t="s">
        <v>2454</v>
      </c>
      <c r="E1337" s="21"/>
      <c r="F1337" s="34">
        <v>4152.75</v>
      </c>
      <c r="G1337" s="183">
        <f t="shared" si="235"/>
        <v>2462.5807500000001</v>
      </c>
      <c r="H1337" s="184">
        <f t="shared" si="236"/>
        <v>1354.4194125000001</v>
      </c>
      <c r="I1337" s="59">
        <f t="shared" si="238"/>
        <v>3817.0001625000004</v>
      </c>
      <c r="J1337" s="56">
        <f t="shared" si="245"/>
        <v>0</v>
      </c>
      <c r="K1337" s="210">
        <f t="shared" si="237"/>
        <v>3817.0001625000004</v>
      </c>
      <c r="L1337" s="2"/>
      <c r="M1337" s="32"/>
    </row>
    <row r="1338" spans="1:13" s="39" customFormat="1" ht="24" x14ac:dyDescent="0.2">
      <c r="A1338" s="5" t="s">
        <v>1635</v>
      </c>
      <c r="B1338" s="4" t="s">
        <v>5649</v>
      </c>
      <c r="C1338" s="4" t="s">
        <v>5289</v>
      </c>
      <c r="D1338" s="5" t="s">
        <v>2511</v>
      </c>
      <c r="E1338" s="5"/>
      <c r="F1338" s="35">
        <v>12348.56</v>
      </c>
      <c r="G1338" s="183">
        <f t="shared" si="235"/>
        <v>7322.6960799999997</v>
      </c>
      <c r="H1338" s="184">
        <f t="shared" si="236"/>
        <v>4027.4828440000001</v>
      </c>
      <c r="I1338" s="59">
        <f t="shared" si="238"/>
        <v>11350.178924</v>
      </c>
      <c r="J1338" s="56">
        <f t="shared" si="245"/>
        <v>0</v>
      </c>
      <c r="K1338" s="210">
        <f t="shared" si="237"/>
        <v>11350.178924</v>
      </c>
      <c r="L1338" s="2"/>
      <c r="M1338" s="21"/>
    </row>
    <row r="1339" spans="1:13" ht="14.25" x14ac:dyDescent="0.25">
      <c r="A1339" s="5" t="s">
        <v>1636</v>
      </c>
      <c r="B1339" s="4" t="s">
        <v>1637</v>
      </c>
      <c r="C1339" s="4"/>
      <c r="D1339" s="5" t="s">
        <v>2454</v>
      </c>
      <c r="E1339" s="5"/>
      <c r="F1339" s="34">
        <v>2768.13</v>
      </c>
      <c r="G1339" s="183">
        <f t="shared" si="235"/>
        <v>1641.50109</v>
      </c>
      <c r="H1339" s="184">
        <f t="shared" si="236"/>
        <v>902.82559949999995</v>
      </c>
      <c r="I1339" s="59">
        <f t="shared" si="238"/>
        <v>2544.3266894999997</v>
      </c>
      <c r="J1339" s="56">
        <f t="shared" si="245"/>
        <v>0</v>
      </c>
      <c r="K1339" s="210">
        <f t="shared" si="237"/>
        <v>2544.3266894999997</v>
      </c>
      <c r="L1339" s="2"/>
      <c r="M1339" s="32"/>
    </row>
    <row r="1340" spans="1:13" ht="14.25" x14ac:dyDescent="0.25">
      <c r="A1340" s="5" t="s">
        <v>1638</v>
      </c>
      <c r="B1340" s="4" t="s">
        <v>1639</v>
      </c>
      <c r="C1340" s="4"/>
      <c r="D1340" s="5" t="s">
        <v>2451</v>
      </c>
      <c r="E1340" s="5"/>
      <c r="F1340" s="34">
        <v>4782.21</v>
      </c>
      <c r="G1340" s="183">
        <f t="shared" si="235"/>
        <v>2835.8505299999997</v>
      </c>
      <c r="H1340" s="184">
        <f t="shared" si="236"/>
        <v>1559.7177915</v>
      </c>
      <c r="I1340" s="59">
        <f t="shared" si="238"/>
        <v>4395.5683214999999</v>
      </c>
      <c r="J1340" s="56">
        <f t="shared" si="245"/>
        <v>0</v>
      </c>
      <c r="K1340" s="210">
        <f t="shared" si="237"/>
        <v>4395.5683214999999</v>
      </c>
      <c r="L1340" s="2"/>
      <c r="M1340" s="32"/>
    </row>
    <row r="1341" spans="1:13" ht="24" x14ac:dyDescent="0.25">
      <c r="A1341" s="5" t="s">
        <v>1640</v>
      </c>
      <c r="B1341" s="4" t="s">
        <v>1641</v>
      </c>
      <c r="C1341" s="4" t="s">
        <v>5561</v>
      </c>
      <c r="D1341" s="5" t="s">
        <v>2511</v>
      </c>
      <c r="E1341" s="5"/>
      <c r="F1341" s="34">
        <v>14842.4</v>
      </c>
      <c r="G1341" s="183">
        <f t="shared" si="235"/>
        <v>8801.5432000000001</v>
      </c>
      <c r="H1341" s="184">
        <f t="shared" si="236"/>
        <v>4840.8487599999999</v>
      </c>
      <c r="I1341" s="59">
        <f t="shared" si="238"/>
        <v>13642.391960000001</v>
      </c>
      <c r="J1341" s="56">
        <f t="shared" si="245"/>
        <v>0</v>
      </c>
      <c r="K1341" s="210">
        <f t="shared" si="237"/>
        <v>13642.391960000001</v>
      </c>
      <c r="L1341" s="2"/>
      <c r="M1341" s="32"/>
    </row>
    <row r="1342" spans="1:13" ht="14.25" x14ac:dyDescent="0.25">
      <c r="A1342" s="5" t="s">
        <v>1642</v>
      </c>
      <c r="B1342" s="4" t="s">
        <v>1643</v>
      </c>
      <c r="C1342" s="4" t="s">
        <v>5289</v>
      </c>
      <c r="D1342" s="5" t="s">
        <v>2511</v>
      </c>
      <c r="E1342" s="5"/>
      <c r="F1342" s="34">
        <v>9372.6299999999992</v>
      </c>
      <c r="G1342" s="183">
        <f t="shared" si="235"/>
        <v>5557.9695899999997</v>
      </c>
      <c r="H1342" s="184">
        <f t="shared" si="236"/>
        <v>3056.8832745</v>
      </c>
      <c r="I1342" s="59">
        <f t="shared" si="238"/>
        <v>8614.8528645000006</v>
      </c>
      <c r="J1342" s="56">
        <f t="shared" si="245"/>
        <v>0</v>
      </c>
      <c r="K1342" s="210">
        <f t="shared" si="237"/>
        <v>8614.8528645000006</v>
      </c>
      <c r="L1342" s="2"/>
      <c r="M1342" s="32"/>
    </row>
    <row r="1343" spans="1:13" ht="18.75" x14ac:dyDescent="0.25">
      <c r="A1343" s="5" t="s">
        <v>4927</v>
      </c>
      <c r="B1343" s="4" t="s">
        <v>4926</v>
      </c>
      <c r="C1343" s="4" t="s">
        <v>5289</v>
      </c>
      <c r="D1343" s="5" t="s">
        <v>2511</v>
      </c>
      <c r="E1343" s="62" t="s">
        <v>2431</v>
      </c>
      <c r="F1343" s="34">
        <v>10684.8</v>
      </c>
      <c r="G1343" s="183">
        <f t="shared" si="235"/>
        <v>6336.0863999999992</v>
      </c>
      <c r="H1343" s="184">
        <f t="shared" si="236"/>
        <v>3484.8475199999998</v>
      </c>
      <c r="I1343" s="59">
        <f t="shared" si="238"/>
        <v>9820.9339199999995</v>
      </c>
      <c r="J1343" s="54">
        <f>I1343*0.3</f>
        <v>2946.2801759999998</v>
      </c>
      <c r="K1343" s="210">
        <f t="shared" si="237"/>
        <v>12767.214096</v>
      </c>
      <c r="L1343" s="53">
        <v>0.3</v>
      </c>
      <c r="M1343" s="32"/>
    </row>
    <row r="1344" spans="1:13" ht="14.25" x14ac:dyDescent="0.25">
      <c r="A1344" s="5" t="s">
        <v>1644</v>
      </c>
      <c r="B1344" s="4" t="s">
        <v>1645</v>
      </c>
      <c r="C1344" s="4"/>
      <c r="D1344" s="5" t="s">
        <v>2451</v>
      </c>
      <c r="E1344" s="5"/>
      <c r="F1344" s="34">
        <v>5451.72</v>
      </c>
      <c r="G1344" s="183">
        <f t="shared" si="235"/>
        <v>3232.86996</v>
      </c>
      <c r="H1344" s="184">
        <f t="shared" si="236"/>
        <v>1778.0784779999999</v>
      </c>
      <c r="I1344" s="59">
        <f t="shared" si="238"/>
        <v>5010.9484379999994</v>
      </c>
      <c r="J1344" s="56">
        <f t="shared" ref="J1344:J1356" si="246">G1344*0</f>
        <v>0</v>
      </c>
      <c r="K1344" s="210">
        <f t="shared" si="237"/>
        <v>5010.9484379999994</v>
      </c>
      <c r="L1344" s="2"/>
      <c r="M1344" s="32"/>
    </row>
    <row r="1345" spans="1:13" ht="14.25" x14ac:dyDescent="0.25">
      <c r="A1345" s="5" t="s">
        <v>1646</v>
      </c>
      <c r="B1345" s="4" t="s">
        <v>1647</v>
      </c>
      <c r="C1345" s="4" t="s">
        <v>5289</v>
      </c>
      <c r="D1345" s="5" t="s">
        <v>2454</v>
      </c>
      <c r="E1345" s="5"/>
      <c r="F1345" s="34">
        <v>3237.9</v>
      </c>
      <c r="G1345" s="183">
        <f t="shared" si="235"/>
        <v>1920.0746999999999</v>
      </c>
      <c r="H1345" s="184">
        <f t="shared" si="236"/>
        <v>1056.0410849999998</v>
      </c>
      <c r="I1345" s="59">
        <f t="shared" si="238"/>
        <v>2976.115785</v>
      </c>
      <c r="J1345" s="56">
        <f t="shared" si="246"/>
        <v>0</v>
      </c>
      <c r="K1345" s="210">
        <f t="shared" si="237"/>
        <v>2976.115785</v>
      </c>
      <c r="L1345" s="2"/>
      <c r="M1345" s="32"/>
    </row>
    <row r="1346" spans="1:13" ht="14.25" x14ac:dyDescent="0.25">
      <c r="A1346" s="5" t="s">
        <v>1648</v>
      </c>
      <c r="B1346" s="4" t="s">
        <v>1649</v>
      </c>
      <c r="C1346" s="4" t="s">
        <v>5289</v>
      </c>
      <c r="D1346" s="5" t="s">
        <v>2451</v>
      </c>
      <c r="E1346" s="5"/>
      <c r="F1346" s="34">
        <v>6217.4</v>
      </c>
      <c r="G1346" s="183">
        <f t="shared" si="235"/>
        <v>3686.9181999999996</v>
      </c>
      <c r="H1346" s="184">
        <f t="shared" si="236"/>
        <v>2027.8050099999998</v>
      </c>
      <c r="I1346" s="59">
        <f t="shared" si="238"/>
        <v>5714.7232099999992</v>
      </c>
      <c r="J1346" s="56">
        <f t="shared" si="246"/>
        <v>0</v>
      </c>
      <c r="K1346" s="210">
        <f t="shared" si="237"/>
        <v>5714.7232099999992</v>
      </c>
      <c r="L1346" s="2"/>
      <c r="M1346" s="32"/>
    </row>
    <row r="1347" spans="1:13" ht="14.25" x14ac:dyDescent="0.25">
      <c r="A1347" s="5" t="s">
        <v>5239</v>
      </c>
      <c r="B1347" s="3" t="s">
        <v>1650</v>
      </c>
      <c r="C1347" s="4"/>
      <c r="D1347" s="5"/>
      <c r="E1347" s="5"/>
      <c r="F1347" s="34"/>
      <c r="G1347" s="183">
        <f t="shared" si="235"/>
        <v>0</v>
      </c>
      <c r="H1347" s="184">
        <f t="shared" si="236"/>
        <v>0</v>
      </c>
      <c r="I1347" s="59">
        <f t="shared" si="238"/>
        <v>0</v>
      </c>
      <c r="J1347" s="56">
        <f t="shared" si="246"/>
        <v>0</v>
      </c>
      <c r="K1347" s="210">
        <f t="shared" si="237"/>
        <v>0</v>
      </c>
      <c r="L1347" s="2"/>
      <c r="M1347" s="32"/>
    </row>
    <row r="1348" spans="1:13" ht="14.25" x14ac:dyDescent="0.25">
      <c r="A1348" s="5" t="s">
        <v>1651</v>
      </c>
      <c r="B1348" s="4" t="s">
        <v>1652</v>
      </c>
      <c r="C1348" s="4"/>
      <c r="D1348" s="5" t="s">
        <v>2451</v>
      </c>
      <c r="E1348" s="5"/>
      <c r="F1348" s="34">
        <v>8177.86</v>
      </c>
      <c r="G1348" s="183">
        <f t="shared" si="235"/>
        <v>4849.4709799999991</v>
      </c>
      <c r="H1348" s="184">
        <f t="shared" si="236"/>
        <v>2667.2090389999998</v>
      </c>
      <c r="I1348" s="59">
        <f t="shared" si="238"/>
        <v>7516.6800189999994</v>
      </c>
      <c r="J1348" s="56">
        <f t="shared" si="246"/>
        <v>0</v>
      </c>
      <c r="K1348" s="210">
        <f t="shared" si="237"/>
        <v>7516.6800189999994</v>
      </c>
      <c r="L1348" s="2"/>
      <c r="M1348" s="32"/>
    </row>
    <row r="1349" spans="1:13" ht="14.25" x14ac:dyDescent="0.25">
      <c r="A1349" s="5" t="s">
        <v>1653</v>
      </c>
      <c r="B1349" s="4" t="s">
        <v>1654</v>
      </c>
      <c r="C1349" s="4"/>
      <c r="D1349" s="5" t="s">
        <v>2451</v>
      </c>
      <c r="E1349" s="5"/>
      <c r="F1349" s="34">
        <v>5451.72</v>
      </c>
      <c r="G1349" s="183">
        <f t="shared" ref="G1349:G1412" si="247">F1349*0.593</f>
        <v>3232.86996</v>
      </c>
      <c r="H1349" s="184">
        <f t="shared" ref="H1349:H1412" si="248">G1349*55/100</f>
        <v>1778.0784779999999</v>
      </c>
      <c r="I1349" s="59">
        <f t="shared" si="238"/>
        <v>5010.9484379999994</v>
      </c>
      <c r="J1349" s="56">
        <f t="shared" si="246"/>
        <v>0</v>
      </c>
      <c r="K1349" s="210">
        <f t="shared" ref="K1349:K1412" si="249">I1349+J1349</f>
        <v>5010.9484379999994</v>
      </c>
      <c r="L1349" s="2"/>
      <c r="M1349" s="32"/>
    </row>
    <row r="1350" spans="1:13" ht="14.25" x14ac:dyDescent="0.25">
      <c r="A1350" s="5" t="s">
        <v>1655</v>
      </c>
      <c r="B1350" s="4" t="s">
        <v>1656</v>
      </c>
      <c r="C1350" s="4"/>
      <c r="D1350" s="5" t="s">
        <v>2454</v>
      </c>
      <c r="E1350" s="5"/>
      <c r="F1350" s="34">
        <v>2768.13</v>
      </c>
      <c r="G1350" s="183">
        <f t="shared" si="247"/>
        <v>1641.50109</v>
      </c>
      <c r="H1350" s="184">
        <f t="shared" si="248"/>
        <v>902.82559949999995</v>
      </c>
      <c r="I1350" s="59">
        <f t="shared" ref="I1350:I1413" si="250">G1350+H1350</f>
        <v>2544.3266894999997</v>
      </c>
      <c r="J1350" s="56">
        <f t="shared" si="246"/>
        <v>0</v>
      </c>
      <c r="K1350" s="210">
        <f t="shared" si="249"/>
        <v>2544.3266894999997</v>
      </c>
      <c r="L1350" s="2"/>
      <c r="M1350" s="32"/>
    </row>
    <row r="1351" spans="1:13" ht="24" x14ac:dyDescent="0.25">
      <c r="A1351" s="5" t="s">
        <v>5239</v>
      </c>
      <c r="B1351" s="3" t="s">
        <v>1657</v>
      </c>
      <c r="C1351" s="3" t="s">
        <v>1660</v>
      </c>
      <c r="D1351" s="5"/>
      <c r="E1351" s="5"/>
      <c r="F1351" s="34"/>
      <c r="G1351" s="183">
        <f t="shared" si="247"/>
        <v>0</v>
      </c>
      <c r="H1351" s="184">
        <f t="shared" si="248"/>
        <v>0</v>
      </c>
      <c r="I1351" s="59">
        <f t="shared" si="250"/>
        <v>0</v>
      </c>
      <c r="J1351" s="56">
        <f t="shared" si="246"/>
        <v>0</v>
      </c>
      <c r="K1351" s="210">
        <f t="shared" si="249"/>
        <v>0</v>
      </c>
      <c r="L1351" s="2"/>
      <c r="M1351" s="32"/>
    </row>
    <row r="1352" spans="1:13" ht="14.25" x14ac:dyDescent="0.25">
      <c r="A1352" s="5" t="s">
        <v>1658</v>
      </c>
      <c r="B1352" s="4" t="s">
        <v>1659</v>
      </c>
      <c r="C1352" s="4"/>
      <c r="D1352" s="5" t="s">
        <v>2454</v>
      </c>
      <c r="E1352" s="5"/>
      <c r="F1352" s="34">
        <v>4914.1400000000003</v>
      </c>
      <c r="G1352" s="183">
        <f t="shared" si="247"/>
        <v>2914.08502</v>
      </c>
      <c r="H1352" s="184">
        <f t="shared" si="248"/>
        <v>1602.7467610000001</v>
      </c>
      <c r="I1352" s="59">
        <f t="shared" si="250"/>
        <v>4516.8317809999999</v>
      </c>
      <c r="J1352" s="56">
        <f t="shared" si="246"/>
        <v>0</v>
      </c>
      <c r="K1352" s="210">
        <f t="shared" si="249"/>
        <v>4516.8317809999999</v>
      </c>
      <c r="L1352" s="2"/>
      <c r="M1352" s="32"/>
    </row>
    <row r="1353" spans="1:13" ht="14.25" x14ac:dyDescent="0.25">
      <c r="A1353" s="5" t="s">
        <v>1661</v>
      </c>
      <c r="B1353" s="4" t="s">
        <v>1662</v>
      </c>
      <c r="C1353" s="4"/>
      <c r="D1353" s="5" t="s">
        <v>2454</v>
      </c>
      <c r="E1353" s="5"/>
      <c r="F1353" s="34">
        <v>2768.13</v>
      </c>
      <c r="G1353" s="183">
        <f t="shared" si="247"/>
        <v>1641.50109</v>
      </c>
      <c r="H1353" s="184">
        <f t="shared" si="248"/>
        <v>902.82559949999995</v>
      </c>
      <c r="I1353" s="59">
        <f t="shared" si="250"/>
        <v>2544.3266894999997</v>
      </c>
      <c r="J1353" s="56">
        <f t="shared" si="246"/>
        <v>0</v>
      </c>
      <c r="K1353" s="210">
        <f t="shared" si="249"/>
        <v>2544.3266894999997</v>
      </c>
      <c r="L1353" s="2"/>
      <c r="M1353" s="32"/>
    </row>
    <row r="1354" spans="1:13" ht="14.25" x14ac:dyDescent="0.25">
      <c r="A1354" s="5" t="s">
        <v>1663</v>
      </c>
      <c r="B1354" s="4" t="s">
        <v>1664</v>
      </c>
      <c r="C1354" s="4"/>
      <c r="D1354" s="5" t="s">
        <v>2457</v>
      </c>
      <c r="E1354" s="5"/>
      <c r="F1354" s="34">
        <v>2175.19</v>
      </c>
      <c r="G1354" s="183">
        <f t="shared" si="247"/>
        <v>1289.8876700000001</v>
      </c>
      <c r="H1354" s="184">
        <f t="shared" si="248"/>
        <v>709.43821850000006</v>
      </c>
      <c r="I1354" s="59">
        <f t="shared" si="250"/>
        <v>1999.3258885</v>
      </c>
      <c r="J1354" s="56">
        <f t="shared" si="246"/>
        <v>0</v>
      </c>
      <c r="K1354" s="210">
        <f t="shared" si="249"/>
        <v>1999.3258885</v>
      </c>
      <c r="L1354" s="2"/>
      <c r="M1354" s="32"/>
    </row>
    <row r="1355" spans="1:13" ht="14.25" x14ac:dyDescent="0.25">
      <c r="A1355" s="5" t="s">
        <v>5239</v>
      </c>
      <c r="B1355" s="3" t="s">
        <v>1665</v>
      </c>
      <c r="C1355" s="4"/>
      <c r="D1355" s="5"/>
      <c r="E1355" s="5"/>
      <c r="F1355" s="34"/>
      <c r="G1355" s="183">
        <f t="shared" si="247"/>
        <v>0</v>
      </c>
      <c r="H1355" s="184">
        <f t="shared" si="248"/>
        <v>0</v>
      </c>
      <c r="I1355" s="59">
        <f t="shared" si="250"/>
        <v>0</v>
      </c>
      <c r="J1355" s="56">
        <f t="shared" si="246"/>
        <v>0</v>
      </c>
      <c r="K1355" s="210">
        <f t="shared" si="249"/>
        <v>0</v>
      </c>
      <c r="L1355" s="2"/>
      <c r="M1355" s="32"/>
    </row>
    <row r="1356" spans="1:13" ht="96" x14ac:dyDescent="0.25">
      <c r="A1356" s="5" t="s">
        <v>1666</v>
      </c>
      <c r="B1356" s="4" t="s">
        <v>1667</v>
      </c>
      <c r="C1356" s="4" t="s">
        <v>5318</v>
      </c>
      <c r="D1356" s="5" t="s">
        <v>2454</v>
      </c>
      <c r="E1356" s="5"/>
      <c r="F1356" s="34">
        <v>3229.67</v>
      </c>
      <c r="G1356" s="183">
        <f t="shared" si="247"/>
        <v>1915.1943099999999</v>
      </c>
      <c r="H1356" s="184">
        <f t="shared" si="248"/>
        <v>1053.3568705</v>
      </c>
      <c r="I1356" s="59">
        <f t="shared" si="250"/>
        <v>2968.5511804999996</v>
      </c>
      <c r="J1356" s="56">
        <f t="shared" si="246"/>
        <v>0</v>
      </c>
      <c r="K1356" s="210">
        <f t="shared" si="249"/>
        <v>2968.5511804999996</v>
      </c>
      <c r="L1356" s="2"/>
      <c r="M1356" s="32"/>
    </row>
    <row r="1357" spans="1:13" ht="84" x14ac:dyDescent="0.25">
      <c r="A1357" s="5" t="s">
        <v>1668</v>
      </c>
      <c r="B1357" s="4" t="s">
        <v>4734</v>
      </c>
      <c r="C1357" s="4" t="s">
        <v>5319</v>
      </c>
      <c r="D1357" s="5" t="s">
        <v>2451</v>
      </c>
      <c r="E1357" s="62" t="s">
        <v>2431</v>
      </c>
      <c r="F1357" s="34">
        <v>4780.8</v>
      </c>
      <c r="G1357" s="183">
        <f t="shared" si="247"/>
        <v>2835.0144</v>
      </c>
      <c r="H1357" s="184">
        <f t="shared" si="248"/>
        <v>1559.2579200000002</v>
      </c>
      <c r="I1357" s="59">
        <f t="shared" si="250"/>
        <v>4394.27232</v>
      </c>
      <c r="J1357" s="54">
        <f>I1357*0.3</f>
        <v>1318.281696</v>
      </c>
      <c r="K1357" s="210">
        <f t="shared" si="249"/>
        <v>5712.554016</v>
      </c>
      <c r="L1357" s="53">
        <v>0.3</v>
      </c>
      <c r="M1357" s="32"/>
    </row>
    <row r="1358" spans="1:13" ht="24" x14ac:dyDescent="0.25">
      <c r="A1358" s="5" t="s">
        <v>1669</v>
      </c>
      <c r="B1358" s="4" t="s">
        <v>1670</v>
      </c>
      <c r="C1358" s="4" t="s">
        <v>5245</v>
      </c>
      <c r="D1358" s="5" t="s">
        <v>2451</v>
      </c>
      <c r="E1358" s="5"/>
      <c r="F1358" s="34">
        <v>8177.86</v>
      </c>
      <c r="G1358" s="183">
        <f t="shared" si="247"/>
        <v>4849.4709799999991</v>
      </c>
      <c r="H1358" s="184">
        <f t="shared" si="248"/>
        <v>2667.2090389999998</v>
      </c>
      <c r="I1358" s="59">
        <f t="shared" si="250"/>
        <v>7516.6800189999994</v>
      </c>
      <c r="J1358" s="56">
        <f t="shared" ref="J1358:J1360" si="251">G1358*0</f>
        <v>0</v>
      </c>
      <c r="K1358" s="210">
        <f t="shared" si="249"/>
        <v>7516.6800189999994</v>
      </c>
      <c r="L1358" s="2"/>
      <c r="M1358" s="32"/>
    </row>
    <row r="1359" spans="1:13" ht="24" x14ac:dyDescent="0.25">
      <c r="A1359" s="5" t="s">
        <v>1672</v>
      </c>
      <c r="B1359" s="4" t="s">
        <v>1673</v>
      </c>
      <c r="C1359" s="4" t="s">
        <v>5245</v>
      </c>
      <c r="D1359" s="5" t="s">
        <v>2451</v>
      </c>
      <c r="E1359" s="5"/>
      <c r="F1359" s="34">
        <v>6542.28</v>
      </c>
      <c r="G1359" s="183">
        <f t="shared" si="247"/>
        <v>3879.5720399999996</v>
      </c>
      <c r="H1359" s="184">
        <f t="shared" si="248"/>
        <v>2133.7646219999997</v>
      </c>
      <c r="I1359" s="59">
        <f t="shared" si="250"/>
        <v>6013.3366619999997</v>
      </c>
      <c r="J1359" s="56">
        <f t="shared" si="251"/>
        <v>0</v>
      </c>
      <c r="K1359" s="210">
        <f t="shared" si="249"/>
        <v>6013.3366619999997</v>
      </c>
      <c r="L1359" s="2"/>
      <c r="M1359" s="32"/>
    </row>
    <row r="1360" spans="1:13" ht="72" x14ac:dyDescent="0.25">
      <c r="A1360" s="5" t="s">
        <v>1674</v>
      </c>
      <c r="B1360" s="4" t="s">
        <v>1675</v>
      </c>
      <c r="C1360" s="4" t="s">
        <v>5499</v>
      </c>
      <c r="D1360" s="5" t="s">
        <v>2451</v>
      </c>
      <c r="E1360" s="5"/>
      <c r="F1360" s="34">
        <v>4782.21</v>
      </c>
      <c r="G1360" s="183">
        <f t="shared" si="247"/>
        <v>2835.8505299999997</v>
      </c>
      <c r="H1360" s="184">
        <f t="shared" si="248"/>
        <v>1559.7177915</v>
      </c>
      <c r="I1360" s="59">
        <f t="shared" si="250"/>
        <v>4395.5683214999999</v>
      </c>
      <c r="J1360" s="56">
        <f t="shared" si="251"/>
        <v>0</v>
      </c>
      <c r="K1360" s="210">
        <f t="shared" si="249"/>
        <v>4395.5683214999999</v>
      </c>
      <c r="L1360" s="2"/>
      <c r="M1360" s="32"/>
    </row>
    <row r="1361" spans="1:13" ht="18.75" x14ac:dyDescent="0.2">
      <c r="A1361" s="5" t="s">
        <v>4928</v>
      </c>
      <c r="B1361" s="4" t="s">
        <v>4929</v>
      </c>
      <c r="C1361" s="21"/>
      <c r="D1361" s="5" t="s">
        <v>2451</v>
      </c>
      <c r="E1361" s="62" t="s">
        <v>2431</v>
      </c>
      <c r="F1361" s="34">
        <v>7173.55</v>
      </c>
      <c r="G1361" s="183">
        <f t="shared" si="247"/>
        <v>4253.9151499999998</v>
      </c>
      <c r="H1361" s="184">
        <f t="shared" si="248"/>
        <v>2339.6533325</v>
      </c>
      <c r="I1361" s="59">
        <f t="shared" si="250"/>
        <v>6593.5684824999998</v>
      </c>
      <c r="J1361" s="54">
        <f t="shared" ref="J1361:J1362" si="252">I1361*0.3</f>
        <v>1978.07054475</v>
      </c>
      <c r="K1361" s="210">
        <f t="shared" si="249"/>
        <v>8571.6390272499993</v>
      </c>
      <c r="L1361" s="53">
        <v>0.3</v>
      </c>
      <c r="M1361" s="32"/>
    </row>
    <row r="1362" spans="1:13" ht="24" x14ac:dyDescent="0.2">
      <c r="A1362" s="5" t="s">
        <v>4930</v>
      </c>
      <c r="B1362" s="4" t="s">
        <v>4931</v>
      </c>
      <c r="C1362" s="21"/>
      <c r="D1362" s="5" t="s">
        <v>2451</v>
      </c>
      <c r="E1362" s="62" t="s">
        <v>2431</v>
      </c>
      <c r="F1362" s="34">
        <v>8177.86</v>
      </c>
      <c r="G1362" s="183">
        <f t="shared" si="247"/>
        <v>4849.4709799999991</v>
      </c>
      <c r="H1362" s="184">
        <f t="shared" si="248"/>
        <v>2667.2090389999998</v>
      </c>
      <c r="I1362" s="59">
        <f t="shared" si="250"/>
        <v>7516.6800189999994</v>
      </c>
      <c r="J1362" s="54">
        <f t="shared" si="252"/>
        <v>2255.0040056999997</v>
      </c>
      <c r="K1362" s="210">
        <f t="shared" si="249"/>
        <v>9771.6840247</v>
      </c>
      <c r="L1362" s="53">
        <v>0.3</v>
      </c>
      <c r="M1362" s="32"/>
    </row>
    <row r="1363" spans="1:13" ht="72" x14ac:dyDescent="0.25">
      <c r="A1363" s="5" t="s">
        <v>1676</v>
      </c>
      <c r="B1363" s="4" t="s">
        <v>1677</v>
      </c>
      <c r="C1363" s="4" t="s">
        <v>5500</v>
      </c>
      <c r="D1363" s="5" t="s">
        <v>2451</v>
      </c>
      <c r="E1363" s="5"/>
      <c r="F1363" s="34">
        <v>5738.85</v>
      </c>
      <c r="G1363" s="183">
        <f t="shared" si="247"/>
        <v>3403.13805</v>
      </c>
      <c r="H1363" s="184">
        <f t="shared" si="248"/>
        <v>1871.7259275000001</v>
      </c>
      <c r="I1363" s="59">
        <f t="shared" si="250"/>
        <v>5274.8639775000001</v>
      </c>
      <c r="J1363" s="56">
        <f t="shared" ref="J1363:J1364" si="253">G1363*0</f>
        <v>0</v>
      </c>
      <c r="K1363" s="210">
        <f t="shared" si="249"/>
        <v>5274.8639775000001</v>
      </c>
      <c r="L1363" s="2"/>
      <c r="M1363" s="32"/>
    </row>
    <row r="1364" spans="1:13" ht="14.25" x14ac:dyDescent="0.25">
      <c r="A1364" s="5" t="s">
        <v>5239</v>
      </c>
      <c r="B1364" s="3" t="s">
        <v>4932</v>
      </c>
      <c r="C1364" s="4"/>
      <c r="D1364" s="5"/>
      <c r="E1364" s="5"/>
      <c r="F1364" s="34"/>
      <c r="G1364" s="183">
        <f t="shared" si="247"/>
        <v>0</v>
      </c>
      <c r="H1364" s="184">
        <f t="shared" si="248"/>
        <v>0</v>
      </c>
      <c r="I1364" s="59">
        <f t="shared" si="250"/>
        <v>0</v>
      </c>
      <c r="J1364" s="56">
        <f t="shared" si="253"/>
        <v>0</v>
      </c>
      <c r="K1364" s="210">
        <f t="shared" si="249"/>
        <v>0</v>
      </c>
      <c r="L1364" s="2"/>
      <c r="M1364" s="32"/>
    </row>
    <row r="1365" spans="1:13" ht="18.75" x14ac:dyDescent="0.2">
      <c r="A1365" s="5" t="s">
        <v>4933</v>
      </c>
      <c r="B1365" s="4" t="s">
        <v>4934</v>
      </c>
      <c r="C1365" s="21"/>
      <c r="D1365" s="5" t="s">
        <v>2451</v>
      </c>
      <c r="E1365" s="62" t="s">
        <v>2431</v>
      </c>
      <c r="F1365" s="34">
        <v>7353.66</v>
      </c>
      <c r="G1365" s="183">
        <f t="shared" si="247"/>
        <v>4360.7203799999997</v>
      </c>
      <c r="H1365" s="184">
        <f t="shared" si="248"/>
        <v>2398.396209</v>
      </c>
      <c r="I1365" s="59">
        <f t="shared" si="250"/>
        <v>6759.1165889999993</v>
      </c>
      <c r="J1365" s="54">
        <f>I1365*0.3</f>
        <v>2027.7349766999996</v>
      </c>
      <c r="K1365" s="210">
        <f t="shared" si="249"/>
        <v>8786.8515656999989</v>
      </c>
      <c r="L1365" s="53">
        <v>0.3</v>
      </c>
      <c r="M1365" s="32"/>
    </row>
    <row r="1366" spans="1:13" ht="24" x14ac:dyDescent="0.25">
      <c r="A1366" s="5" t="s">
        <v>4935</v>
      </c>
      <c r="B1366" s="4" t="s">
        <v>4995</v>
      </c>
      <c r="C1366" s="4" t="s">
        <v>5501</v>
      </c>
      <c r="D1366" s="5" t="s">
        <v>2511</v>
      </c>
      <c r="E1366" s="5"/>
      <c r="F1366" s="34">
        <v>8502.24</v>
      </c>
      <c r="G1366" s="183">
        <f t="shared" si="247"/>
        <v>5041.8283199999996</v>
      </c>
      <c r="H1366" s="184">
        <f t="shared" si="248"/>
        <v>2773.005576</v>
      </c>
      <c r="I1366" s="59">
        <f t="shared" si="250"/>
        <v>7814.8338960000001</v>
      </c>
      <c r="J1366" s="56">
        <f t="shared" ref="J1366:J1371" si="254">G1366*0</f>
        <v>0</v>
      </c>
      <c r="K1366" s="210">
        <f t="shared" si="249"/>
        <v>7814.8338960000001</v>
      </c>
      <c r="L1366" s="2"/>
      <c r="M1366" s="32"/>
    </row>
    <row r="1367" spans="1:13" ht="14.25" x14ac:dyDescent="0.25">
      <c r="A1367" s="5" t="s">
        <v>5239</v>
      </c>
      <c r="B1367" s="3" t="s">
        <v>1678</v>
      </c>
      <c r="C1367" s="4"/>
      <c r="D1367" s="5"/>
      <c r="E1367" s="5"/>
      <c r="F1367" s="34"/>
      <c r="G1367" s="183">
        <f t="shared" si="247"/>
        <v>0</v>
      </c>
      <c r="H1367" s="184">
        <f t="shared" si="248"/>
        <v>0</v>
      </c>
      <c r="I1367" s="59">
        <f t="shared" si="250"/>
        <v>0</v>
      </c>
      <c r="J1367" s="56">
        <f t="shared" si="254"/>
        <v>0</v>
      </c>
      <c r="K1367" s="210">
        <f t="shared" si="249"/>
        <v>0</v>
      </c>
      <c r="L1367" s="2"/>
      <c r="M1367" s="32"/>
    </row>
    <row r="1368" spans="1:13" ht="14.25" x14ac:dyDescent="0.25">
      <c r="A1368" s="5" t="s">
        <v>1679</v>
      </c>
      <c r="B1368" s="4" t="s">
        <v>1680</v>
      </c>
      <c r="C1368" s="4" t="s">
        <v>1671</v>
      </c>
      <c r="D1368" s="5" t="s">
        <v>2451</v>
      </c>
      <c r="E1368" s="5"/>
      <c r="F1368" s="34">
        <v>5260.76</v>
      </c>
      <c r="G1368" s="183">
        <f t="shared" si="247"/>
        <v>3119.6306799999998</v>
      </c>
      <c r="H1368" s="184">
        <f t="shared" si="248"/>
        <v>1715.7968739999999</v>
      </c>
      <c r="I1368" s="59">
        <f t="shared" si="250"/>
        <v>4835.4275539999999</v>
      </c>
      <c r="J1368" s="56">
        <f t="shared" si="254"/>
        <v>0</v>
      </c>
      <c r="K1368" s="210">
        <f t="shared" si="249"/>
        <v>4835.4275539999999</v>
      </c>
      <c r="L1368" s="2"/>
      <c r="M1368" s="32"/>
    </row>
    <row r="1369" spans="1:13" ht="14.25" x14ac:dyDescent="0.25">
      <c r="A1369" s="5" t="s">
        <v>1681</v>
      </c>
      <c r="B1369" s="4" t="s">
        <v>1682</v>
      </c>
      <c r="C1369" s="4" t="s">
        <v>1671</v>
      </c>
      <c r="D1369" s="5" t="s">
        <v>2511</v>
      </c>
      <c r="E1369" s="5"/>
      <c r="F1369" s="34">
        <v>9928.89</v>
      </c>
      <c r="G1369" s="183">
        <f t="shared" si="247"/>
        <v>5887.8317699999998</v>
      </c>
      <c r="H1369" s="184">
        <f t="shared" si="248"/>
        <v>3238.3074734999996</v>
      </c>
      <c r="I1369" s="59">
        <f t="shared" si="250"/>
        <v>9126.1392434999998</v>
      </c>
      <c r="J1369" s="56">
        <f t="shared" si="254"/>
        <v>0</v>
      </c>
      <c r="K1369" s="210">
        <f t="shared" si="249"/>
        <v>9126.1392434999998</v>
      </c>
      <c r="L1369" s="2"/>
      <c r="M1369" s="32"/>
    </row>
    <row r="1370" spans="1:13" ht="24" x14ac:dyDescent="0.25">
      <c r="A1370" s="5" t="s">
        <v>1683</v>
      </c>
      <c r="B1370" s="4" t="s">
        <v>1684</v>
      </c>
      <c r="C1370" s="4" t="s">
        <v>1671</v>
      </c>
      <c r="D1370" s="5" t="s">
        <v>2451</v>
      </c>
      <c r="E1370" s="5"/>
      <c r="F1370" s="34">
        <v>5997.27</v>
      </c>
      <c r="G1370" s="183">
        <f t="shared" si="247"/>
        <v>3556.3811100000003</v>
      </c>
      <c r="H1370" s="184">
        <f t="shared" si="248"/>
        <v>1956.0096105000002</v>
      </c>
      <c r="I1370" s="59">
        <f t="shared" si="250"/>
        <v>5512.3907205000005</v>
      </c>
      <c r="J1370" s="56">
        <f t="shared" si="254"/>
        <v>0</v>
      </c>
      <c r="K1370" s="210">
        <f t="shared" si="249"/>
        <v>5512.3907205000005</v>
      </c>
      <c r="L1370" s="2"/>
      <c r="M1370" s="32"/>
    </row>
    <row r="1371" spans="1:13" ht="24" x14ac:dyDescent="0.25">
      <c r="A1371" s="5" t="s">
        <v>1685</v>
      </c>
      <c r="B1371" s="4" t="s">
        <v>4964</v>
      </c>
      <c r="C1371" s="4" t="s">
        <v>5245</v>
      </c>
      <c r="D1371" s="5" t="s">
        <v>2451</v>
      </c>
      <c r="E1371" s="5"/>
      <c r="F1371" s="34">
        <v>7173.57</v>
      </c>
      <c r="G1371" s="183">
        <f t="shared" si="247"/>
        <v>4253.9270099999994</v>
      </c>
      <c r="H1371" s="184">
        <f t="shared" si="248"/>
        <v>2339.6598555</v>
      </c>
      <c r="I1371" s="59">
        <f t="shared" si="250"/>
        <v>6593.5868654999995</v>
      </c>
      <c r="J1371" s="56">
        <f t="shared" si="254"/>
        <v>0</v>
      </c>
      <c r="K1371" s="210">
        <f t="shared" si="249"/>
        <v>6593.5868654999995</v>
      </c>
      <c r="L1371" s="2"/>
      <c r="M1371" s="32"/>
    </row>
    <row r="1372" spans="1:13" ht="18.75" x14ac:dyDescent="0.25">
      <c r="A1372" s="5" t="s">
        <v>1686</v>
      </c>
      <c r="B1372" s="4" t="s">
        <v>1687</v>
      </c>
      <c r="C1372" s="4" t="s">
        <v>1671</v>
      </c>
      <c r="D1372" s="5" t="s">
        <v>2451</v>
      </c>
      <c r="E1372" s="62" t="s">
        <v>2431</v>
      </c>
      <c r="F1372" s="34">
        <v>6089.37</v>
      </c>
      <c r="G1372" s="183">
        <f t="shared" si="247"/>
        <v>3610.9964099999997</v>
      </c>
      <c r="H1372" s="184">
        <f t="shared" si="248"/>
        <v>1986.0480255</v>
      </c>
      <c r="I1372" s="59">
        <f t="shared" si="250"/>
        <v>5597.0444355</v>
      </c>
      <c r="J1372" s="54">
        <f>I1372*0.3</f>
        <v>1679.1133306499999</v>
      </c>
      <c r="K1372" s="210">
        <f t="shared" si="249"/>
        <v>7276.1577661499996</v>
      </c>
      <c r="L1372" s="53">
        <v>0.3</v>
      </c>
      <c r="M1372" s="32"/>
    </row>
    <row r="1373" spans="1:13" ht="24" x14ac:dyDescent="0.25">
      <c r="A1373" s="5" t="s">
        <v>1688</v>
      </c>
      <c r="B1373" s="4" t="s">
        <v>1689</v>
      </c>
      <c r="C1373" s="4" t="s">
        <v>1671</v>
      </c>
      <c r="D1373" s="5" t="s">
        <v>2511</v>
      </c>
      <c r="E1373" s="5"/>
      <c r="F1373" s="34">
        <v>9055.15</v>
      </c>
      <c r="G1373" s="183">
        <f t="shared" si="247"/>
        <v>5369.7039499999992</v>
      </c>
      <c r="H1373" s="184">
        <f t="shared" si="248"/>
        <v>2953.3371724999993</v>
      </c>
      <c r="I1373" s="59">
        <f t="shared" si="250"/>
        <v>8323.0411224999989</v>
      </c>
      <c r="J1373" s="56">
        <f>G1373*0</f>
        <v>0</v>
      </c>
      <c r="K1373" s="210">
        <f t="shared" si="249"/>
        <v>8323.0411224999989</v>
      </c>
      <c r="L1373" s="2"/>
      <c r="M1373" s="32"/>
    </row>
    <row r="1374" spans="1:13" ht="18.75" x14ac:dyDescent="0.25">
      <c r="A1374" s="5" t="s">
        <v>1690</v>
      </c>
      <c r="B1374" s="4" t="s">
        <v>1691</v>
      </c>
      <c r="C1374" s="12" t="s">
        <v>1671</v>
      </c>
      <c r="D1374" s="5" t="s">
        <v>2451</v>
      </c>
      <c r="E1374" s="63" t="s">
        <v>2431</v>
      </c>
      <c r="F1374" s="34">
        <v>6941.88</v>
      </c>
      <c r="G1374" s="183">
        <f t="shared" si="247"/>
        <v>4116.5348400000003</v>
      </c>
      <c r="H1374" s="184">
        <f t="shared" si="248"/>
        <v>2264.0941619999999</v>
      </c>
      <c r="I1374" s="59">
        <f t="shared" si="250"/>
        <v>6380.6290019999997</v>
      </c>
      <c r="J1374" s="54">
        <f>I1374*0.3</f>
        <v>1914.1887005999997</v>
      </c>
      <c r="K1374" s="210">
        <f t="shared" si="249"/>
        <v>8294.8177025999994</v>
      </c>
      <c r="L1374" s="53">
        <v>0.3</v>
      </c>
      <c r="M1374" s="32"/>
    </row>
    <row r="1375" spans="1:13" ht="24" x14ac:dyDescent="0.25">
      <c r="A1375" s="5" t="s">
        <v>1692</v>
      </c>
      <c r="B1375" s="4" t="s">
        <v>1693</v>
      </c>
      <c r="C1375" s="4" t="s">
        <v>1671</v>
      </c>
      <c r="D1375" s="5" t="s">
        <v>2511</v>
      </c>
      <c r="E1375" s="5"/>
      <c r="F1375" s="34">
        <v>8826.06</v>
      </c>
      <c r="G1375" s="183">
        <f t="shared" si="247"/>
        <v>5233.8535799999991</v>
      </c>
      <c r="H1375" s="184">
        <f t="shared" si="248"/>
        <v>2878.6194689999993</v>
      </c>
      <c r="I1375" s="59">
        <f t="shared" si="250"/>
        <v>8112.4730489999984</v>
      </c>
      <c r="J1375" s="56">
        <f t="shared" ref="J1375:J1376" si="255">G1375*0</f>
        <v>0</v>
      </c>
      <c r="K1375" s="210">
        <f t="shared" si="249"/>
        <v>8112.4730489999984</v>
      </c>
      <c r="L1375" s="2"/>
      <c r="M1375" s="32"/>
    </row>
    <row r="1376" spans="1:13" ht="14.25" x14ac:dyDescent="0.25">
      <c r="A1376" s="5" t="s">
        <v>5239</v>
      </c>
      <c r="B1376" s="3" t="s">
        <v>4936</v>
      </c>
      <c r="C1376" s="4"/>
      <c r="D1376" s="5"/>
      <c r="E1376" s="5"/>
      <c r="F1376" s="34"/>
      <c r="G1376" s="183">
        <f t="shared" si="247"/>
        <v>0</v>
      </c>
      <c r="H1376" s="184">
        <f t="shared" si="248"/>
        <v>0</v>
      </c>
      <c r="I1376" s="59">
        <f t="shared" si="250"/>
        <v>0</v>
      </c>
      <c r="J1376" s="56">
        <f t="shared" si="255"/>
        <v>0</v>
      </c>
      <c r="K1376" s="210">
        <f t="shared" si="249"/>
        <v>0</v>
      </c>
      <c r="L1376" s="2"/>
      <c r="M1376" s="32"/>
    </row>
    <row r="1377" spans="1:13" ht="18.75" x14ac:dyDescent="0.2">
      <c r="A1377" s="5" t="s">
        <v>4937</v>
      </c>
      <c r="B1377" s="4" t="s">
        <v>4938</v>
      </c>
      <c r="C1377" s="21"/>
      <c r="D1377" s="5" t="s">
        <v>2451</v>
      </c>
      <c r="E1377" s="62" t="s">
        <v>2431</v>
      </c>
      <c r="F1377" s="34">
        <v>6067.82</v>
      </c>
      <c r="G1377" s="183">
        <f t="shared" si="247"/>
        <v>3598.2172599999994</v>
      </c>
      <c r="H1377" s="184">
        <f t="shared" si="248"/>
        <v>1979.0194929999998</v>
      </c>
      <c r="I1377" s="59">
        <f t="shared" si="250"/>
        <v>5577.2367529999992</v>
      </c>
      <c r="J1377" s="54">
        <f>I1377*0.3</f>
        <v>1673.1710258999997</v>
      </c>
      <c r="K1377" s="210">
        <f t="shared" si="249"/>
        <v>7250.4077788999984</v>
      </c>
      <c r="L1377" s="53">
        <v>0.3</v>
      </c>
      <c r="M1377" s="32"/>
    </row>
    <row r="1378" spans="1:13" ht="14.25" x14ac:dyDescent="0.25">
      <c r="A1378" s="5" t="s">
        <v>5239</v>
      </c>
      <c r="B1378" s="3" t="s">
        <v>1694</v>
      </c>
      <c r="C1378" s="4"/>
      <c r="D1378" s="5"/>
      <c r="E1378" s="5"/>
      <c r="F1378" s="34"/>
      <c r="G1378" s="183">
        <f t="shared" si="247"/>
        <v>0</v>
      </c>
      <c r="H1378" s="184">
        <f t="shared" si="248"/>
        <v>0</v>
      </c>
      <c r="I1378" s="59">
        <f t="shared" si="250"/>
        <v>0</v>
      </c>
      <c r="J1378" s="56">
        <f t="shared" ref="J1378:J1391" si="256">G1378*0</f>
        <v>0</v>
      </c>
      <c r="K1378" s="210">
        <f t="shared" si="249"/>
        <v>0</v>
      </c>
      <c r="L1378" s="2"/>
      <c r="M1378" s="32"/>
    </row>
    <row r="1379" spans="1:13" ht="36" x14ac:dyDescent="0.25">
      <c r="A1379" s="5" t="s">
        <v>1695</v>
      </c>
      <c r="B1379" s="4" t="s">
        <v>1696</v>
      </c>
      <c r="C1379" s="4" t="s">
        <v>5583</v>
      </c>
      <c r="D1379" s="5" t="s">
        <v>2451</v>
      </c>
      <c r="E1379" s="5"/>
      <c r="F1379" s="34">
        <v>6542.28</v>
      </c>
      <c r="G1379" s="183">
        <f t="shared" si="247"/>
        <v>3879.5720399999996</v>
      </c>
      <c r="H1379" s="184">
        <f t="shared" si="248"/>
        <v>2133.7646219999997</v>
      </c>
      <c r="I1379" s="59">
        <f t="shared" si="250"/>
        <v>6013.3366619999997</v>
      </c>
      <c r="J1379" s="56">
        <f t="shared" si="256"/>
        <v>0</v>
      </c>
      <c r="K1379" s="210">
        <f t="shared" si="249"/>
        <v>6013.3366619999997</v>
      </c>
      <c r="L1379" s="2"/>
      <c r="M1379" s="32"/>
    </row>
    <row r="1380" spans="1:13" ht="14.25" x14ac:dyDescent="0.25">
      <c r="A1380" s="5" t="s">
        <v>1697</v>
      </c>
      <c r="B1380" s="4" t="s">
        <v>1698</v>
      </c>
      <c r="C1380" s="4"/>
      <c r="D1380" s="5" t="s">
        <v>2451</v>
      </c>
      <c r="E1380" s="5"/>
      <c r="F1380" s="34">
        <v>5738.85</v>
      </c>
      <c r="G1380" s="183">
        <f t="shared" si="247"/>
        <v>3403.13805</v>
      </c>
      <c r="H1380" s="184">
        <f t="shared" si="248"/>
        <v>1871.7259275000001</v>
      </c>
      <c r="I1380" s="59">
        <f t="shared" si="250"/>
        <v>5274.8639775000001</v>
      </c>
      <c r="J1380" s="56">
        <f t="shared" si="256"/>
        <v>0</v>
      </c>
      <c r="K1380" s="210">
        <f t="shared" si="249"/>
        <v>5274.8639775000001</v>
      </c>
      <c r="L1380" s="2"/>
      <c r="M1380" s="32"/>
    </row>
    <row r="1381" spans="1:13" ht="14.25" x14ac:dyDescent="0.25">
      <c r="A1381" s="5" t="s">
        <v>1699</v>
      </c>
      <c r="B1381" s="4" t="s">
        <v>1700</v>
      </c>
      <c r="C1381" s="4"/>
      <c r="D1381" s="5" t="s">
        <v>2451</v>
      </c>
      <c r="E1381" s="5"/>
      <c r="F1381" s="34">
        <v>8177.86</v>
      </c>
      <c r="G1381" s="183">
        <f t="shared" si="247"/>
        <v>4849.4709799999991</v>
      </c>
      <c r="H1381" s="184">
        <f t="shared" si="248"/>
        <v>2667.2090389999998</v>
      </c>
      <c r="I1381" s="59">
        <f t="shared" si="250"/>
        <v>7516.6800189999994</v>
      </c>
      <c r="J1381" s="56">
        <f t="shared" si="256"/>
        <v>0</v>
      </c>
      <c r="K1381" s="210">
        <f t="shared" si="249"/>
        <v>7516.6800189999994</v>
      </c>
      <c r="L1381" s="2"/>
      <c r="M1381" s="32"/>
    </row>
    <row r="1382" spans="1:13" ht="14.25" x14ac:dyDescent="0.25">
      <c r="A1382" s="5" t="s">
        <v>1701</v>
      </c>
      <c r="B1382" s="4" t="s">
        <v>1702</v>
      </c>
      <c r="C1382" s="4" t="s">
        <v>5320</v>
      </c>
      <c r="D1382" s="5" t="s">
        <v>2454</v>
      </c>
      <c r="E1382" s="5"/>
      <c r="F1382" s="34">
        <v>4152.75</v>
      </c>
      <c r="G1382" s="183">
        <f t="shared" si="247"/>
        <v>2462.5807500000001</v>
      </c>
      <c r="H1382" s="184">
        <f t="shared" si="248"/>
        <v>1354.4194125000001</v>
      </c>
      <c r="I1382" s="59">
        <f t="shared" si="250"/>
        <v>3817.0001625000004</v>
      </c>
      <c r="J1382" s="56">
        <f t="shared" si="256"/>
        <v>0</v>
      </c>
      <c r="K1382" s="210">
        <f t="shared" si="249"/>
        <v>3817.0001625000004</v>
      </c>
      <c r="L1382" s="2"/>
      <c r="M1382" s="32"/>
    </row>
    <row r="1383" spans="1:13" ht="14.25" x14ac:dyDescent="0.25">
      <c r="A1383" s="5" t="s">
        <v>1703</v>
      </c>
      <c r="B1383" s="4" t="s">
        <v>1704</v>
      </c>
      <c r="C1383" s="4" t="s">
        <v>5321</v>
      </c>
      <c r="D1383" s="5" t="s">
        <v>2451</v>
      </c>
      <c r="E1383" s="5"/>
      <c r="F1383" s="34">
        <v>7173.55</v>
      </c>
      <c r="G1383" s="183">
        <f t="shared" si="247"/>
        <v>4253.9151499999998</v>
      </c>
      <c r="H1383" s="184">
        <f t="shared" si="248"/>
        <v>2339.6533325</v>
      </c>
      <c r="I1383" s="59">
        <f t="shared" si="250"/>
        <v>6593.5684824999998</v>
      </c>
      <c r="J1383" s="56">
        <f t="shared" si="256"/>
        <v>0</v>
      </c>
      <c r="K1383" s="210">
        <f t="shared" si="249"/>
        <v>6593.5684824999998</v>
      </c>
      <c r="L1383" s="2"/>
      <c r="M1383" s="32"/>
    </row>
    <row r="1384" spans="1:13" ht="14.25" x14ac:dyDescent="0.25">
      <c r="A1384" s="5" t="s">
        <v>1705</v>
      </c>
      <c r="B1384" s="4" t="s">
        <v>1706</v>
      </c>
      <c r="C1384" s="4"/>
      <c r="D1384" s="5" t="s">
        <v>2454</v>
      </c>
      <c r="E1384" s="5"/>
      <c r="F1384" s="34">
        <v>4152.75</v>
      </c>
      <c r="G1384" s="183">
        <f t="shared" si="247"/>
        <v>2462.5807500000001</v>
      </c>
      <c r="H1384" s="184">
        <f t="shared" si="248"/>
        <v>1354.4194125000001</v>
      </c>
      <c r="I1384" s="59">
        <f t="shared" si="250"/>
        <v>3817.0001625000004</v>
      </c>
      <c r="J1384" s="56">
        <f t="shared" si="256"/>
        <v>0</v>
      </c>
      <c r="K1384" s="210">
        <f t="shared" si="249"/>
        <v>3817.0001625000004</v>
      </c>
      <c r="L1384" s="2"/>
      <c r="M1384" s="32"/>
    </row>
    <row r="1385" spans="1:13" ht="24" x14ac:dyDescent="0.25">
      <c r="A1385" s="5" t="s">
        <v>1707</v>
      </c>
      <c r="B1385" s="4" t="s">
        <v>523</v>
      </c>
      <c r="C1385" s="4" t="s">
        <v>5584</v>
      </c>
      <c r="D1385" s="10" t="s">
        <v>2451</v>
      </c>
      <c r="E1385" s="11"/>
      <c r="F1385" s="34">
        <v>5260.76</v>
      </c>
      <c r="G1385" s="183">
        <f t="shared" si="247"/>
        <v>3119.6306799999998</v>
      </c>
      <c r="H1385" s="184">
        <f t="shared" si="248"/>
        <v>1715.7968739999999</v>
      </c>
      <c r="I1385" s="59">
        <f t="shared" si="250"/>
        <v>4835.4275539999999</v>
      </c>
      <c r="J1385" s="56">
        <f t="shared" si="256"/>
        <v>0</v>
      </c>
      <c r="K1385" s="210">
        <f t="shared" si="249"/>
        <v>4835.4275539999999</v>
      </c>
      <c r="L1385" s="2"/>
      <c r="M1385" s="32"/>
    </row>
    <row r="1386" spans="1:13" ht="24" x14ac:dyDescent="0.25">
      <c r="A1386" s="5" t="s">
        <v>524</v>
      </c>
      <c r="B1386" s="4" t="s">
        <v>525</v>
      </c>
      <c r="C1386" s="4" t="s">
        <v>5584</v>
      </c>
      <c r="D1386" s="10" t="s">
        <v>2451</v>
      </c>
      <c r="E1386" s="11"/>
      <c r="F1386" s="34">
        <v>5997.27</v>
      </c>
      <c r="G1386" s="183">
        <f t="shared" si="247"/>
        <v>3556.3811100000003</v>
      </c>
      <c r="H1386" s="184">
        <f t="shared" si="248"/>
        <v>1956.0096105000002</v>
      </c>
      <c r="I1386" s="59">
        <f t="shared" si="250"/>
        <v>5512.3907205000005</v>
      </c>
      <c r="J1386" s="56">
        <f t="shared" si="256"/>
        <v>0</v>
      </c>
      <c r="K1386" s="210">
        <f t="shared" si="249"/>
        <v>5512.3907205000005</v>
      </c>
      <c r="L1386" s="2"/>
      <c r="M1386" s="32"/>
    </row>
    <row r="1387" spans="1:13" ht="14.25" x14ac:dyDescent="0.25">
      <c r="A1387" s="5" t="s">
        <v>5239</v>
      </c>
      <c r="B1387" s="3" t="s">
        <v>526</v>
      </c>
      <c r="C1387" s="4"/>
      <c r="D1387" s="5"/>
      <c r="E1387" s="5"/>
      <c r="F1387" s="34"/>
      <c r="G1387" s="183">
        <f t="shared" si="247"/>
        <v>0</v>
      </c>
      <c r="H1387" s="184">
        <f t="shared" si="248"/>
        <v>0</v>
      </c>
      <c r="I1387" s="59">
        <f t="shared" si="250"/>
        <v>0</v>
      </c>
      <c r="J1387" s="56">
        <f t="shared" si="256"/>
        <v>0</v>
      </c>
      <c r="K1387" s="210">
        <f t="shared" si="249"/>
        <v>0</v>
      </c>
      <c r="L1387" s="2"/>
      <c r="M1387" s="32"/>
    </row>
    <row r="1388" spans="1:13" ht="14.25" x14ac:dyDescent="0.25">
      <c r="A1388" s="5" t="s">
        <v>527</v>
      </c>
      <c r="B1388" s="4" t="s">
        <v>528</v>
      </c>
      <c r="C1388" s="4"/>
      <c r="D1388" s="5" t="s">
        <v>2454</v>
      </c>
      <c r="E1388" s="5"/>
      <c r="F1388" s="34">
        <v>4152.75</v>
      </c>
      <c r="G1388" s="183">
        <f t="shared" si="247"/>
        <v>2462.5807500000001</v>
      </c>
      <c r="H1388" s="184">
        <f t="shared" si="248"/>
        <v>1354.4194125000001</v>
      </c>
      <c r="I1388" s="59">
        <f t="shared" si="250"/>
        <v>3817.0001625000004</v>
      </c>
      <c r="J1388" s="56">
        <f t="shared" si="256"/>
        <v>0</v>
      </c>
      <c r="K1388" s="210">
        <f t="shared" si="249"/>
        <v>3817.0001625000004</v>
      </c>
      <c r="L1388" s="2"/>
      <c r="M1388" s="32"/>
    </row>
    <row r="1389" spans="1:13" ht="24" x14ac:dyDescent="0.25">
      <c r="A1389" s="5" t="s">
        <v>529</v>
      </c>
      <c r="B1389" s="4" t="s">
        <v>530</v>
      </c>
      <c r="C1389" s="4"/>
      <c r="D1389" s="5" t="s">
        <v>2454</v>
      </c>
      <c r="E1389" s="5"/>
      <c r="F1389" s="34">
        <v>4152.75</v>
      </c>
      <c r="G1389" s="183">
        <f t="shared" si="247"/>
        <v>2462.5807500000001</v>
      </c>
      <c r="H1389" s="184">
        <f t="shared" si="248"/>
        <v>1354.4194125000001</v>
      </c>
      <c r="I1389" s="59">
        <f t="shared" si="250"/>
        <v>3817.0001625000004</v>
      </c>
      <c r="J1389" s="56">
        <f t="shared" si="256"/>
        <v>0</v>
      </c>
      <c r="K1389" s="210">
        <f t="shared" si="249"/>
        <v>3817.0001625000004</v>
      </c>
      <c r="L1389" s="2"/>
      <c r="M1389" s="32"/>
    </row>
    <row r="1390" spans="1:13" ht="24" x14ac:dyDescent="0.25">
      <c r="A1390" s="5" t="s">
        <v>531</v>
      </c>
      <c r="B1390" s="4" t="s">
        <v>532</v>
      </c>
      <c r="C1390" s="4"/>
      <c r="D1390" s="5" t="s">
        <v>2451</v>
      </c>
      <c r="E1390" s="5"/>
      <c r="F1390" s="34">
        <v>5451.72</v>
      </c>
      <c r="G1390" s="183">
        <f t="shared" si="247"/>
        <v>3232.86996</v>
      </c>
      <c r="H1390" s="184">
        <f t="shared" si="248"/>
        <v>1778.0784779999999</v>
      </c>
      <c r="I1390" s="59">
        <f t="shared" si="250"/>
        <v>5010.9484379999994</v>
      </c>
      <c r="J1390" s="56">
        <f t="shared" si="256"/>
        <v>0</v>
      </c>
      <c r="K1390" s="210">
        <f t="shared" si="249"/>
        <v>5010.9484379999994</v>
      </c>
      <c r="L1390" s="2"/>
      <c r="M1390" s="32"/>
    </row>
    <row r="1391" spans="1:13" ht="14.25" x14ac:dyDescent="0.25">
      <c r="A1391" s="5" t="s">
        <v>5239</v>
      </c>
      <c r="B1391" s="3" t="s">
        <v>533</v>
      </c>
      <c r="C1391" s="4"/>
      <c r="D1391" s="5"/>
      <c r="E1391" s="5"/>
      <c r="F1391" s="34"/>
      <c r="G1391" s="183">
        <f t="shared" si="247"/>
        <v>0</v>
      </c>
      <c r="H1391" s="184">
        <f t="shared" si="248"/>
        <v>0</v>
      </c>
      <c r="I1391" s="59">
        <f t="shared" si="250"/>
        <v>0</v>
      </c>
      <c r="J1391" s="56">
        <f t="shared" si="256"/>
        <v>0</v>
      </c>
      <c r="K1391" s="210">
        <f t="shared" si="249"/>
        <v>0</v>
      </c>
      <c r="L1391" s="2"/>
      <c r="M1391" s="32"/>
    </row>
    <row r="1392" spans="1:13" ht="18.75" x14ac:dyDescent="0.2">
      <c r="A1392" s="5" t="s">
        <v>4939</v>
      </c>
      <c r="B1392" s="4" t="s">
        <v>4940</v>
      </c>
      <c r="C1392" s="21"/>
      <c r="D1392" s="5" t="s">
        <v>2451</v>
      </c>
      <c r="E1392" s="62" t="s">
        <v>2431</v>
      </c>
      <c r="F1392" s="34">
        <v>5738.85</v>
      </c>
      <c r="G1392" s="183">
        <f t="shared" si="247"/>
        <v>3403.13805</v>
      </c>
      <c r="H1392" s="184">
        <f t="shared" si="248"/>
        <v>1871.7259275000001</v>
      </c>
      <c r="I1392" s="59">
        <f t="shared" si="250"/>
        <v>5274.8639775000001</v>
      </c>
      <c r="J1392" s="54">
        <f t="shared" ref="J1392:J1393" si="257">I1392*0.3</f>
        <v>1582.45919325</v>
      </c>
      <c r="K1392" s="210">
        <f t="shared" si="249"/>
        <v>6857.3231707499999</v>
      </c>
      <c r="L1392" s="53">
        <v>0.3</v>
      </c>
      <c r="M1392" s="32"/>
    </row>
    <row r="1393" spans="1:13" ht="18.75" x14ac:dyDescent="0.2">
      <c r="A1393" s="5" t="s">
        <v>4941</v>
      </c>
      <c r="B1393" s="4" t="s">
        <v>4942</v>
      </c>
      <c r="C1393" s="21"/>
      <c r="D1393" s="5" t="s">
        <v>2451</v>
      </c>
      <c r="E1393" s="62" t="s">
        <v>2431</v>
      </c>
      <c r="F1393" s="34">
        <v>5738.85</v>
      </c>
      <c r="G1393" s="183">
        <f t="shared" si="247"/>
        <v>3403.13805</v>
      </c>
      <c r="H1393" s="184">
        <f t="shared" si="248"/>
        <v>1871.7259275000001</v>
      </c>
      <c r="I1393" s="59">
        <f t="shared" si="250"/>
        <v>5274.8639775000001</v>
      </c>
      <c r="J1393" s="54">
        <f t="shared" si="257"/>
        <v>1582.45919325</v>
      </c>
      <c r="K1393" s="210">
        <f t="shared" si="249"/>
        <v>6857.3231707499999</v>
      </c>
      <c r="L1393" s="53">
        <v>0.3</v>
      </c>
      <c r="M1393" s="32"/>
    </row>
    <row r="1394" spans="1:13" ht="24" x14ac:dyDescent="0.2">
      <c r="A1394" s="5" t="s">
        <v>4943</v>
      </c>
      <c r="B1394" s="4" t="s">
        <v>4944</v>
      </c>
      <c r="C1394" s="29"/>
      <c r="D1394" s="5" t="s">
        <v>2451</v>
      </c>
      <c r="E1394" s="5"/>
      <c r="F1394" s="34">
        <v>7983.99</v>
      </c>
      <c r="G1394" s="183">
        <f t="shared" si="247"/>
        <v>4734.5060699999995</v>
      </c>
      <c r="H1394" s="184">
        <f t="shared" si="248"/>
        <v>2603.9783384999996</v>
      </c>
      <c r="I1394" s="59">
        <f t="shared" si="250"/>
        <v>7338.4844084999986</v>
      </c>
      <c r="J1394" s="56">
        <f t="shared" ref="J1394:J1400" si="258">G1394*0</f>
        <v>0</v>
      </c>
      <c r="K1394" s="210">
        <f t="shared" si="249"/>
        <v>7338.4844084999986</v>
      </c>
      <c r="L1394" s="2"/>
      <c r="M1394" s="32"/>
    </row>
    <row r="1395" spans="1:13" ht="14.25" x14ac:dyDescent="0.25">
      <c r="A1395" s="5" t="s">
        <v>534</v>
      </c>
      <c r="B1395" s="4" t="s">
        <v>535</v>
      </c>
      <c r="C1395" s="7"/>
      <c r="D1395" s="5" t="s">
        <v>2454</v>
      </c>
      <c r="E1395" s="18"/>
      <c r="F1395" s="34">
        <v>4152.75</v>
      </c>
      <c r="G1395" s="183">
        <f t="shared" si="247"/>
        <v>2462.5807500000001</v>
      </c>
      <c r="H1395" s="184">
        <f t="shared" si="248"/>
        <v>1354.4194125000001</v>
      </c>
      <c r="I1395" s="59">
        <f t="shared" si="250"/>
        <v>3817.0001625000004</v>
      </c>
      <c r="J1395" s="56">
        <f t="shared" si="258"/>
        <v>0</v>
      </c>
      <c r="K1395" s="210">
        <f t="shared" si="249"/>
        <v>3817.0001625000004</v>
      </c>
      <c r="L1395" s="2"/>
      <c r="M1395" s="32"/>
    </row>
    <row r="1396" spans="1:13" ht="14.25" x14ac:dyDescent="0.25">
      <c r="A1396" s="5" t="s">
        <v>536</v>
      </c>
      <c r="B1396" s="4" t="s">
        <v>537</v>
      </c>
      <c r="C1396" s="7"/>
      <c r="D1396" s="5" t="s">
        <v>2454</v>
      </c>
      <c r="E1396" s="18"/>
      <c r="F1396" s="34">
        <v>4152.75</v>
      </c>
      <c r="G1396" s="183">
        <f t="shared" si="247"/>
        <v>2462.5807500000001</v>
      </c>
      <c r="H1396" s="184">
        <f t="shared" si="248"/>
        <v>1354.4194125000001</v>
      </c>
      <c r="I1396" s="59">
        <f t="shared" si="250"/>
        <v>3817.0001625000004</v>
      </c>
      <c r="J1396" s="56">
        <f t="shared" si="258"/>
        <v>0</v>
      </c>
      <c r="K1396" s="210">
        <f t="shared" si="249"/>
        <v>3817.0001625000004</v>
      </c>
      <c r="L1396" s="2"/>
      <c r="M1396" s="32"/>
    </row>
    <row r="1397" spans="1:13" ht="14.25" x14ac:dyDescent="0.25">
      <c r="A1397" s="5" t="s">
        <v>538</v>
      </c>
      <c r="B1397" s="4" t="s">
        <v>539</v>
      </c>
      <c r="C1397" s="4"/>
      <c r="D1397" s="5" t="s">
        <v>2451</v>
      </c>
      <c r="E1397" s="5"/>
      <c r="F1397" s="34">
        <v>7173.55</v>
      </c>
      <c r="G1397" s="183">
        <f t="shared" si="247"/>
        <v>4253.9151499999998</v>
      </c>
      <c r="H1397" s="184">
        <f t="shared" si="248"/>
        <v>2339.6533325</v>
      </c>
      <c r="I1397" s="59">
        <f t="shared" si="250"/>
        <v>6593.5684824999998</v>
      </c>
      <c r="J1397" s="56">
        <f t="shared" si="258"/>
        <v>0</v>
      </c>
      <c r="K1397" s="210">
        <f t="shared" si="249"/>
        <v>6593.5684824999998</v>
      </c>
      <c r="L1397" s="2"/>
      <c r="M1397" s="32"/>
    </row>
    <row r="1398" spans="1:13" ht="14.25" x14ac:dyDescent="0.25">
      <c r="A1398" s="5" t="s">
        <v>4976</v>
      </c>
      <c r="B1398" s="4" t="s">
        <v>4977</v>
      </c>
      <c r="C1398" s="4" t="s">
        <v>1671</v>
      </c>
      <c r="D1398" s="5" t="s">
        <v>2511</v>
      </c>
      <c r="E1398" s="5"/>
      <c r="F1398" s="34">
        <v>8404.2000000000007</v>
      </c>
      <c r="G1398" s="183">
        <f t="shared" si="247"/>
        <v>4983.6905999999999</v>
      </c>
      <c r="H1398" s="184">
        <f t="shared" si="248"/>
        <v>2741.0298299999999</v>
      </c>
      <c r="I1398" s="59">
        <f t="shared" si="250"/>
        <v>7724.7204299999994</v>
      </c>
      <c r="J1398" s="56">
        <f t="shared" si="258"/>
        <v>0</v>
      </c>
      <c r="K1398" s="210">
        <f t="shared" si="249"/>
        <v>7724.7204299999994</v>
      </c>
      <c r="L1398" s="2"/>
      <c r="M1398" s="32"/>
    </row>
    <row r="1399" spans="1:13" ht="14.25" x14ac:dyDescent="0.25">
      <c r="A1399" s="5" t="s">
        <v>540</v>
      </c>
      <c r="B1399" s="4" t="s">
        <v>541</v>
      </c>
      <c r="C1399" s="4"/>
      <c r="D1399" s="5" t="s">
        <v>2454</v>
      </c>
      <c r="E1399" s="5"/>
      <c r="F1399" s="34">
        <v>4152.75</v>
      </c>
      <c r="G1399" s="183">
        <f t="shared" si="247"/>
        <v>2462.5807500000001</v>
      </c>
      <c r="H1399" s="184">
        <f t="shared" si="248"/>
        <v>1354.4194125000001</v>
      </c>
      <c r="I1399" s="59">
        <f t="shared" si="250"/>
        <v>3817.0001625000004</v>
      </c>
      <c r="J1399" s="56">
        <f t="shared" si="258"/>
        <v>0</v>
      </c>
      <c r="K1399" s="210">
        <f t="shared" si="249"/>
        <v>3817.0001625000004</v>
      </c>
      <c r="L1399" s="2"/>
      <c r="M1399" s="32"/>
    </row>
    <row r="1400" spans="1:13" ht="14.25" x14ac:dyDescent="0.25">
      <c r="A1400" s="5" t="s">
        <v>542</v>
      </c>
      <c r="B1400" s="4" t="s">
        <v>543</v>
      </c>
      <c r="C1400" s="4"/>
      <c r="D1400" s="5" t="s">
        <v>2451</v>
      </c>
      <c r="E1400" s="5"/>
      <c r="F1400" s="34">
        <v>6542.28</v>
      </c>
      <c r="G1400" s="183">
        <f t="shared" si="247"/>
        <v>3879.5720399999996</v>
      </c>
      <c r="H1400" s="184">
        <f t="shared" si="248"/>
        <v>2133.7646219999997</v>
      </c>
      <c r="I1400" s="59">
        <f t="shared" si="250"/>
        <v>6013.3366619999997</v>
      </c>
      <c r="J1400" s="56">
        <f t="shared" si="258"/>
        <v>0</v>
      </c>
      <c r="K1400" s="210">
        <f t="shared" si="249"/>
        <v>6013.3366619999997</v>
      </c>
      <c r="L1400" s="2"/>
      <c r="M1400" s="32"/>
    </row>
    <row r="1401" spans="1:13" ht="18.75" x14ac:dyDescent="0.25">
      <c r="A1401" s="5" t="s">
        <v>544</v>
      </c>
      <c r="B1401" s="4" t="s">
        <v>545</v>
      </c>
      <c r="C1401" s="4" t="s">
        <v>546</v>
      </c>
      <c r="D1401" s="5" t="s">
        <v>2454</v>
      </c>
      <c r="E1401" s="62" t="s">
        <v>2431</v>
      </c>
      <c r="F1401" s="34">
        <v>3603.54</v>
      </c>
      <c r="G1401" s="183">
        <f t="shared" si="247"/>
        <v>2136.8992199999998</v>
      </c>
      <c r="H1401" s="184">
        <f t="shared" si="248"/>
        <v>1175.2945709999999</v>
      </c>
      <c r="I1401" s="59">
        <f t="shared" si="250"/>
        <v>3312.1937909999997</v>
      </c>
      <c r="J1401" s="54">
        <f>I1401*0.3</f>
        <v>993.65813729999991</v>
      </c>
      <c r="K1401" s="210">
        <f t="shared" si="249"/>
        <v>4305.8519282999996</v>
      </c>
      <c r="L1401" s="53">
        <v>0.3</v>
      </c>
      <c r="M1401" s="32"/>
    </row>
    <row r="1402" spans="1:13" ht="14.25" x14ac:dyDescent="0.25">
      <c r="A1402" s="5" t="s">
        <v>547</v>
      </c>
      <c r="B1402" s="4" t="s">
        <v>4735</v>
      </c>
      <c r="C1402" s="4"/>
      <c r="D1402" s="5" t="s">
        <v>2472</v>
      </c>
      <c r="E1402" s="25"/>
      <c r="F1402" s="34">
        <v>1181.02</v>
      </c>
      <c r="G1402" s="183">
        <f t="shared" si="247"/>
        <v>700.34485999999993</v>
      </c>
      <c r="H1402" s="184">
        <f t="shared" si="248"/>
        <v>385.18967299999997</v>
      </c>
      <c r="I1402" s="59">
        <f t="shared" si="250"/>
        <v>1085.534533</v>
      </c>
      <c r="J1402" s="56">
        <f t="shared" ref="J1402:J1465" si="259">G1402*0</f>
        <v>0</v>
      </c>
      <c r="K1402" s="210">
        <f t="shared" si="249"/>
        <v>1085.534533</v>
      </c>
      <c r="L1402" s="2"/>
      <c r="M1402" s="32"/>
    </row>
    <row r="1403" spans="1:13" ht="14.25" x14ac:dyDescent="0.25">
      <c r="A1403" s="5" t="s">
        <v>548</v>
      </c>
      <c r="B1403" s="4" t="s">
        <v>549</v>
      </c>
      <c r="C1403" s="4"/>
      <c r="D1403" s="5" t="s">
        <v>2454</v>
      </c>
      <c r="E1403" s="5"/>
      <c r="F1403" s="34">
        <v>4152.75</v>
      </c>
      <c r="G1403" s="183">
        <f t="shared" si="247"/>
        <v>2462.5807500000001</v>
      </c>
      <c r="H1403" s="184">
        <f t="shared" si="248"/>
        <v>1354.4194125000001</v>
      </c>
      <c r="I1403" s="59">
        <f t="shared" si="250"/>
        <v>3817.0001625000004</v>
      </c>
      <c r="J1403" s="56">
        <f t="shared" si="259"/>
        <v>0</v>
      </c>
      <c r="K1403" s="210">
        <f t="shared" si="249"/>
        <v>3817.0001625000004</v>
      </c>
      <c r="L1403" s="2"/>
      <c r="M1403" s="32"/>
    </row>
    <row r="1404" spans="1:13" ht="14.25" x14ac:dyDescent="0.25">
      <c r="A1404" s="5" t="s">
        <v>550</v>
      </c>
      <c r="B1404" s="4" t="s">
        <v>551</v>
      </c>
      <c r="C1404" s="4"/>
      <c r="D1404" s="5" t="s">
        <v>2451</v>
      </c>
      <c r="E1404" s="5"/>
      <c r="F1404" s="34">
        <v>4782.21</v>
      </c>
      <c r="G1404" s="183">
        <f t="shared" si="247"/>
        <v>2835.8505299999997</v>
      </c>
      <c r="H1404" s="184">
        <f t="shared" si="248"/>
        <v>1559.7177915</v>
      </c>
      <c r="I1404" s="59">
        <f t="shared" si="250"/>
        <v>4395.5683214999999</v>
      </c>
      <c r="J1404" s="56">
        <f t="shared" si="259"/>
        <v>0</v>
      </c>
      <c r="K1404" s="210">
        <f t="shared" si="249"/>
        <v>4395.5683214999999</v>
      </c>
      <c r="L1404" s="2"/>
      <c r="M1404" s="32"/>
    </row>
    <row r="1405" spans="1:13" ht="14.25" x14ac:dyDescent="0.25">
      <c r="A1405" s="5" t="s">
        <v>552</v>
      </c>
      <c r="B1405" s="4" t="s">
        <v>553</v>
      </c>
      <c r="C1405" s="4"/>
      <c r="D1405" s="5" t="s">
        <v>2451</v>
      </c>
      <c r="E1405" s="5"/>
      <c r="F1405" s="34">
        <v>8177.86</v>
      </c>
      <c r="G1405" s="183">
        <f t="shared" si="247"/>
        <v>4849.4709799999991</v>
      </c>
      <c r="H1405" s="184">
        <f t="shared" si="248"/>
        <v>2667.2090389999998</v>
      </c>
      <c r="I1405" s="59">
        <f t="shared" si="250"/>
        <v>7516.6800189999994</v>
      </c>
      <c r="J1405" s="56">
        <f t="shared" si="259"/>
        <v>0</v>
      </c>
      <c r="K1405" s="210">
        <f t="shared" si="249"/>
        <v>7516.6800189999994</v>
      </c>
      <c r="L1405" s="2"/>
      <c r="M1405" s="32"/>
    </row>
    <row r="1406" spans="1:13" ht="14.25" x14ac:dyDescent="0.25">
      <c r="A1406" s="5" t="s">
        <v>554</v>
      </c>
      <c r="B1406" s="4" t="s">
        <v>555</v>
      </c>
      <c r="C1406" s="4" t="s">
        <v>556</v>
      </c>
      <c r="D1406" s="5" t="s">
        <v>2454</v>
      </c>
      <c r="E1406" s="5"/>
      <c r="F1406" s="34">
        <v>3237.9</v>
      </c>
      <c r="G1406" s="183">
        <f t="shared" si="247"/>
        <v>1920.0746999999999</v>
      </c>
      <c r="H1406" s="184">
        <f t="shared" si="248"/>
        <v>1056.0410849999998</v>
      </c>
      <c r="I1406" s="59">
        <f t="shared" si="250"/>
        <v>2976.115785</v>
      </c>
      <c r="J1406" s="56">
        <f t="shared" si="259"/>
        <v>0</v>
      </c>
      <c r="K1406" s="210">
        <f t="shared" si="249"/>
        <v>2976.115785</v>
      </c>
      <c r="L1406" s="2"/>
      <c r="M1406" s="32"/>
    </row>
    <row r="1407" spans="1:13" ht="14.25" x14ac:dyDescent="0.25">
      <c r="A1407" s="5" t="s">
        <v>557</v>
      </c>
      <c r="B1407" s="4" t="s">
        <v>558</v>
      </c>
      <c r="C1407" s="4"/>
      <c r="D1407" s="5" t="s">
        <v>2451</v>
      </c>
      <c r="E1407" s="5"/>
      <c r="F1407" s="34">
        <v>6542.28</v>
      </c>
      <c r="G1407" s="183">
        <f t="shared" si="247"/>
        <v>3879.5720399999996</v>
      </c>
      <c r="H1407" s="184">
        <f t="shared" si="248"/>
        <v>2133.7646219999997</v>
      </c>
      <c r="I1407" s="59">
        <f t="shared" si="250"/>
        <v>6013.3366619999997</v>
      </c>
      <c r="J1407" s="56">
        <f t="shared" si="259"/>
        <v>0</v>
      </c>
      <c r="K1407" s="210">
        <f t="shared" si="249"/>
        <v>6013.3366619999997</v>
      </c>
      <c r="L1407" s="2"/>
      <c r="M1407" s="32"/>
    </row>
    <row r="1408" spans="1:13" ht="14.25" x14ac:dyDescent="0.25">
      <c r="A1408" s="5" t="s">
        <v>559</v>
      </c>
      <c r="B1408" s="4" t="s">
        <v>560</v>
      </c>
      <c r="C1408" s="4"/>
      <c r="D1408" s="5" t="s">
        <v>2451</v>
      </c>
      <c r="E1408" s="5"/>
      <c r="F1408" s="34">
        <v>5451.72</v>
      </c>
      <c r="G1408" s="183">
        <f t="shared" si="247"/>
        <v>3232.86996</v>
      </c>
      <c r="H1408" s="184">
        <f t="shared" si="248"/>
        <v>1778.0784779999999</v>
      </c>
      <c r="I1408" s="59">
        <f t="shared" si="250"/>
        <v>5010.9484379999994</v>
      </c>
      <c r="J1408" s="56">
        <f t="shared" si="259"/>
        <v>0</v>
      </c>
      <c r="K1408" s="210">
        <f t="shared" si="249"/>
        <v>5010.9484379999994</v>
      </c>
      <c r="L1408" s="2"/>
      <c r="M1408" s="32"/>
    </row>
    <row r="1409" spans="1:13" ht="14.25" x14ac:dyDescent="0.25">
      <c r="A1409" s="5" t="s">
        <v>561</v>
      </c>
      <c r="B1409" s="4" t="s">
        <v>562</v>
      </c>
      <c r="C1409" s="4" t="s">
        <v>563</v>
      </c>
      <c r="D1409" s="5" t="s">
        <v>2454</v>
      </c>
      <c r="E1409" s="5"/>
      <c r="F1409" s="34">
        <v>2428.1799999999998</v>
      </c>
      <c r="G1409" s="183">
        <f t="shared" si="247"/>
        <v>1439.9107399999998</v>
      </c>
      <c r="H1409" s="184">
        <f t="shared" si="248"/>
        <v>791.95090699999992</v>
      </c>
      <c r="I1409" s="59">
        <f t="shared" si="250"/>
        <v>2231.8616469999997</v>
      </c>
      <c r="J1409" s="56">
        <f t="shared" si="259"/>
        <v>0</v>
      </c>
      <c r="K1409" s="210">
        <f t="shared" si="249"/>
        <v>2231.8616469999997</v>
      </c>
      <c r="L1409" s="2"/>
      <c r="M1409" s="32"/>
    </row>
    <row r="1410" spans="1:13" ht="14.25" x14ac:dyDescent="0.25">
      <c r="A1410" s="5" t="s">
        <v>564</v>
      </c>
      <c r="B1410" s="4" t="s">
        <v>565</v>
      </c>
      <c r="C1410" s="4" t="s">
        <v>5322</v>
      </c>
      <c r="D1410" s="5" t="s">
        <v>2454</v>
      </c>
      <c r="E1410" s="5"/>
      <c r="F1410" s="34">
        <v>3691.21</v>
      </c>
      <c r="G1410" s="183">
        <f t="shared" si="247"/>
        <v>2188.88753</v>
      </c>
      <c r="H1410" s="184">
        <f t="shared" si="248"/>
        <v>1203.8881414999998</v>
      </c>
      <c r="I1410" s="59">
        <f t="shared" si="250"/>
        <v>3392.7756714999996</v>
      </c>
      <c r="J1410" s="56">
        <f t="shared" si="259"/>
        <v>0</v>
      </c>
      <c r="K1410" s="210">
        <f t="shared" si="249"/>
        <v>3392.7756714999996</v>
      </c>
      <c r="L1410" s="2"/>
      <c r="M1410" s="32"/>
    </row>
    <row r="1411" spans="1:13" ht="14.25" x14ac:dyDescent="0.25">
      <c r="A1411" s="5" t="s">
        <v>566</v>
      </c>
      <c r="B1411" s="4" t="s">
        <v>567</v>
      </c>
      <c r="C1411" s="4"/>
      <c r="D1411" s="5" t="s">
        <v>2454</v>
      </c>
      <c r="E1411" s="5"/>
      <c r="F1411" s="34">
        <v>4152.75</v>
      </c>
      <c r="G1411" s="183">
        <f t="shared" si="247"/>
        <v>2462.5807500000001</v>
      </c>
      <c r="H1411" s="184">
        <f t="shared" si="248"/>
        <v>1354.4194125000001</v>
      </c>
      <c r="I1411" s="59">
        <f t="shared" si="250"/>
        <v>3817.0001625000004</v>
      </c>
      <c r="J1411" s="56">
        <f t="shared" si="259"/>
        <v>0</v>
      </c>
      <c r="K1411" s="210">
        <f t="shared" si="249"/>
        <v>3817.0001625000004</v>
      </c>
      <c r="L1411" s="2"/>
      <c r="M1411" s="32"/>
    </row>
    <row r="1412" spans="1:13" ht="14.25" x14ac:dyDescent="0.25">
      <c r="A1412" s="5" t="s">
        <v>568</v>
      </c>
      <c r="B1412" s="4" t="s">
        <v>569</v>
      </c>
      <c r="C1412" s="4"/>
      <c r="D1412" s="5" t="s">
        <v>2454</v>
      </c>
      <c r="E1412" s="5"/>
      <c r="F1412" s="34">
        <v>2768.13</v>
      </c>
      <c r="G1412" s="183">
        <f t="shared" si="247"/>
        <v>1641.50109</v>
      </c>
      <c r="H1412" s="184">
        <f t="shared" si="248"/>
        <v>902.82559949999995</v>
      </c>
      <c r="I1412" s="59">
        <f t="shared" si="250"/>
        <v>2544.3266894999997</v>
      </c>
      <c r="J1412" s="56">
        <f t="shared" si="259"/>
        <v>0</v>
      </c>
      <c r="K1412" s="210">
        <f t="shared" si="249"/>
        <v>2544.3266894999997</v>
      </c>
      <c r="L1412" s="2"/>
      <c r="M1412" s="32"/>
    </row>
    <row r="1413" spans="1:13" ht="14.25" x14ac:dyDescent="0.25">
      <c r="A1413" s="5" t="s">
        <v>570</v>
      </c>
      <c r="B1413" s="4" t="s">
        <v>571</v>
      </c>
      <c r="C1413" s="4"/>
      <c r="D1413" s="5" t="s">
        <v>2454</v>
      </c>
      <c r="E1413" s="5"/>
      <c r="F1413" s="34">
        <v>2768.13</v>
      </c>
      <c r="G1413" s="183">
        <f t="shared" ref="G1413:G1476" si="260">F1413*0.593</f>
        <v>1641.50109</v>
      </c>
      <c r="H1413" s="184">
        <f t="shared" ref="H1413:H1476" si="261">G1413*55/100</f>
        <v>902.82559949999995</v>
      </c>
      <c r="I1413" s="59">
        <f t="shared" si="250"/>
        <v>2544.3266894999997</v>
      </c>
      <c r="J1413" s="56">
        <f t="shared" si="259"/>
        <v>0</v>
      </c>
      <c r="K1413" s="210">
        <f t="shared" ref="K1413:K1476" si="262">I1413+J1413</f>
        <v>2544.3266894999997</v>
      </c>
      <c r="L1413" s="2"/>
      <c r="M1413" s="32"/>
    </row>
    <row r="1414" spans="1:13" ht="14.25" x14ac:dyDescent="0.25">
      <c r="A1414" s="5" t="s">
        <v>572</v>
      </c>
      <c r="B1414" s="4" t="s">
        <v>573</v>
      </c>
      <c r="C1414" s="4"/>
      <c r="D1414" s="5" t="s">
        <v>2454</v>
      </c>
      <c r="E1414" s="5"/>
      <c r="F1414" s="34">
        <v>2428.1799999999998</v>
      </c>
      <c r="G1414" s="183">
        <f t="shared" si="260"/>
        <v>1439.9107399999998</v>
      </c>
      <c r="H1414" s="184">
        <f t="shared" si="261"/>
        <v>791.95090699999992</v>
      </c>
      <c r="I1414" s="59">
        <f t="shared" ref="I1414:I1477" si="263">G1414+H1414</f>
        <v>2231.8616469999997</v>
      </c>
      <c r="J1414" s="56">
        <f t="shared" si="259"/>
        <v>0</v>
      </c>
      <c r="K1414" s="210">
        <f t="shared" si="262"/>
        <v>2231.8616469999997</v>
      </c>
      <c r="L1414" s="2"/>
      <c r="M1414" s="32"/>
    </row>
    <row r="1415" spans="1:13" ht="14.25" x14ac:dyDescent="0.25">
      <c r="A1415" s="5" t="s">
        <v>574</v>
      </c>
      <c r="B1415" s="4" t="s">
        <v>575</v>
      </c>
      <c r="C1415" s="4"/>
      <c r="D1415" s="5" t="s">
        <v>2454</v>
      </c>
      <c r="E1415" s="5"/>
      <c r="F1415" s="34">
        <v>2768.13</v>
      </c>
      <c r="G1415" s="183">
        <f t="shared" si="260"/>
        <v>1641.50109</v>
      </c>
      <c r="H1415" s="184">
        <f t="shared" si="261"/>
        <v>902.82559949999995</v>
      </c>
      <c r="I1415" s="59">
        <f t="shared" si="263"/>
        <v>2544.3266894999997</v>
      </c>
      <c r="J1415" s="56">
        <f t="shared" si="259"/>
        <v>0</v>
      </c>
      <c r="K1415" s="210">
        <f t="shared" si="262"/>
        <v>2544.3266894999997</v>
      </c>
      <c r="L1415" s="2"/>
      <c r="M1415" s="32"/>
    </row>
    <row r="1416" spans="1:13" ht="14.25" x14ac:dyDescent="0.25">
      <c r="A1416" s="5" t="s">
        <v>576</v>
      </c>
      <c r="B1416" s="4" t="s">
        <v>577</v>
      </c>
      <c r="C1416" s="4"/>
      <c r="D1416" s="5" t="s">
        <v>2454</v>
      </c>
      <c r="E1416" s="5"/>
      <c r="F1416" s="34">
        <v>3642.75</v>
      </c>
      <c r="G1416" s="183">
        <f t="shared" si="260"/>
        <v>2160.1507499999998</v>
      </c>
      <c r="H1416" s="184">
        <f t="shared" si="261"/>
        <v>1188.0829125</v>
      </c>
      <c r="I1416" s="59">
        <f t="shared" si="263"/>
        <v>3348.2336624999998</v>
      </c>
      <c r="J1416" s="56">
        <f t="shared" si="259"/>
        <v>0</v>
      </c>
      <c r="K1416" s="210">
        <f t="shared" si="262"/>
        <v>3348.2336624999998</v>
      </c>
      <c r="L1416" s="2"/>
      <c r="M1416" s="32"/>
    </row>
    <row r="1417" spans="1:13" ht="14.25" x14ac:dyDescent="0.25">
      <c r="A1417" s="5" t="s">
        <v>578</v>
      </c>
      <c r="B1417" s="4" t="s">
        <v>579</v>
      </c>
      <c r="C1417" s="4"/>
      <c r="D1417" s="5" t="s">
        <v>2451</v>
      </c>
      <c r="E1417" s="5"/>
      <c r="F1417" s="34">
        <v>7173.55</v>
      </c>
      <c r="G1417" s="183">
        <f t="shared" si="260"/>
        <v>4253.9151499999998</v>
      </c>
      <c r="H1417" s="184">
        <f t="shared" si="261"/>
        <v>2339.6533325</v>
      </c>
      <c r="I1417" s="59">
        <f t="shared" si="263"/>
        <v>6593.5684824999998</v>
      </c>
      <c r="J1417" s="56">
        <f t="shared" si="259"/>
        <v>0</v>
      </c>
      <c r="K1417" s="210">
        <f t="shared" si="262"/>
        <v>6593.5684824999998</v>
      </c>
      <c r="L1417" s="2"/>
      <c r="M1417" s="32"/>
    </row>
    <row r="1418" spans="1:13" ht="14.25" x14ac:dyDescent="0.25">
      <c r="A1418" s="5" t="s">
        <v>580</v>
      </c>
      <c r="B1418" s="4" t="s">
        <v>581</v>
      </c>
      <c r="C1418" s="4"/>
      <c r="D1418" s="5" t="s">
        <v>2451</v>
      </c>
      <c r="E1418" s="5"/>
      <c r="F1418" s="34">
        <v>5738.85</v>
      </c>
      <c r="G1418" s="183">
        <f t="shared" si="260"/>
        <v>3403.13805</v>
      </c>
      <c r="H1418" s="184">
        <f t="shared" si="261"/>
        <v>1871.7259275000001</v>
      </c>
      <c r="I1418" s="59">
        <f t="shared" si="263"/>
        <v>5274.8639775000001</v>
      </c>
      <c r="J1418" s="56">
        <f t="shared" si="259"/>
        <v>0</v>
      </c>
      <c r="K1418" s="210">
        <f t="shared" si="262"/>
        <v>5274.8639775000001</v>
      </c>
      <c r="L1418" s="2"/>
      <c r="M1418" s="32"/>
    </row>
    <row r="1419" spans="1:13" ht="14.25" x14ac:dyDescent="0.25">
      <c r="A1419" s="5" t="s">
        <v>582</v>
      </c>
      <c r="B1419" s="4" t="s">
        <v>583</v>
      </c>
      <c r="C1419" s="4"/>
      <c r="D1419" s="5" t="s">
        <v>2451</v>
      </c>
      <c r="E1419" s="5"/>
      <c r="F1419" s="34">
        <v>5738.85</v>
      </c>
      <c r="G1419" s="183">
        <f t="shared" si="260"/>
        <v>3403.13805</v>
      </c>
      <c r="H1419" s="184">
        <f t="shared" si="261"/>
        <v>1871.7259275000001</v>
      </c>
      <c r="I1419" s="59">
        <f t="shared" si="263"/>
        <v>5274.8639775000001</v>
      </c>
      <c r="J1419" s="56">
        <f t="shared" si="259"/>
        <v>0</v>
      </c>
      <c r="K1419" s="210">
        <f t="shared" si="262"/>
        <v>5274.8639775000001</v>
      </c>
      <c r="L1419" s="2"/>
      <c r="M1419" s="32"/>
    </row>
    <row r="1420" spans="1:13" ht="14.25" x14ac:dyDescent="0.25">
      <c r="A1420" s="5" t="s">
        <v>4978</v>
      </c>
      <c r="B1420" s="4" t="s">
        <v>4979</v>
      </c>
      <c r="C1420" s="4" t="s">
        <v>1671</v>
      </c>
      <c r="D1420" s="5" t="s">
        <v>2451</v>
      </c>
      <c r="E1420" s="5"/>
      <c r="F1420" s="34">
        <v>7283.64</v>
      </c>
      <c r="G1420" s="183">
        <f t="shared" si="260"/>
        <v>4319.1985199999999</v>
      </c>
      <c r="H1420" s="184">
        <f t="shared" si="261"/>
        <v>2375.559186</v>
      </c>
      <c r="I1420" s="59">
        <f t="shared" si="263"/>
        <v>6694.7577060000003</v>
      </c>
      <c r="J1420" s="56">
        <f t="shared" si="259"/>
        <v>0</v>
      </c>
      <c r="K1420" s="210">
        <f t="shared" si="262"/>
        <v>6694.7577060000003</v>
      </c>
      <c r="L1420" s="2"/>
      <c r="M1420" s="32"/>
    </row>
    <row r="1421" spans="1:13" ht="14.25" x14ac:dyDescent="0.25">
      <c r="A1421" s="5" t="s">
        <v>584</v>
      </c>
      <c r="B1421" s="4" t="s">
        <v>585</v>
      </c>
      <c r="C1421" s="4"/>
      <c r="D1421" s="5" t="s">
        <v>2454</v>
      </c>
      <c r="E1421" s="5"/>
      <c r="F1421" s="34">
        <v>3229.67</v>
      </c>
      <c r="G1421" s="183">
        <f t="shared" si="260"/>
        <v>1915.1943099999999</v>
      </c>
      <c r="H1421" s="184">
        <f t="shared" si="261"/>
        <v>1053.3568705</v>
      </c>
      <c r="I1421" s="59">
        <f t="shared" si="263"/>
        <v>2968.5511804999996</v>
      </c>
      <c r="J1421" s="56">
        <f t="shared" si="259"/>
        <v>0</v>
      </c>
      <c r="K1421" s="210">
        <f t="shared" si="262"/>
        <v>2968.5511804999996</v>
      </c>
      <c r="L1421" s="2"/>
      <c r="M1421" s="32"/>
    </row>
    <row r="1422" spans="1:13" ht="14.25" x14ac:dyDescent="0.25">
      <c r="A1422" s="5" t="s">
        <v>586</v>
      </c>
      <c r="B1422" s="4" t="s">
        <v>587</v>
      </c>
      <c r="C1422" s="4"/>
      <c r="D1422" s="5" t="s">
        <v>2451</v>
      </c>
      <c r="E1422" s="5"/>
      <c r="F1422" s="34">
        <v>8177.86</v>
      </c>
      <c r="G1422" s="183">
        <f t="shared" si="260"/>
        <v>4849.4709799999991</v>
      </c>
      <c r="H1422" s="184">
        <f t="shared" si="261"/>
        <v>2667.2090389999998</v>
      </c>
      <c r="I1422" s="59">
        <f t="shared" si="263"/>
        <v>7516.6800189999994</v>
      </c>
      <c r="J1422" s="56">
        <f t="shared" si="259"/>
        <v>0</v>
      </c>
      <c r="K1422" s="210">
        <f t="shared" si="262"/>
        <v>7516.6800189999994</v>
      </c>
      <c r="L1422" s="2"/>
      <c r="M1422" s="32"/>
    </row>
    <row r="1423" spans="1:13" ht="14.25" x14ac:dyDescent="0.25">
      <c r="A1423" s="5" t="s">
        <v>588</v>
      </c>
      <c r="B1423" s="4" t="s">
        <v>589</v>
      </c>
      <c r="C1423" s="4"/>
      <c r="D1423" s="5" t="s">
        <v>2451</v>
      </c>
      <c r="E1423" s="5"/>
      <c r="F1423" s="34">
        <v>5451.72</v>
      </c>
      <c r="G1423" s="183">
        <f t="shared" si="260"/>
        <v>3232.86996</v>
      </c>
      <c r="H1423" s="184">
        <f t="shared" si="261"/>
        <v>1778.0784779999999</v>
      </c>
      <c r="I1423" s="59">
        <f t="shared" si="263"/>
        <v>5010.9484379999994</v>
      </c>
      <c r="J1423" s="56">
        <f t="shared" si="259"/>
        <v>0</v>
      </c>
      <c r="K1423" s="210">
        <f t="shared" si="262"/>
        <v>5010.9484379999994</v>
      </c>
      <c r="L1423" s="2"/>
      <c r="M1423" s="32"/>
    </row>
    <row r="1424" spans="1:13" ht="14.25" x14ac:dyDescent="0.25">
      <c r="A1424" s="5" t="s">
        <v>590</v>
      </c>
      <c r="B1424" s="4" t="s">
        <v>591</v>
      </c>
      <c r="C1424" s="4"/>
      <c r="D1424" s="5" t="s">
        <v>2451</v>
      </c>
      <c r="E1424" s="5"/>
      <c r="F1424" s="34">
        <v>5451.72</v>
      </c>
      <c r="G1424" s="183">
        <f t="shared" si="260"/>
        <v>3232.86996</v>
      </c>
      <c r="H1424" s="184">
        <f t="shared" si="261"/>
        <v>1778.0784779999999</v>
      </c>
      <c r="I1424" s="59">
        <f t="shared" si="263"/>
        <v>5010.9484379999994</v>
      </c>
      <c r="J1424" s="56">
        <f t="shared" si="259"/>
        <v>0</v>
      </c>
      <c r="K1424" s="210">
        <f t="shared" si="262"/>
        <v>5010.9484379999994</v>
      </c>
      <c r="L1424" s="2"/>
      <c r="M1424" s="32"/>
    </row>
    <row r="1425" spans="1:13" ht="14.25" x14ac:dyDescent="0.25">
      <c r="A1425" s="5" t="s">
        <v>592</v>
      </c>
      <c r="B1425" s="4" t="s">
        <v>593</v>
      </c>
      <c r="C1425" s="4"/>
      <c r="D1425" s="5" t="s">
        <v>2451</v>
      </c>
      <c r="E1425" s="5"/>
      <c r="F1425" s="34">
        <v>4782.21</v>
      </c>
      <c r="G1425" s="183">
        <f t="shared" si="260"/>
        <v>2835.8505299999997</v>
      </c>
      <c r="H1425" s="184">
        <f t="shared" si="261"/>
        <v>1559.7177915</v>
      </c>
      <c r="I1425" s="59">
        <f t="shared" si="263"/>
        <v>4395.5683214999999</v>
      </c>
      <c r="J1425" s="56">
        <f t="shared" si="259"/>
        <v>0</v>
      </c>
      <c r="K1425" s="210">
        <f t="shared" si="262"/>
        <v>4395.5683214999999</v>
      </c>
      <c r="L1425" s="2"/>
      <c r="M1425" s="32"/>
    </row>
    <row r="1426" spans="1:13" ht="14.25" x14ac:dyDescent="0.25">
      <c r="A1426" s="5" t="s">
        <v>4980</v>
      </c>
      <c r="B1426" s="4" t="s">
        <v>4981</v>
      </c>
      <c r="C1426" s="4"/>
      <c r="D1426" s="5" t="s">
        <v>2451</v>
      </c>
      <c r="E1426" s="5"/>
      <c r="F1426" s="34">
        <v>7025.9</v>
      </c>
      <c r="G1426" s="183">
        <f t="shared" si="260"/>
        <v>4166.3586999999998</v>
      </c>
      <c r="H1426" s="184">
        <f t="shared" si="261"/>
        <v>2291.4972849999999</v>
      </c>
      <c r="I1426" s="59">
        <f t="shared" si="263"/>
        <v>6457.8559850000001</v>
      </c>
      <c r="J1426" s="56">
        <f t="shared" si="259"/>
        <v>0</v>
      </c>
      <c r="K1426" s="210">
        <f t="shared" si="262"/>
        <v>6457.8559850000001</v>
      </c>
      <c r="L1426" s="2"/>
      <c r="M1426" s="32"/>
    </row>
    <row r="1427" spans="1:13" ht="14.25" x14ac:dyDescent="0.25">
      <c r="A1427" s="5" t="s">
        <v>594</v>
      </c>
      <c r="B1427" s="4" t="s">
        <v>595</v>
      </c>
      <c r="C1427" s="4" t="s">
        <v>596</v>
      </c>
      <c r="D1427" s="5" t="s">
        <v>2451</v>
      </c>
      <c r="E1427" s="5"/>
      <c r="F1427" s="34">
        <v>6446.16</v>
      </c>
      <c r="G1427" s="183">
        <f t="shared" si="260"/>
        <v>3822.5728799999997</v>
      </c>
      <c r="H1427" s="184">
        <f t="shared" si="261"/>
        <v>2102.4150839999998</v>
      </c>
      <c r="I1427" s="59">
        <f t="shared" si="263"/>
        <v>5924.9879639999999</v>
      </c>
      <c r="J1427" s="56">
        <f t="shared" si="259"/>
        <v>0</v>
      </c>
      <c r="K1427" s="210">
        <f t="shared" si="262"/>
        <v>5924.9879639999999</v>
      </c>
      <c r="L1427" s="2"/>
      <c r="M1427" s="32"/>
    </row>
    <row r="1428" spans="1:13" ht="14.25" x14ac:dyDescent="0.25">
      <c r="A1428" s="5" t="s">
        <v>597</v>
      </c>
      <c r="B1428" s="4" t="s">
        <v>598</v>
      </c>
      <c r="C1428" s="4" t="s">
        <v>599</v>
      </c>
      <c r="D1428" s="5" t="s">
        <v>2457</v>
      </c>
      <c r="E1428" s="5"/>
      <c r="F1428" s="34">
        <v>1430.92</v>
      </c>
      <c r="G1428" s="183">
        <f t="shared" si="260"/>
        <v>848.53556000000003</v>
      </c>
      <c r="H1428" s="184">
        <f t="shared" si="261"/>
        <v>466.69455800000003</v>
      </c>
      <c r="I1428" s="59">
        <f t="shared" si="263"/>
        <v>1315.2301179999999</v>
      </c>
      <c r="J1428" s="56">
        <f t="shared" si="259"/>
        <v>0</v>
      </c>
      <c r="K1428" s="210">
        <f t="shared" si="262"/>
        <v>1315.2301179999999</v>
      </c>
      <c r="L1428" s="2"/>
      <c r="M1428" s="32"/>
    </row>
    <row r="1429" spans="1:13" ht="14.25" x14ac:dyDescent="0.25">
      <c r="A1429" s="5" t="s">
        <v>600</v>
      </c>
      <c r="B1429" s="4" t="s">
        <v>601</v>
      </c>
      <c r="C1429" s="4" t="s">
        <v>602</v>
      </c>
      <c r="D1429" s="5" t="s">
        <v>2454</v>
      </c>
      <c r="E1429" s="5"/>
      <c r="F1429" s="34">
        <v>2833.04</v>
      </c>
      <c r="G1429" s="183">
        <f t="shared" si="260"/>
        <v>1679.99272</v>
      </c>
      <c r="H1429" s="184">
        <f t="shared" si="261"/>
        <v>923.99599599999999</v>
      </c>
      <c r="I1429" s="59">
        <f t="shared" si="263"/>
        <v>2603.9887159999998</v>
      </c>
      <c r="J1429" s="56">
        <f t="shared" si="259"/>
        <v>0</v>
      </c>
      <c r="K1429" s="210">
        <f t="shared" si="262"/>
        <v>2603.9887159999998</v>
      </c>
      <c r="L1429" s="2"/>
      <c r="M1429" s="32"/>
    </row>
    <row r="1430" spans="1:13" ht="14.25" x14ac:dyDescent="0.25">
      <c r="A1430" s="5" t="s">
        <v>603</v>
      </c>
      <c r="B1430" s="4" t="s">
        <v>604</v>
      </c>
      <c r="C1430" s="4" t="s">
        <v>596</v>
      </c>
      <c r="D1430" s="5" t="s">
        <v>2454</v>
      </c>
      <c r="E1430" s="5"/>
      <c r="F1430" s="34">
        <v>2833.04</v>
      </c>
      <c r="G1430" s="183">
        <f t="shared" si="260"/>
        <v>1679.99272</v>
      </c>
      <c r="H1430" s="184">
        <f t="shared" si="261"/>
        <v>923.99599599999999</v>
      </c>
      <c r="I1430" s="59">
        <f t="shared" si="263"/>
        <v>2603.9887159999998</v>
      </c>
      <c r="J1430" s="56">
        <f t="shared" si="259"/>
        <v>0</v>
      </c>
      <c r="K1430" s="210">
        <f t="shared" si="262"/>
        <v>2603.9887159999998</v>
      </c>
      <c r="L1430" s="2"/>
      <c r="M1430" s="32"/>
    </row>
    <row r="1431" spans="1:13" ht="14.25" x14ac:dyDescent="0.25">
      <c r="A1431" s="5" t="s">
        <v>605</v>
      </c>
      <c r="B1431" s="4" t="s">
        <v>606</v>
      </c>
      <c r="C1431" s="4" t="s">
        <v>5585</v>
      </c>
      <c r="D1431" s="5" t="s">
        <v>2457</v>
      </c>
      <c r="E1431" s="5"/>
      <c r="F1431" s="34">
        <v>2623.76</v>
      </c>
      <c r="G1431" s="183">
        <f t="shared" si="260"/>
        <v>1555.88968</v>
      </c>
      <c r="H1431" s="184">
        <f t="shared" si="261"/>
        <v>855.73932400000001</v>
      </c>
      <c r="I1431" s="59">
        <f t="shared" si="263"/>
        <v>2411.6290039999999</v>
      </c>
      <c r="J1431" s="56">
        <f t="shared" si="259"/>
        <v>0</v>
      </c>
      <c r="K1431" s="210">
        <f t="shared" si="262"/>
        <v>2411.6290039999999</v>
      </c>
      <c r="L1431" s="2"/>
      <c r="M1431" s="32"/>
    </row>
    <row r="1432" spans="1:13" ht="24" x14ac:dyDescent="0.25">
      <c r="A1432" s="5" t="s">
        <v>5239</v>
      </c>
      <c r="B1432" s="3" t="s">
        <v>607</v>
      </c>
      <c r="C1432" s="4"/>
      <c r="D1432" s="5"/>
      <c r="E1432" s="5"/>
      <c r="F1432" s="34"/>
      <c r="G1432" s="183">
        <f t="shared" si="260"/>
        <v>0</v>
      </c>
      <c r="H1432" s="184">
        <f t="shared" si="261"/>
        <v>0</v>
      </c>
      <c r="I1432" s="59">
        <f t="shared" si="263"/>
        <v>0</v>
      </c>
      <c r="J1432" s="56">
        <f t="shared" si="259"/>
        <v>0</v>
      </c>
      <c r="K1432" s="210">
        <f t="shared" si="262"/>
        <v>0</v>
      </c>
      <c r="L1432" s="2"/>
      <c r="M1432" s="32"/>
    </row>
    <row r="1433" spans="1:13" ht="14.25" x14ac:dyDescent="0.25">
      <c r="A1433" s="5" t="s">
        <v>608</v>
      </c>
      <c r="B1433" s="4" t="s">
        <v>609</v>
      </c>
      <c r="C1433" s="4"/>
      <c r="D1433" s="5" t="s">
        <v>2451</v>
      </c>
      <c r="E1433" s="5"/>
      <c r="F1433" s="34">
        <v>5738.85</v>
      </c>
      <c r="G1433" s="183">
        <f t="shared" si="260"/>
        <v>3403.13805</v>
      </c>
      <c r="H1433" s="184">
        <f t="shared" si="261"/>
        <v>1871.7259275000001</v>
      </c>
      <c r="I1433" s="59">
        <f t="shared" si="263"/>
        <v>5274.8639775000001</v>
      </c>
      <c r="J1433" s="56">
        <f t="shared" si="259"/>
        <v>0</v>
      </c>
      <c r="K1433" s="210">
        <f t="shared" si="262"/>
        <v>5274.8639775000001</v>
      </c>
      <c r="L1433" s="2"/>
      <c r="M1433" s="32"/>
    </row>
    <row r="1434" spans="1:13" ht="14.25" x14ac:dyDescent="0.25">
      <c r="A1434" s="5" t="s">
        <v>610</v>
      </c>
      <c r="B1434" s="4" t="s">
        <v>611</v>
      </c>
      <c r="C1434" s="4"/>
      <c r="D1434" s="5" t="s">
        <v>2454</v>
      </c>
      <c r="E1434" s="5"/>
      <c r="F1434" s="34">
        <v>3642.75</v>
      </c>
      <c r="G1434" s="183">
        <f t="shared" si="260"/>
        <v>2160.1507499999998</v>
      </c>
      <c r="H1434" s="184">
        <f t="shared" si="261"/>
        <v>1188.0829125</v>
      </c>
      <c r="I1434" s="59">
        <f t="shared" si="263"/>
        <v>3348.2336624999998</v>
      </c>
      <c r="J1434" s="56">
        <f t="shared" si="259"/>
        <v>0</v>
      </c>
      <c r="K1434" s="210">
        <f t="shared" si="262"/>
        <v>3348.2336624999998</v>
      </c>
      <c r="L1434" s="2"/>
      <c r="M1434" s="32"/>
    </row>
    <row r="1435" spans="1:13" ht="14.25" x14ac:dyDescent="0.25">
      <c r="A1435" s="5" t="s">
        <v>1870</v>
      </c>
      <c r="B1435" s="4" t="s">
        <v>1871</v>
      </c>
      <c r="C1435" s="4"/>
      <c r="D1435" s="5" t="s">
        <v>2454</v>
      </c>
      <c r="E1435" s="5"/>
      <c r="F1435" s="34">
        <v>2833.04</v>
      </c>
      <c r="G1435" s="183">
        <f t="shared" si="260"/>
        <v>1679.99272</v>
      </c>
      <c r="H1435" s="184">
        <f t="shared" si="261"/>
        <v>923.99599599999999</v>
      </c>
      <c r="I1435" s="59">
        <f t="shared" si="263"/>
        <v>2603.9887159999998</v>
      </c>
      <c r="J1435" s="56">
        <f t="shared" si="259"/>
        <v>0</v>
      </c>
      <c r="K1435" s="210">
        <f t="shared" si="262"/>
        <v>2603.9887159999998</v>
      </c>
      <c r="L1435" s="2"/>
      <c r="M1435" s="32"/>
    </row>
    <row r="1436" spans="1:13" ht="14.25" x14ac:dyDescent="0.25">
      <c r="A1436" s="5" t="s">
        <v>5239</v>
      </c>
      <c r="B1436" s="3" t="s">
        <v>4736</v>
      </c>
      <c r="C1436" s="4"/>
      <c r="D1436" s="5"/>
      <c r="E1436" s="5"/>
      <c r="F1436" s="34"/>
      <c r="G1436" s="183">
        <f t="shared" si="260"/>
        <v>0</v>
      </c>
      <c r="H1436" s="184">
        <f t="shared" si="261"/>
        <v>0</v>
      </c>
      <c r="I1436" s="59">
        <f t="shared" si="263"/>
        <v>0</v>
      </c>
      <c r="J1436" s="56">
        <f t="shared" si="259"/>
        <v>0</v>
      </c>
      <c r="K1436" s="210">
        <f t="shared" si="262"/>
        <v>0</v>
      </c>
      <c r="L1436" s="2"/>
      <c r="M1436" s="32"/>
    </row>
    <row r="1437" spans="1:13" ht="14.25" x14ac:dyDescent="0.25">
      <c r="A1437" s="5" t="s">
        <v>1872</v>
      </c>
      <c r="B1437" s="4" t="s">
        <v>1873</v>
      </c>
      <c r="C1437" s="4"/>
      <c r="D1437" s="5" t="s">
        <v>2454</v>
      </c>
      <c r="E1437" s="5"/>
      <c r="F1437" s="34">
        <v>2768.13</v>
      </c>
      <c r="G1437" s="183">
        <f t="shared" si="260"/>
        <v>1641.50109</v>
      </c>
      <c r="H1437" s="184">
        <f t="shared" si="261"/>
        <v>902.82559949999995</v>
      </c>
      <c r="I1437" s="59">
        <f t="shared" si="263"/>
        <v>2544.3266894999997</v>
      </c>
      <c r="J1437" s="56">
        <f t="shared" si="259"/>
        <v>0</v>
      </c>
      <c r="K1437" s="210">
        <f t="shared" si="262"/>
        <v>2544.3266894999997</v>
      </c>
      <c r="L1437" s="2"/>
      <c r="M1437" s="32"/>
    </row>
    <row r="1438" spans="1:13" ht="14.25" x14ac:dyDescent="0.25">
      <c r="A1438" s="5" t="s">
        <v>1874</v>
      </c>
      <c r="B1438" s="4" t="s">
        <v>1875</v>
      </c>
      <c r="C1438" s="4" t="s">
        <v>1876</v>
      </c>
      <c r="D1438" s="5" t="s">
        <v>2454</v>
      </c>
      <c r="E1438" s="5"/>
      <c r="F1438" s="34">
        <v>3691.21</v>
      </c>
      <c r="G1438" s="183">
        <f t="shared" si="260"/>
        <v>2188.88753</v>
      </c>
      <c r="H1438" s="184">
        <f t="shared" si="261"/>
        <v>1203.8881414999998</v>
      </c>
      <c r="I1438" s="59">
        <f t="shared" si="263"/>
        <v>3392.7756714999996</v>
      </c>
      <c r="J1438" s="56">
        <f t="shared" si="259"/>
        <v>0</v>
      </c>
      <c r="K1438" s="210">
        <f t="shared" si="262"/>
        <v>3392.7756714999996</v>
      </c>
      <c r="L1438" s="2"/>
      <c r="M1438" s="32"/>
    </row>
    <row r="1439" spans="1:13" ht="14.25" x14ac:dyDescent="0.25">
      <c r="A1439" s="5" t="s">
        <v>1877</v>
      </c>
      <c r="B1439" s="4" t="s">
        <v>1878</v>
      </c>
      <c r="C1439" s="4"/>
      <c r="D1439" s="5" t="s">
        <v>2451</v>
      </c>
      <c r="E1439" s="5"/>
      <c r="F1439" s="34">
        <v>8130.19</v>
      </c>
      <c r="G1439" s="183">
        <f t="shared" si="260"/>
        <v>4821.2026699999997</v>
      </c>
      <c r="H1439" s="184">
        <f t="shared" si="261"/>
        <v>2651.6614684999995</v>
      </c>
      <c r="I1439" s="59">
        <f t="shared" si="263"/>
        <v>7472.8641384999992</v>
      </c>
      <c r="J1439" s="56">
        <f t="shared" si="259"/>
        <v>0</v>
      </c>
      <c r="K1439" s="210">
        <f t="shared" si="262"/>
        <v>7472.8641384999992</v>
      </c>
      <c r="L1439" s="2"/>
      <c r="M1439" s="32"/>
    </row>
    <row r="1440" spans="1:13" ht="14.25" x14ac:dyDescent="0.25">
      <c r="A1440" s="5" t="s">
        <v>1879</v>
      </c>
      <c r="B1440" s="4" t="s">
        <v>1880</v>
      </c>
      <c r="C1440" s="4"/>
      <c r="D1440" s="5" t="s">
        <v>2451</v>
      </c>
      <c r="E1440" s="5"/>
      <c r="F1440" s="34">
        <v>5738.85</v>
      </c>
      <c r="G1440" s="183">
        <f t="shared" si="260"/>
        <v>3403.13805</v>
      </c>
      <c r="H1440" s="184">
        <f t="shared" si="261"/>
        <v>1871.7259275000001</v>
      </c>
      <c r="I1440" s="59">
        <f t="shared" si="263"/>
        <v>5274.8639775000001</v>
      </c>
      <c r="J1440" s="56">
        <f t="shared" si="259"/>
        <v>0</v>
      </c>
      <c r="K1440" s="210">
        <f t="shared" si="262"/>
        <v>5274.8639775000001</v>
      </c>
      <c r="L1440" s="2"/>
      <c r="M1440" s="32"/>
    </row>
    <row r="1441" spans="1:13" ht="14.25" x14ac:dyDescent="0.25">
      <c r="A1441" s="5" t="s">
        <v>1881</v>
      </c>
      <c r="B1441" s="4" t="s">
        <v>4737</v>
      </c>
      <c r="C1441" s="4"/>
      <c r="D1441" s="5" t="s">
        <v>2451</v>
      </c>
      <c r="E1441" s="5"/>
      <c r="F1441" s="34">
        <v>7173.55</v>
      </c>
      <c r="G1441" s="183">
        <f t="shared" si="260"/>
        <v>4253.9151499999998</v>
      </c>
      <c r="H1441" s="184">
        <f t="shared" si="261"/>
        <v>2339.6533325</v>
      </c>
      <c r="I1441" s="59">
        <f t="shared" si="263"/>
        <v>6593.5684824999998</v>
      </c>
      <c r="J1441" s="56">
        <f t="shared" si="259"/>
        <v>0</v>
      </c>
      <c r="K1441" s="210">
        <f t="shared" si="262"/>
        <v>6593.5684824999998</v>
      </c>
      <c r="L1441" s="2"/>
      <c r="M1441" s="32"/>
    </row>
    <row r="1442" spans="1:13" ht="14.25" x14ac:dyDescent="0.25">
      <c r="A1442" s="5" t="s">
        <v>1882</v>
      </c>
      <c r="B1442" s="4" t="s">
        <v>1883</v>
      </c>
      <c r="C1442" s="4"/>
      <c r="D1442" s="5" t="s">
        <v>2451</v>
      </c>
      <c r="E1442" s="5"/>
      <c r="F1442" s="34">
        <v>4782.21</v>
      </c>
      <c r="G1442" s="183">
        <f t="shared" si="260"/>
        <v>2835.8505299999997</v>
      </c>
      <c r="H1442" s="184">
        <f t="shared" si="261"/>
        <v>1559.7177915</v>
      </c>
      <c r="I1442" s="59">
        <f t="shared" si="263"/>
        <v>4395.5683214999999</v>
      </c>
      <c r="J1442" s="56">
        <f t="shared" si="259"/>
        <v>0</v>
      </c>
      <c r="K1442" s="210">
        <f t="shared" si="262"/>
        <v>4395.5683214999999</v>
      </c>
      <c r="L1442" s="2"/>
      <c r="M1442" s="32"/>
    </row>
    <row r="1443" spans="1:13" ht="24" x14ac:dyDescent="0.25">
      <c r="A1443" s="5" t="s">
        <v>1884</v>
      </c>
      <c r="B1443" s="4" t="s">
        <v>1885</v>
      </c>
      <c r="C1443" s="4" t="s">
        <v>1886</v>
      </c>
      <c r="D1443" s="5" t="s">
        <v>2454</v>
      </c>
      <c r="E1443" s="5"/>
      <c r="F1443" s="34">
        <v>2833.04</v>
      </c>
      <c r="G1443" s="183">
        <f t="shared" si="260"/>
        <v>1679.99272</v>
      </c>
      <c r="H1443" s="184">
        <f t="shared" si="261"/>
        <v>923.99599599999999</v>
      </c>
      <c r="I1443" s="59">
        <f t="shared" si="263"/>
        <v>2603.9887159999998</v>
      </c>
      <c r="J1443" s="56">
        <f t="shared" si="259"/>
        <v>0</v>
      </c>
      <c r="K1443" s="210">
        <f t="shared" si="262"/>
        <v>2603.9887159999998</v>
      </c>
      <c r="L1443" s="2"/>
      <c r="M1443" s="32"/>
    </row>
    <row r="1444" spans="1:13" ht="24" x14ac:dyDescent="0.25">
      <c r="A1444" s="5" t="s">
        <v>1887</v>
      </c>
      <c r="B1444" s="4" t="s">
        <v>1888</v>
      </c>
      <c r="C1444" s="4" t="s">
        <v>5352</v>
      </c>
      <c r="D1444" s="5" t="s">
        <v>2451</v>
      </c>
      <c r="E1444" s="5"/>
      <c r="F1444" s="34">
        <v>7651.64</v>
      </c>
      <c r="G1444" s="183">
        <f t="shared" si="260"/>
        <v>4537.4225200000001</v>
      </c>
      <c r="H1444" s="184">
        <f t="shared" si="261"/>
        <v>2495.582386</v>
      </c>
      <c r="I1444" s="59">
        <f t="shared" si="263"/>
        <v>7033.0049060000001</v>
      </c>
      <c r="J1444" s="56">
        <f t="shared" si="259"/>
        <v>0</v>
      </c>
      <c r="K1444" s="210">
        <f t="shared" si="262"/>
        <v>7033.0049060000001</v>
      </c>
      <c r="L1444" s="2"/>
      <c r="M1444" s="32"/>
    </row>
    <row r="1445" spans="1:13" ht="14.25" x14ac:dyDescent="0.25">
      <c r="A1445" s="5" t="s">
        <v>1889</v>
      </c>
      <c r="B1445" s="4" t="s">
        <v>1890</v>
      </c>
      <c r="C1445" s="4" t="s">
        <v>4851</v>
      </c>
      <c r="D1445" s="5" t="s">
        <v>2511</v>
      </c>
      <c r="E1445" s="5"/>
      <c r="F1445" s="34">
        <v>14562.6</v>
      </c>
      <c r="G1445" s="183">
        <f t="shared" si="260"/>
        <v>8635.621799999999</v>
      </c>
      <c r="H1445" s="184">
        <f t="shared" si="261"/>
        <v>4749.5919899999999</v>
      </c>
      <c r="I1445" s="59">
        <f t="shared" si="263"/>
        <v>13385.213789999998</v>
      </c>
      <c r="J1445" s="56">
        <f t="shared" si="259"/>
        <v>0</v>
      </c>
      <c r="K1445" s="210">
        <f t="shared" si="262"/>
        <v>13385.213789999998</v>
      </c>
      <c r="L1445" s="2"/>
      <c r="M1445" s="32"/>
    </row>
    <row r="1446" spans="1:13" ht="24" x14ac:dyDescent="0.25">
      <c r="A1446" s="5" t="s">
        <v>1891</v>
      </c>
      <c r="B1446" s="4" t="s">
        <v>1892</v>
      </c>
      <c r="C1446" s="4" t="s">
        <v>5586</v>
      </c>
      <c r="D1446" s="5" t="s">
        <v>2511</v>
      </c>
      <c r="E1446" s="5"/>
      <c r="F1446" s="34">
        <v>12135.83</v>
      </c>
      <c r="G1446" s="183">
        <f t="shared" si="260"/>
        <v>7196.5471899999993</v>
      </c>
      <c r="H1446" s="184">
        <f t="shared" si="261"/>
        <v>3958.1009544999997</v>
      </c>
      <c r="I1446" s="59">
        <f t="shared" si="263"/>
        <v>11154.648144499999</v>
      </c>
      <c r="J1446" s="56">
        <f t="shared" si="259"/>
        <v>0</v>
      </c>
      <c r="K1446" s="210">
        <f t="shared" si="262"/>
        <v>11154.648144499999</v>
      </c>
      <c r="L1446" s="2"/>
      <c r="M1446" s="32"/>
    </row>
    <row r="1447" spans="1:13" ht="24" x14ac:dyDescent="0.25">
      <c r="A1447" s="5" t="s">
        <v>1893</v>
      </c>
      <c r="B1447" s="4" t="s">
        <v>1894</v>
      </c>
      <c r="C1447" s="4"/>
      <c r="D1447" s="5" t="s">
        <v>2511</v>
      </c>
      <c r="E1447" s="5"/>
      <c r="F1447" s="34">
        <v>9055.15</v>
      </c>
      <c r="G1447" s="183">
        <f t="shared" si="260"/>
        <v>5369.7039499999992</v>
      </c>
      <c r="H1447" s="184">
        <f t="shared" si="261"/>
        <v>2953.3371724999993</v>
      </c>
      <c r="I1447" s="59">
        <f t="shared" si="263"/>
        <v>8323.0411224999989</v>
      </c>
      <c r="J1447" s="56">
        <f t="shared" si="259"/>
        <v>0</v>
      </c>
      <c r="K1447" s="210">
        <f t="shared" si="262"/>
        <v>8323.0411224999989</v>
      </c>
      <c r="L1447" s="2"/>
      <c r="M1447" s="32"/>
    </row>
    <row r="1448" spans="1:13" ht="14.25" x14ac:dyDescent="0.25">
      <c r="A1448" s="5" t="s">
        <v>1895</v>
      </c>
      <c r="B1448" s="4" t="s">
        <v>1896</v>
      </c>
      <c r="C1448" s="4"/>
      <c r="D1448" s="5" t="s">
        <v>2472</v>
      </c>
      <c r="E1448" s="5"/>
      <c r="F1448" s="34">
        <v>787.5</v>
      </c>
      <c r="G1448" s="183">
        <f t="shared" si="260"/>
        <v>466.98749999999995</v>
      </c>
      <c r="H1448" s="184">
        <f t="shared" si="261"/>
        <v>256.84312499999999</v>
      </c>
      <c r="I1448" s="59">
        <f t="shared" si="263"/>
        <v>723.83062499999994</v>
      </c>
      <c r="J1448" s="56">
        <f t="shared" si="259"/>
        <v>0</v>
      </c>
      <c r="K1448" s="210">
        <f t="shared" si="262"/>
        <v>723.83062499999994</v>
      </c>
      <c r="L1448" s="2"/>
      <c r="M1448" s="32"/>
    </row>
    <row r="1449" spans="1:13" ht="14.25" x14ac:dyDescent="0.25">
      <c r="A1449" s="5" t="s">
        <v>1897</v>
      </c>
      <c r="B1449" s="4" t="s">
        <v>1898</v>
      </c>
      <c r="C1449" s="4"/>
      <c r="D1449" s="5" t="s">
        <v>2472</v>
      </c>
      <c r="E1449" s="5"/>
      <c r="F1449" s="34">
        <v>984.49</v>
      </c>
      <c r="G1449" s="183">
        <f t="shared" si="260"/>
        <v>583.80256999999995</v>
      </c>
      <c r="H1449" s="184">
        <f t="shared" si="261"/>
        <v>321.09141349999999</v>
      </c>
      <c r="I1449" s="59">
        <f t="shared" si="263"/>
        <v>904.89398349999988</v>
      </c>
      <c r="J1449" s="56">
        <f t="shared" si="259"/>
        <v>0</v>
      </c>
      <c r="K1449" s="210">
        <f t="shared" si="262"/>
        <v>904.89398349999988</v>
      </c>
      <c r="L1449" s="2"/>
      <c r="M1449" s="32"/>
    </row>
    <row r="1450" spans="1:13" ht="14.25" x14ac:dyDescent="0.25">
      <c r="A1450" s="5" t="s">
        <v>1899</v>
      </c>
      <c r="B1450" s="4" t="s">
        <v>1900</v>
      </c>
      <c r="C1450" s="4"/>
      <c r="D1450" s="5" t="s">
        <v>2457</v>
      </c>
      <c r="E1450" s="5"/>
      <c r="F1450" s="34">
        <v>1631.25</v>
      </c>
      <c r="G1450" s="183">
        <f t="shared" si="260"/>
        <v>967.33124999999995</v>
      </c>
      <c r="H1450" s="184">
        <f t="shared" si="261"/>
        <v>532.03218749999996</v>
      </c>
      <c r="I1450" s="59">
        <f t="shared" si="263"/>
        <v>1499.3634374999999</v>
      </c>
      <c r="J1450" s="56">
        <f t="shared" si="259"/>
        <v>0</v>
      </c>
      <c r="K1450" s="210">
        <f t="shared" si="262"/>
        <v>1499.3634374999999</v>
      </c>
      <c r="L1450" s="2"/>
      <c r="M1450" s="32"/>
    </row>
    <row r="1451" spans="1:13" ht="14.25" x14ac:dyDescent="0.25">
      <c r="A1451" s="5" t="s">
        <v>1901</v>
      </c>
      <c r="B1451" s="4" t="s">
        <v>1902</v>
      </c>
      <c r="C1451" s="4"/>
      <c r="D1451" s="5" t="s">
        <v>2451</v>
      </c>
      <c r="E1451" s="5"/>
      <c r="F1451" s="34">
        <v>4782.21</v>
      </c>
      <c r="G1451" s="183">
        <f t="shared" si="260"/>
        <v>2835.8505299999997</v>
      </c>
      <c r="H1451" s="184">
        <f t="shared" si="261"/>
        <v>1559.7177915</v>
      </c>
      <c r="I1451" s="59">
        <f t="shared" si="263"/>
        <v>4395.5683214999999</v>
      </c>
      <c r="J1451" s="56">
        <f t="shared" si="259"/>
        <v>0</v>
      </c>
      <c r="K1451" s="210">
        <f t="shared" si="262"/>
        <v>4395.5683214999999</v>
      </c>
      <c r="L1451" s="2"/>
      <c r="M1451" s="32"/>
    </row>
    <row r="1452" spans="1:13" ht="14.25" x14ac:dyDescent="0.25">
      <c r="A1452" s="5" t="s">
        <v>1903</v>
      </c>
      <c r="B1452" s="4" t="s">
        <v>1904</v>
      </c>
      <c r="C1452" s="4"/>
      <c r="D1452" s="5" t="s">
        <v>2451</v>
      </c>
      <c r="E1452" s="5"/>
      <c r="F1452" s="34">
        <v>4782.21</v>
      </c>
      <c r="G1452" s="183">
        <f t="shared" si="260"/>
        <v>2835.8505299999997</v>
      </c>
      <c r="H1452" s="184">
        <f t="shared" si="261"/>
        <v>1559.7177915</v>
      </c>
      <c r="I1452" s="59">
        <f t="shared" si="263"/>
        <v>4395.5683214999999</v>
      </c>
      <c r="J1452" s="56">
        <f t="shared" si="259"/>
        <v>0</v>
      </c>
      <c r="K1452" s="210">
        <f t="shared" si="262"/>
        <v>4395.5683214999999</v>
      </c>
      <c r="L1452" s="2"/>
      <c r="M1452" s="32"/>
    </row>
    <row r="1453" spans="1:13" ht="14.25" x14ac:dyDescent="0.25">
      <c r="A1453" s="5" t="s">
        <v>1905</v>
      </c>
      <c r="B1453" s="4" t="s">
        <v>1906</v>
      </c>
      <c r="C1453" s="4"/>
      <c r="D1453" s="5" t="s">
        <v>2451</v>
      </c>
      <c r="E1453" s="5"/>
      <c r="F1453" s="34">
        <v>4782.21</v>
      </c>
      <c r="G1453" s="183">
        <f t="shared" si="260"/>
        <v>2835.8505299999997</v>
      </c>
      <c r="H1453" s="184">
        <f t="shared" si="261"/>
        <v>1559.7177915</v>
      </c>
      <c r="I1453" s="59">
        <f t="shared" si="263"/>
        <v>4395.5683214999999</v>
      </c>
      <c r="J1453" s="56">
        <f t="shared" si="259"/>
        <v>0</v>
      </c>
      <c r="K1453" s="210">
        <f t="shared" si="262"/>
        <v>4395.5683214999999</v>
      </c>
      <c r="L1453" s="2"/>
      <c r="M1453" s="32"/>
    </row>
    <row r="1454" spans="1:13" ht="14.25" x14ac:dyDescent="0.25">
      <c r="A1454" s="5" t="s">
        <v>1907</v>
      </c>
      <c r="B1454" s="4" t="s">
        <v>1908</v>
      </c>
      <c r="C1454" s="4"/>
      <c r="D1454" s="5" t="s">
        <v>2451</v>
      </c>
      <c r="E1454" s="5"/>
      <c r="F1454" s="34">
        <v>7173.55</v>
      </c>
      <c r="G1454" s="183">
        <f t="shared" si="260"/>
        <v>4253.9151499999998</v>
      </c>
      <c r="H1454" s="184">
        <f t="shared" si="261"/>
        <v>2339.6533325</v>
      </c>
      <c r="I1454" s="59">
        <f t="shared" si="263"/>
        <v>6593.5684824999998</v>
      </c>
      <c r="J1454" s="56">
        <f t="shared" si="259"/>
        <v>0</v>
      </c>
      <c r="K1454" s="210">
        <f t="shared" si="262"/>
        <v>6593.5684824999998</v>
      </c>
      <c r="L1454" s="2"/>
      <c r="M1454" s="32"/>
    </row>
    <row r="1455" spans="1:13" ht="14.25" x14ac:dyDescent="0.25">
      <c r="A1455" s="5" t="s">
        <v>5239</v>
      </c>
      <c r="B1455" s="3" t="s">
        <v>1909</v>
      </c>
      <c r="C1455" s="4"/>
      <c r="D1455" s="5"/>
      <c r="E1455" s="5"/>
      <c r="F1455" s="34"/>
      <c r="G1455" s="183">
        <f t="shared" si="260"/>
        <v>0</v>
      </c>
      <c r="H1455" s="184">
        <f t="shared" si="261"/>
        <v>0</v>
      </c>
      <c r="I1455" s="59">
        <f t="shared" si="263"/>
        <v>0</v>
      </c>
      <c r="J1455" s="56">
        <f t="shared" si="259"/>
        <v>0</v>
      </c>
      <c r="K1455" s="210">
        <f t="shared" si="262"/>
        <v>0</v>
      </c>
      <c r="L1455" s="2"/>
      <c r="M1455" s="32"/>
    </row>
    <row r="1456" spans="1:13" ht="14.25" x14ac:dyDescent="0.25">
      <c r="A1456" s="5" t="s">
        <v>1910</v>
      </c>
      <c r="B1456" s="4" t="s">
        <v>1911</v>
      </c>
      <c r="C1456" s="4"/>
      <c r="D1456" s="5" t="s">
        <v>2457</v>
      </c>
      <c r="E1456" s="5"/>
      <c r="F1456" s="34">
        <v>2719.66</v>
      </c>
      <c r="G1456" s="183">
        <f t="shared" si="260"/>
        <v>1612.7583799999998</v>
      </c>
      <c r="H1456" s="184">
        <f t="shared" si="261"/>
        <v>887.01710899999989</v>
      </c>
      <c r="I1456" s="59">
        <f t="shared" si="263"/>
        <v>2499.7754889999997</v>
      </c>
      <c r="J1456" s="56">
        <f t="shared" si="259"/>
        <v>0</v>
      </c>
      <c r="K1456" s="210">
        <f t="shared" si="262"/>
        <v>2499.7754889999997</v>
      </c>
      <c r="L1456" s="2"/>
      <c r="M1456" s="32"/>
    </row>
    <row r="1457" spans="1:13" ht="14.25" x14ac:dyDescent="0.25">
      <c r="A1457" s="5" t="s">
        <v>1912</v>
      </c>
      <c r="B1457" s="4" t="s">
        <v>1913</v>
      </c>
      <c r="C1457" s="4"/>
      <c r="D1457" s="5" t="s">
        <v>2454</v>
      </c>
      <c r="E1457" s="5"/>
      <c r="F1457" s="34">
        <v>3691.21</v>
      </c>
      <c r="G1457" s="183">
        <f t="shared" si="260"/>
        <v>2188.88753</v>
      </c>
      <c r="H1457" s="184">
        <f t="shared" si="261"/>
        <v>1203.8881414999998</v>
      </c>
      <c r="I1457" s="59">
        <f t="shared" si="263"/>
        <v>3392.7756714999996</v>
      </c>
      <c r="J1457" s="56">
        <f t="shared" si="259"/>
        <v>0</v>
      </c>
      <c r="K1457" s="210">
        <f t="shared" si="262"/>
        <v>3392.7756714999996</v>
      </c>
      <c r="L1457" s="2"/>
      <c r="M1457" s="32"/>
    </row>
    <row r="1458" spans="1:13" ht="14.25" x14ac:dyDescent="0.25">
      <c r="A1458" s="5" t="s">
        <v>1914</v>
      </c>
      <c r="B1458" s="4" t="s">
        <v>1915</v>
      </c>
      <c r="C1458" s="4"/>
      <c r="D1458" s="5" t="s">
        <v>2454</v>
      </c>
      <c r="E1458" s="5"/>
      <c r="F1458" s="34">
        <v>3691.21</v>
      </c>
      <c r="G1458" s="183">
        <f t="shared" si="260"/>
        <v>2188.88753</v>
      </c>
      <c r="H1458" s="184">
        <f t="shared" si="261"/>
        <v>1203.8881414999998</v>
      </c>
      <c r="I1458" s="59">
        <f t="shared" si="263"/>
        <v>3392.7756714999996</v>
      </c>
      <c r="J1458" s="56">
        <f t="shared" si="259"/>
        <v>0</v>
      </c>
      <c r="K1458" s="210">
        <f t="shared" si="262"/>
        <v>3392.7756714999996</v>
      </c>
      <c r="L1458" s="2"/>
      <c r="M1458" s="32"/>
    </row>
    <row r="1459" spans="1:13" ht="14.25" x14ac:dyDescent="0.25">
      <c r="A1459" s="5" t="s">
        <v>5239</v>
      </c>
      <c r="B1459" s="3" t="s">
        <v>1916</v>
      </c>
      <c r="C1459" s="3" t="s">
        <v>5323</v>
      </c>
      <c r="D1459" s="5"/>
      <c r="E1459" s="5"/>
      <c r="F1459" s="34"/>
      <c r="G1459" s="183">
        <f t="shared" si="260"/>
        <v>0</v>
      </c>
      <c r="H1459" s="184">
        <f t="shared" si="261"/>
        <v>0</v>
      </c>
      <c r="I1459" s="59">
        <f t="shared" si="263"/>
        <v>0</v>
      </c>
      <c r="J1459" s="56">
        <f t="shared" si="259"/>
        <v>0</v>
      </c>
      <c r="K1459" s="210">
        <f t="shared" si="262"/>
        <v>0</v>
      </c>
      <c r="L1459" s="2"/>
      <c r="M1459" s="32"/>
    </row>
    <row r="1460" spans="1:13" ht="14.25" x14ac:dyDescent="0.25">
      <c r="A1460" s="5" t="s">
        <v>5239</v>
      </c>
      <c r="B1460" s="3" t="s">
        <v>1917</v>
      </c>
      <c r="C1460" s="4"/>
      <c r="D1460" s="5"/>
      <c r="E1460" s="5"/>
      <c r="F1460" s="34"/>
      <c r="G1460" s="183">
        <f t="shared" si="260"/>
        <v>0</v>
      </c>
      <c r="H1460" s="184">
        <f t="shared" si="261"/>
        <v>0</v>
      </c>
      <c r="I1460" s="59">
        <f t="shared" si="263"/>
        <v>0</v>
      </c>
      <c r="J1460" s="56">
        <f t="shared" si="259"/>
        <v>0</v>
      </c>
      <c r="K1460" s="210">
        <f t="shared" si="262"/>
        <v>0</v>
      </c>
      <c r="L1460" s="2"/>
      <c r="M1460" s="32"/>
    </row>
    <row r="1461" spans="1:13" ht="14.25" x14ac:dyDescent="0.25">
      <c r="A1461" s="5" t="s">
        <v>1918</v>
      </c>
      <c r="B1461" s="4" t="s">
        <v>1919</v>
      </c>
      <c r="C1461" s="4" t="s">
        <v>5353</v>
      </c>
      <c r="D1461" s="5" t="s">
        <v>2451</v>
      </c>
      <c r="E1461" s="5"/>
      <c r="F1461" s="34">
        <v>8177.86</v>
      </c>
      <c r="G1461" s="183">
        <f t="shared" si="260"/>
        <v>4849.4709799999991</v>
      </c>
      <c r="H1461" s="184">
        <f t="shared" si="261"/>
        <v>2667.2090389999998</v>
      </c>
      <c r="I1461" s="59">
        <f t="shared" si="263"/>
        <v>7516.6800189999994</v>
      </c>
      <c r="J1461" s="56">
        <f t="shared" si="259"/>
        <v>0</v>
      </c>
      <c r="K1461" s="210">
        <f t="shared" si="262"/>
        <v>7516.6800189999994</v>
      </c>
      <c r="L1461" s="2"/>
      <c r="M1461" s="32"/>
    </row>
    <row r="1462" spans="1:13" ht="24" x14ac:dyDescent="0.25">
      <c r="A1462" s="5" t="s">
        <v>1920</v>
      </c>
      <c r="B1462" s="4" t="s">
        <v>1921</v>
      </c>
      <c r="C1462" s="4" t="s">
        <v>5354</v>
      </c>
      <c r="D1462" s="5" t="s">
        <v>2511</v>
      </c>
      <c r="E1462" s="5"/>
      <c r="F1462" s="34">
        <v>13238.38</v>
      </c>
      <c r="G1462" s="183">
        <f t="shared" si="260"/>
        <v>7850.3593399999991</v>
      </c>
      <c r="H1462" s="184">
        <f t="shared" si="261"/>
        <v>4317.6976369999993</v>
      </c>
      <c r="I1462" s="59">
        <f t="shared" si="263"/>
        <v>12168.056976999998</v>
      </c>
      <c r="J1462" s="56">
        <f t="shared" si="259"/>
        <v>0</v>
      </c>
      <c r="K1462" s="210">
        <f t="shared" si="262"/>
        <v>12168.056976999998</v>
      </c>
      <c r="L1462" s="2"/>
      <c r="M1462" s="32"/>
    </row>
    <row r="1463" spans="1:13" ht="36" x14ac:dyDescent="0.25">
      <c r="A1463" s="5" t="s">
        <v>1922</v>
      </c>
      <c r="B1463" s="4" t="s">
        <v>1923</v>
      </c>
      <c r="C1463" s="4" t="s">
        <v>5355</v>
      </c>
      <c r="D1463" s="5" t="s">
        <v>2511</v>
      </c>
      <c r="E1463" s="5"/>
      <c r="F1463" s="34">
        <v>15445.01</v>
      </c>
      <c r="G1463" s="183">
        <f t="shared" si="260"/>
        <v>9158.8909299999996</v>
      </c>
      <c r="H1463" s="184">
        <f t="shared" si="261"/>
        <v>5037.3900114999997</v>
      </c>
      <c r="I1463" s="59">
        <f t="shared" si="263"/>
        <v>14196.280941499999</v>
      </c>
      <c r="J1463" s="56">
        <f t="shared" si="259"/>
        <v>0</v>
      </c>
      <c r="K1463" s="210">
        <f t="shared" si="262"/>
        <v>14196.280941499999</v>
      </c>
      <c r="L1463" s="2"/>
      <c r="M1463" s="32"/>
    </row>
    <row r="1464" spans="1:13" ht="48" x14ac:dyDescent="0.25">
      <c r="A1464" s="5" t="s">
        <v>1924</v>
      </c>
      <c r="B1464" s="4" t="s">
        <v>1925</v>
      </c>
      <c r="C1464" s="4" t="s">
        <v>5356</v>
      </c>
      <c r="D1464" s="5" t="s">
        <v>2543</v>
      </c>
      <c r="E1464" s="5"/>
      <c r="F1464" s="34">
        <v>26137.87</v>
      </c>
      <c r="G1464" s="183">
        <f t="shared" si="260"/>
        <v>15499.756909999998</v>
      </c>
      <c r="H1464" s="184">
        <f t="shared" si="261"/>
        <v>8524.8663004999999</v>
      </c>
      <c r="I1464" s="59">
        <f t="shared" si="263"/>
        <v>24024.623210499998</v>
      </c>
      <c r="J1464" s="56">
        <f>I1464*0.2</f>
        <v>4804.9246420999998</v>
      </c>
      <c r="K1464" s="210">
        <f t="shared" si="262"/>
        <v>28829.547852599997</v>
      </c>
      <c r="L1464" s="57">
        <v>0.2</v>
      </c>
      <c r="M1464" s="32"/>
    </row>
    <row r="1465" spans="1:13" ht="14.25" x14ac:dyDescent="0.25">
      <c r="A1465" s="5" t="s">
        <v>1926</v>
      </c>
      <c r="B1465" s="4" t="s">
        <v>1927</v>
      </c>
      <c r="C1465" s="4"/>
      <c r="D1465" s="5" t="s">
        <v>2451</v>
      </c>
      <c r="E1465" s="5"/>
      <c r="F1465" s="34">
        <v>8177.86</v>
      </c>
      <c r="G1465" s="183">
        <f t="shared" si="260"/>
        <v>4849.4709799999991</v>
      </c>
      <c r="H1465" s="184">
        <f t="shared" si="261"/>
        <v>2667.2090389999998</v>
      </c>
      <c r="I1465" s="59">
        <f t="shared" si="263"/>
        <v>7516.6800189999994</v>
      </c>
      <c r="J1465" s="56">
        <f t="shared" si="259"/>
        <v>0</v>
      </c>
      <c r="K1465" s="210">
        <f t="shared" si="262"/>
        <v>7516.6800189999994</v>
      </c>
      <c r="L1465" s="2"/>
      <c r="M1465" s="32"/>
    </row>
    <row r="1466" spans="1:13" ht="24" x14ac:dyDescent="0.25">
      <c r="A1466" s="5" t="s">
        <v>1928</v>
      </c>
      <c r="B1466" s="4" t="s">
        <v>1929</v>
      </c>
      <c r="C1466" s="4" t="s">
        <v>1930</v>
      </c>
      <c r="D1466" s="5" t="s">
        <v>2511</v>
      </c>
      <c r="E1466" s="5"/>
      <c r="F1466" s="34">
        <v>17835.39</v>
      </c>
      <c r="G1466" s="183">
        <f t="shared" si="260"/>
        <v>10576.386269999999</v>
      </c>
      <c r="H1466" s="184">
        <f t="shared" si="261"/>
        <v>5817.0124484999988</v>
      </c>
      <c r="I1466" s="59">
        <f t="shared" si="263"/>
        <v>16393.398718499997</v>
      </c>
      <c r="J1466" s="56">
        <f t="shared" ref="J1466:J1526" si="264">G1466*0</f>
        <v>0</v>
      </c>
      <c r="K1466" s="210">
        <f t="shared" si="262"/>
        <v>16393.398718499997</v>
      </c>
      <c r="L1466" s="2"/>
      <c r="M1466" s="32"/>
    </row>
    <row r="1467" spans="1:13" ht="36" x14ac:dyDescent="0.25">
      <c r="A1467" s="5" t="s">
        <v>1931</v>
      </c>
      <c r="B1467" s="4" t="s">
        <v>1932</v>
      </c>
      <c r="C1467" s="4" t="s">
        <v>5357</v>
      </c>
      <c r="D1467" s="5" t="s">
        <v>2543</v>
      </c>
      <c r="E1467" s="5"/>
      <c r="F1467" s="34">
        <v>35266.07</v>
      </c>
      <c r="G1467" s="183">
        <f t="shared" si="260"/>
        <v>20912.77951</v>
      </c>
      <c r="H1467" s="184">
        <f t="shared" si="261"/>
        <v>11502.0287305</v>
      </c>
      <c r="I1467" s="59">
        <f t="shared" si="263"/>
        <v>32414.808240500002</v>
      </c>
      <c r="J1467" s="56">
        <f>I1467*0.2</f>
        <v>6482.9616481000012</v>
      </c>
      <c r="K1467" s="210">
        <f t="shared" si="262"/>
        <v>38897.7698886</v>
      </c>
      <c r="L1467" s="57">
        <v>0.2</v>
      </c>
      <c r="M1467" s="32"/>
    </row>
    <row r="1468" spans="1:13" ht="14.25" x14ac:dyDescent="0.25">
      <c r="A1468" s="5" t="s">
        <v>5239</v>
      </c>
      <c r="B1468" s="3" t="s">
        <v>1933</v>
      </c>
      <c r="C1468" s="4"/>
      <c r="D1468" s="5"/>
      <c r="E1468" s="5"/>
      <c r="F1468" s="34"/>
      <c r="G1468" s="183">
        <f t="shared" si="260"/>
        <v>0</v>
      </c>
      <c r="H1468" s="184">
        <f t="shared" si="261"/>
        <v>0</v>
      </c>
      <c r="I1468" s="59">
        <f t="shared" si="263"/>
        <v>0</v>
      </c>
      <c r="J1468" s="56">
        <f t="shared" si="264"/>
        <v>0</v>
      </c>
      <c r="K1468" s="210">
        <f t="shared" si="262"/>
        <v>0</v>
      </c>
      <c r="L1468" s="2"/>
      <c r="M1468" s="32"/>
    </row>
    <row r="1469" spans="1:13" ht="24" x14ac:dyDescent="0.25">
      <c r="A1469" s="5" t="s">
        <v>1934</v>
      </c>
      <c r="B1469" s="4" t="s">
        <v>1935</v>
      </c>
      <c r="C1469" s="4"/>
      <c r="D1469" s="5" t="s">
        <v>2451</v>
      </c>
      <c r="E1469" s="5"/>
      <c r="F1469" s="34">
        <v>8114.13</v>
      </c>
      <c r="G1469" s="183">
        <f t="shared" si="260"/>
        <v>4811.6790899999996</v>
      </c>
      <c r="H1469" s="184">
        <f t="shared" si="261"/>
        <v>2646.4234995000002</v>
      </c>
      <c r="I1469" s="59">
        <f t="shared" si="263"/>
        <v>7458.1025895000002</v>
      </c>
      <c r="J1469" s="56">
        <f t="shared" si="264"/>
        <v>0</v>
      </c>
      <c r="K1469" s="210">
        <f t="shared" si="262"/>
        <v>7458.1025895000002</v>
      </c>
      <c r="L1469" s="2"/>
      <c r="M1469" s="32"/>
    </row>
    <row r="1470" spans="1:13" ht="24" x14ac:dyDescent="0.25">
      <c r="A1470" s="5" t="s">
        <v>1936</v>
      </c>
      <c r="B1470" s="4" t="s">
        <v>1937</v>
      </c>
      <c r="C1470" s="4"/>
      <c r="D1470" s="5" t="s">
        <v>2511</v>
      </c>
      <c r="E1470" s="5"/>
      <c r="F1470" s="34">
        <v>10590.98</v>
      </c>
      <c r="G1470" s="183">
        <f t="shared" si="260"/>
        <v>6280.4511399999992</v>
      </c>
      <c r="H1470" s="184">
        <f t="shared" si="261"/>
        <v>3454.2481269999994</v>
      </c>
      <c r="I1470" s="59">
        <f t="shared" si="263"/>
        <v>9734.6992669999981</v>
      </c>
      <c r="J1470" s="56">
        <f t="shared" si="264"/>
        <v>0</v>
      </c>
      <c r="K1470" s="210">
        <f t="shared" si="262"/>
        <v>9734.6992669999981</v>
      </c>
      <c r="L1470" s="2"/>
      <c r="M1470" s="32"/>
    </row>
    <row r="1471" spans="1:13" ht="24" x14ac:dyDescent="0.25">
      <c r="A1471" s="5" t="s">
        <v>1938</v>
      </c>
      <c r="B1471" s="4" t="s">
        <v>4738</v>
      </c>
      <c r="C1471" s="4"/>
      <c r="D1471" s="5" t="s">
        <v>2511</v>
      </c>
      <c r="E1471" s="5"/>
      <c r="F1471" s="34">
        <v>10061.700000000001</v>
      </c>
      <c r="G1471" s="183">
        <f t="shared" si="260"/>
        <v>5966.5880999999999</v>
      </c>
      <c r="H1471" s="184">
        <f t="shared" si="261"/>
        <v>3281.6234549999999</v>
      </c>
      <c r="I1471" s="59">
        <f t="shared" si="263"/>
        <v>9248.2115549999999</v>
      </c>
      <c r="J1471" s="56">
        <f t="shared" si="264"/>
        <v>0</v>
      </c>
      <c r="K1471" s="210">
        <f t="shared" si="262"/>
        <v>9248.2115549999999</v>
      </c>
      <c r="L1471" s="2"/>
      <c r="M1471" s="32"/>
    </row>
    <row r="1472" spans="1:13" ht="24" x14ac:dyDescent="0.25">
      <c r="A1472" s="5" t="s">
        <v>1939</v>
      </c>
      <c r="B1472" s="4" t="s">
        <v>1940</v>
      </c>
      <c r="C1472" s="4"/>
      <c r="D1472" s="5" t="s">
        <v>2472</v>
      </c>
      <c r="E1472" s="5"/>
      <c r="F1472" s="34">
        <v>393.98</v>
      </c>
      <c r="G1472" s="183">
        <f t="shared" si="260"/>
        <v>233.63014000000001</v>
      </c>
      <c r="H1472" s="184">
        <f t="shared" si="261"/>
        <v>128.496577</v>
      </c>
      <c r="I1472" s="59">
        <f t="shared" si="263"/>
        <v>362.12671699999999</v>
      </c>
      <c r="J1472" s="56">
        <f t="shared" si="264"/>
        <v>0</v>
      </c>
      <c r="K1472" s="210">
        <f t="shared" si="262"/>
        <v>362.12671699999999</v>
      </c>
      <c r="L1472" s="2"/>
      <c r="M1472" s="32"/>
    </row>
    <row r="1473" spans="1:13" ht="14.25" x14ac:dyDescent="0.25">
      <c r="A1473" s="5" t="s">
        <v>5239</v>
      </c>
      <c r="B1473" s="3" t="s">
        <v>1941</v>
      </c>
      <c r="C1473" s="4"/>
      <c r="D1473" s="5"/>
      <c r="E1473" s="5"/>
      <c r="F1473" s="34"/>
      <c r="G1473" s="183">
        <f t="shared" si="260"/>
        <v>0</v>
      </c>
      <c r="H1473" s="184">
        <f t="shared" si="261"/>
        <v>0</v>
      </c>
      <c r="I1473" s="59">
        <f t="shared" si="263"/>
        <v>0</v>
      </c>
      <c r="J1473" s="56">
        <f t="shared" si="264"/>
        <v>0</v>
      </c>
      <c r="K1473" s="210">
        <f t="shared" si="262"/>
        <v>0</v>
      </c>
      <c r="L1473" s="2"/>
      <c r="M1473" s="32"/>
    </row>
    <row r="1474" spans="1:13" ht="24" x14ac:dyDescent="0.25">
      <c r="A1474" s="5" t="s">
        <v>1942</v>
      </c>
      <c r="B1474" s="4" t="s">
        <v>1943</v>
      </c>
      <c r="C1474" s="4"/>
      <c r="D1474" s="5" t="s">
        <v>2454</v>
      </c>
      <c r="E1474" s="5"/>
      <c r="F1474" s="34">
        <v>2768.13</v>
      </c>
      <c r="G1474" s="183">
        <f t="shared" si="260"/>
        <v>1641.50109</v>
      </c>
      <c r="H1474" s="184">
        <f t="shared" si="261"/>
        <v>902.82559949999995</v>
      </c>
      <c r="I1474" s="59">
        <f t="shared" si="263"/>
        <v>2544.3266894999997</v>
      </c>
      <c r="J1474" s="56">
        <f t="shared" si="264"/>
        <v>0</v>
      </c>
      <c r="K1474" s="210">
        <f t="shared" si="262"/>
        <v>2544.3266894999997</v>
      </c>
      <c r="L1474" s="2"/>
      <c r="M1474" s="32"/>
    </row>
    <row r="1475" spans="1:13" ht="24" x14ac:dyDescent="0.25">
      <c r="A1475" s="5" t="s">
        <v>1944</v>
      </c>
      <c r="B1475" s="4" t="s">
        <v>1945</v>
      </c>
      <c r="C1475" s="4" t="s">
        <v>4739</v>
      </c>
      <c r="D1475" s="5" t="s">
        <v>2454</v>
      </c>
      <c r="E1475" s="5"/>
      <c r="F1475" s="34">
        <v>3237.9</v>
      </c>
      <c r="G1475" s="183">
        <f t="shared" si="260"/>
        <v>1920.0746999999999</v>
      </c>
      <c r="H1475" s="184">
        <f t="shared" si="261"/>
        <v>1056.0410849999998</v>
      </c>
      <c r="I1475" s="59">
        <f t="shared" si="263"/>
        <v>2976.115785</v>
      </c>
      <c r="J1475" s="56">
        <f t="shared" si="264"/>
        <v>0</v>
      </c>
      <c r="K1475" s="210">
        <f t="shared" si="262"/>
        <v>2976.115785</v>
      </c>
      <c r="L1475" s="2"/>
      <c r="M1475" s="32"/>
    </row>
    <row r="1476" spans="1:13" ht="36" x14ac:dyDescent="0.25">
      <c r="A1476" s="5" t="s">
        <v>1946</v>
      </c>
      <c r="B1476" s="4" t="s">
        <v>1947</v>
      </c>
      <c r="C1476" s="4" t="s">
        <v>5358</v>
      </c>
      <c r="D1476" s="5" t="s">
        <v>2511</v>
      </c>
      <c r="E1476" s="5"/>
      <c r="F1476" s="34">
        <v>20018.43</v>
      </c>
      <c r="G1476" s="183">
        <f t="shared" si="260"/>
        <v>11870.92899</v>
      </c>
      <c r="H1476" s="184">
        <f t="shared" si="261"/>
        <v>6529.0109444999998</v>
      </c>
      <c r="I1476" s="59">
        <f t="shared" si="263"/>
        <v>18399.939934499998</v>
      </c>
      <c r="J1476" s="56">
        <f t="shared" si="264"/>
        <v>0</v>
      </c>
      <c r="K1476" s="210">
        <f t="shared" si="262"/>
        <v>18399.939934499998</v>
      </c>
      <c r="L1476" s="2"/>
      <c r="M1476" s="32"/>
    </row>
    <row r="1477" spans="1:13" ht="36" x14ac:dyDescent="0.25">
      <c r="A1477" s="5" t="s">
        <v>1948</v>
      </c>
      <c r="B1477" s="4" t="s">
        <v>1949</v>
      </c>
      <c r="C1477" s="4" t="s">
        <v>5358</v>
      </c>
      <c r="D1477" s="5" t="s">
        <v>2511</v>
      </c>
      <c r="E1477" s="5"/>
      <c r="F1477" s="34">
        <v>22753.47</v>
      </c>
      <c r="G1477" s="183">
        <f t="shared" ref="G1477:G1540" si="265">F1477*0.593</f>
        <v>13492.807710000001</v>
      </c>
      <c r="H1477" s="184">
        <f t="shared" ref="H1477:H1540" si="266">G1477*55/100</f>
        <v>7421.0442405000003</v>
      </c>
      <c r="I1477" s="59">
        <f t="shared" si="263"/>
        <v>20913.8519505</v>
      </c>
      <c r="J1477" s="56">
        <f t="shared" si="264"/>
        <v>0</v>
      </c>
      <c r="K1477" s="210">
        <f t="shared" ref="K1477:K1540" si="267">I1477+J1477</f>
        <v>20913.8519505</v>
      </c>
      <c r="L1477" s="2"/>
      <c r="M1477" s="32"/>
    </row>
    <row r="1478" spans="1:13" ht="36" x14ac:dyDescent="0.25">
      <c r="A1478" s="5" t="s">
        <v>1950</v>
      </c>
      <c r="B1478" s="4" t="s">
        <v>1951</v>
      </c>
      <c r="C1478" s="4" t="s">
        <v>5359</v>
      </c>
      <c r="D1478" s="5" t="s">
        <v>2511</v>
      </c>
      <c r="E1478" s="5"/>
      <c r="F1478" s="34">
        <v>19524.63</v>
      </c>
      <c r="G1478" s="183">
        <f t="shared" si="265"/>
        <v>11578.105589999999</v>
      </c>
      <c r="H1478" s="184">
        <f t="shared" si="266"/>
        <v>6367.9580744999994</v>
      </c>
      <c r="I1478" s="59">
        <f t="shared" ref="I1478:I1541" si="268">G1478+H1478</f>
        <v>17946.063664499998</v>
      </c>
      <c r="J1478" s="56">
        <f t="shared" si="264"/>
        <v>0</v>
      </c>
      <c r="K1478" s="210">
        <f t="shared" si="267"/>
        <v>17946.063664499998</v>
      </c>
      <c r="L1478" s="2"/>
      <c r="M1478" s="32"/>
    </row>
    <row r="1479" spans="1:13" ht="36" x14ac:dyDescent="0.25">
      <c r="A1479" s="5" t="s">
        <v>1952</v>
      </c>
      <c r="B1479" s="4" t="s">
        <v>1953</v>
      </c>
      <c r="C1479" s="4" t="s">
        <v>5360</v>
      </c>
      <c r="D1479" s="5" t="s">
        <v>2511</v>
      </c>
      <c r="E1479" s="5"/>
      <c r="F1479" s="34">
        <v>26546.12</v>
      </c>
      <c r="G1479" s="183">
        <f t="shared" si="265"/>
        <v>15741.849159999998</v>
      </c>
      <c r="H1479" s="184">
        <f t="shared" si="266"/>
        <v>8658.0170379999981</v>
      </c>
      <c r="I1479" s="59">
        <f t="shared" si="268"/>
        <v>24399.866197999996</v>
      </c>
      <c r="J1479" s="56">
        <f t="shared" si="264"/>
        <v>0</v>
      </c>
      <c r="K1479" s="210">
        <f t="shared" si="267"/>
        <v>24399.866197999996</v>
      </c>
      <c r="L1479" s="2"/>
      <c r="M1479" s="32"/>
    </row>
    <row r="1480" spans="1:13" ht="48" x14ac:dyDescent="0.25">
      <c r="A1480" s="5" t="s">
        <v>1954</v>
      </c>
      <c r="B1480" s="4" t="s">
        <v>1955</v>
      </c>
      <c r="C1480" s="4" t="s">
        <v>5361</v>
      </c>
      <c r="D1480" s="5" t="s">
        <v>2543</v>
      </c>
      <c r="E1480" s="5"/>
      <c r="F1480" s="34">
        <v>38035.01</v>
      </c>
      <c r="G1480" s="183">
        <f t="shared" si="265"/>
        <v>22554.76093</v>
      </c>
      <c r="H1480" s="184">
        <f t="shared" si="266"/>
        <v>12405.118511500001</v>
      </c>
      <c r="I1480" s="59">
        <f t="shared" si="268"/>
        <v>34959.879441500001</v>
      </c>
      <c r="J1480" s="56">
        <f>I1480*0.2</f>
        <v>6991.9758883000004</v>
      </c>
      <c r="K1480" s="210">
        <f t="shared" si="267"/>
        <v>41951.855329800004</v>
      </c>
      <c r="L1480" s="57">
        <v>0.2</v>
      </c>
      <c r="M1480" s="32"/>
    </row>
    <row r="1481" spans="1:13" ht="14.25" x14ac:dyDescent="0.25">
      <c r="A1481" s="5" t="s">
        <v>5239</v>
      </c>
      <c r="B1481" s="3" t="s">
        <v>1956</v>
      </c>
      <c r="C1481" s="4"/>
      <c r="D1481" s="5"/>
      <c r="E1481" s="5"/>
      <c r="F1481" s="34"/>
      <c r="G1481" s="183">
        <f t="shared" si="265"/>
        <v>0</v>
      </c>
      <c r="H1481" s="184">
        <f t="shared" si="266"/>
        <v>0</v>
      </c>
      <c r="I1481" s="59">
        <f t="shared" si="268"/>
        <v>0</v>
      </c>
      <c r="J1481" s="56">
        <f t="shared" si="264"/>
        <v>0</v>
      </c>
      <c r="K1481" s="210">
        <f t="shared" si="267"/>
        <v>0</v>
      </c>
      <c r="L1481" s="2"/>
      <c r="M1481" s="32"/>
    </row>
    <row r="1482" spans="1:13" ht="14.25" x14ac:dyDescent="0.25">
      <c r="A1482" s="5" t="s">
        <v>1957</v>
      </c>
      <c r="B1482" s="4" t="s">
        <v>1958</v>
      </c>
      <c r="C1482" s="4"/>
      <c r="D1482" s="5" t="s">
        <v>2454</v>
      </c>
      <c r="E1482" s="5"/>
      <c r="F1482" s="34">
        <v>2768.13</v>
      </c>
      <c r="G1482" s="183">
        <f t="shared" si="265"/>
        <v>1641.50109</v>
      </c>
      <c r="H1482" s="184">
        <f t="shared" si="266"/>
        <v>902.82559949999995</v>
      </c>
      <c r="I1482" s="59">
        <f t="shared" si="268"/>
        <v>2544.3266894999997</v>
      </c>
      <c r="J1482" s="56">
        <f t="shared" si="264"/>
        <v>0</v>
      </c>
      <c r="K1482" s="210">
        <f t="shared" si="267"/>
        <v>2544.3266894999997</v>
      </c>
      <c r="L1482" s="2"/>
      <c r="M1482" s="32"/>
    </row>
    <row r="1483" spans="1:13" ht="14.25" x14ac:dyDescent="0.25">
      <c r="A1483" s="5" t="s">
        <v>1959</v>
      </c>
      <c r="B1483" s="4" t="s">
        <v>1960</v>
      </c>
      <c r="C1483" s="4"/>
      <c r="D1483" s="5" t="s">
        <v>2454</v>
      </c>
      <c r="E1483" s="5"/>
      <c r="F1483" s="34">
        <v>3237.9</v>
      </c>
      <c r="G1483" s="183">
        <f t="shared" si="265"/>
        <v>1920.0746999999999</v>
      </c>
      <c r="H1483" s="184">
        <f t="shared" si="266"/>
        <v>1056.0410849999998</v>
      </c>
      <c r="I1483" s="59">
        <f t="shared" si="268"/>
        <v>2976.115785</v>
      </c>
      <c r="J1483" s="56">
        <f t="shared" si="264"/>
        <v>0</v>
      </c>
      <c r="K1483" s="210">
        <f t="shared" si="267"/>
        <v>2976.115785</v>
      </c>
      <c r="L1483" s="2"/>
      <c r="M1483" s="32"/>
    </row>
    <row r="1484" spans="1:13" ht="24" x14ac:dyDescent="0.25">
      <c r="A1484" s="5" t="s">
        <v>1961</v>
      </c>
      <c r="B1484" s="4" t="s">
        <v>1962</v>
      </c>
      <c r="C1484" s="4" t="s">
        <v>1963</v>
      </c>
      <c r="D1484" s="5" t="s">
        <v>2511</v>
      </c>
      <c r="E1484" s="5"/>
      <c r="F1484" s="34">
        <v>10590.98</v>
      </c>
      <c r="G1484" s="183">
        <f t="shared" si="265"/>
        <v>6280.4511399999992</v>
      </c>
      <c r="H1484" s="184">
        <f t="shared" si="266"/>
        <v>3454.2481269999994</v>
      </c>
      <c r="I1484" s="59">
        <f t="shared" si="268"/>
        <v>9734.6992669999981</v>
      </c>
      <c r="J1484" s="56">
        <f t="shared" si="264"/>
        <v>0</v>
      </c>
      <c r="K1484" s="210">
        <f t="shared" si="267"/>
        <v>9734.6992669999981</v>
      </c>
      <c r="L1484" s="2"/>
      <c r="M1484" s="32"/>
    </row>
    <row r="1485" spans="1:13" ht="14.25" x14ac:dyDescent="0.25">
      <c r="A1485" s="5" t="s">
        <v>1964</v>
      </c>
      <c r="B1485" s="4" t="s">
        <v>1965</v>
      </c>
      <c r="C1485" s="4" t="s">
        <v>1966</v>
      </c>
      <c r="D1485" s="5" t="s">
        <v>2451</v>
      </c>
      <c r="E1485" s="5"/>
      <c r="F1485" s="34">
        <v>7632.85</v>
      </c>
      <c r="G1485" s="183">
        <f t="shared" si="265"/>
        <v>4526.2800500000003</v>
      </c>
      <c r="H1485" s="184">
        <f t="shared" si="266"/>
        <v>2489.4540274999999</v>
      </c>
      <c r="I1485" s="59">
        <f t="shared" si="268"/>
        <v>7015.7340775000002</v>
      </c>
      <c r="J1485" s="56">
        <f t="shared" si="264"/>
        <v>0</v>
      </c>
      <c r="K1485" s="210">
        <f t="shared" si="267"/>
        <v>7015.7340775000002</v>
      </c>
      <c r="L1485" s="2"/>
      <c r="M1485" s="32"/>
    </row>
    <row r="1486" spans="1:13" ht="24" x14ac:dyDescent="0.25">
      <c r="A1486" s="5" t="s">
        <v>1967</v>
      </c>
      <c r="B1486" s="4" t="s">
        <v>1968</v>
      </c>
      <c r="C1486" s="4" t="s">
        <v>1969</v>
      </c>
      <c r="D1486" s="5" t="s">
        <v>2454</v>
      </c>
      <c r="E1486" s="5"/>
      <c r="F1486" s="34">
        <v>3229.67</v>
      </c>
      <c r="G1486" s="183">
        <f t="shared" si="265"/>
        <v>1915.1943099999999</v>
      </c>
      <c r="H1486" s="184">
        <f t="shared" si="266"/>
        <v>1053.3568705</v>
      </c>
      <c r="I1486" s="59">
        <f t="shared" si="268"/>
        <v>2968.5511804999996</v>
      </c>
      <c r="J1486" s="56">
        <f t="shared" si="264"/>
        <v>0</v>
      </c>
      <c r="K1486" s="210">
        <f t="shared" si="267"/>
        <v>2968.5511804999996</v>
      </c>
      <c r="L1486" s="2"/>
      <c r="M1486" s="32"/>
    </row>
    <row r="1487" spans="1:13" ht="24" x14ac:dyDescent="0.25">
      <c r="A1487" s="5" t="s">
        <v>5239</v>
      </c>
      <c r="B1487" s="3" t="s">
        <v>4740</v>
      </c>
      <c r="C1487" s="4"/>
      <c r="D1487" s="5"/>
      <c r="E1487" s="5"/>
      <c r="F1487" s="34"/>
      <c r="G1487" s="183">
        <f t="shared" si="265"/>
        <v>0</v>
      </c>
      <c r="H1487" s="184">
        <f t="shared" si="266"/>
        <v>0</v>
      </c>
      <c r="I1487" s="59">
        <f t="shared" si="268"/>
        <v>0</v>
      </c>
      <c r="J1487" s="56">
        <f t="shared" si="264"/>
        <v>0</v>
      </c>
      <c r="K1487" s="210">
        <f t="shared" si="267"/>
        <v>0</v>
      </c>
      <c r="L1487" s="2"/>
      <c r="M1487" s="32"/>
    </row>
    <row r="1488" spans="1:13" ht="14.25" x14ac:dyDescent="0.25">
      <c r="A1488" s="5" t="s">
        <v>1970</v>
      </c>
      <c r="B1488" s="4" t="s">
        <v>1971</v>
      </c>
      <c r="C1488" s="4" t="s">
        <v>1972</v>
      </c>
      <c r="D1488" s="5" t="s">
        <v>2451</v>
      </c>
      <c r="E1488" s="5"/>
      <c r="F1488" s="34">
        <v>8722.86</v>
      </c>
      <c r="G1488" s="183">
        <f t="shared" si="265"/>
        <v>5172.6559800000005</v>
      </c>
      <c r="H1488" s="184">
        <f t="shared" si="266"/>
        <v>2844.9607890000002</v>
      </c>
      <c r="I1488" s="59">
        <f t="shared" si="268"/>
        <v>8017.6167690000002</v>
      </c>
      <c r="J1488" s="56">
        <f t="shared" si="264"/>
        <v>0</v>
      </c>
      <c r="K1488" s="210">
        <f t="shared" si="267"/>
        <v>8017.6167690000002</v>
      </c>
      <c r="L1488" s="2"/>
      <c r="M1488" s="32"/>
    </row>
    <row r="1489" spans="1:13" ht="14.25" x14ac:dyDescent="0.25">
      <c r="A1489" s="5" t="s">
        <v>1973</v>
      </c>
      <c r="B1489" s="4" t="s">
        <v>1974</v>
      </c>
      <c r="C1489" s="4" t="s">
        <v>1975</v>
      </c>
      <c r="D1489" s="5" t="s">
        <v>2451</v>
      </c>
      <c r="E1489" s="5"/>
      <c r="F1489" s="34">
        <v>7651.64</v>
      </c>
      <c r="G1489" s="183">
        <f t="shared" si="265"/>
        <v>4537.4225200000001</v>
      </c>
      <c r="H1489" s="184">
        <f t="shared" si="266"/>
        <v>2495.582386</v>
      </c>
      <c r="I1489" s="59">
        <f t="shared" si="268"/>
        <v>7033.0049060000001</v>
      </c>
      <c r="J1489" s="56">
        <f t="shared" si="264"/>
        <v>0</v>
      </c>
      <c r="K1489" s="210">
        <f t="shared" si="267"/>
        <v>7033.0049060000001</v>
      </c>
      <c r="L1489" s="2"/>
      <c r="M1489" s="32"/>
    </row>
    <row r="1490" spans="1:13" ht="14.25" x14ac:dyDescent="0.25">
      <c r="A1490" s="5" t="s">
        <v>1976</v>
      </c>
      <c r="B1490" s="4" t="s">
        <v>1977</v>
      </c>
      <c r="C1490" s="4" t="s">
        <v>1978</v>
      </c>
      <c r="D1490" s="5" t="s">
        <v>2451</v>
      </c>
      <c r="E1490" s="5"/>
      <c r="F1490" s="34">
        <v>6542.28</v>
      </c>
      <c r="G1490" s="183">
        <f t="shared" si="265"/>
        <v>3879.5720399999996</v>
      </c>
      <c r="H1490" s="184">
        <f t="shared" si="266"/>
        <v>2133.7646219999997</v>
      </c>
      <c r="I1490" s="59">
        <f t="shared" si="268"/>
        <v>6013.3366619999997</v>
      </c>
      <c r="J1490" s="56">
        <f t="shared" si="264"/>
        <v>0</v>
      </c>
      <c r="K1490" s="210">
        <f t="shared" si="267"/>
        <v>6013.3366619999997</v>
      </c>
      <c r="L1490" s="2"/>
      <c r="M1490" s="32"/>
    </row>
    <row r="1491" spans="1:13" ht="24" x14ac:dyDescent="0.25">
      <c r="A1491" s="5" t="s">
        <v>1979</v>
      </c>
      <c r="B1491" s="4" t="s">
        <v>1980</v>
      </c>
      <c r="C1491" s="4" t="s">
        <v>1981</v>
      </c>
      <c r="D1491" s="5" t="s">
        <v>2454</v>
      </c>
      <c r="E1491" s="5"/>
      <c r="F1491" s="34">
        <v>2428.1799999999998</v>
      </c>
      <c r="G1491" s="183">
        <f t="shared" si="265"/>
        <v>1439.9107399999998</v>
      </c>
      <c r="H1491" s="184">
        <f t="shared" si="266"/>
        <v>791.95090699999992</v>
      </c>
      <c r="I1491" s="59">
        <f t="shared" si="268"/>
        <v>2231.8616469999997</v>
      </c>
      <c r="J1491" s="56">
        <f t="shared" si="264"/>
        <v>0</v>
      </c>
      <c r="K1491" s="210">
        <f t="shared" si="267"/>
        <v>2231.8616469999997</v>
      </c>
      <c r="L1491" s="2"/>
      <c r="M1491" s="32"/>
    </row>
    <row r="1492" spans="1:13" ht="24" x14ac:dyDescent="0.25">
      <c r="A1492" s="5" t="s">
        <v>5239</v>
      </c>
      <c r="B1492" s="3" t="s">
        <v>4742</v>
      </c>
      <c r="C1492" s="4"/>
      <c r="D1492" s="5"/>
      <c r="E1492" s="5"/>
      <c r="F1492" s="34"/>
      <c r="G1492" s="183">
        <f t="shared" si="265"/>
        <v>0</v>
      </c>
      <c r="H1492" s="184">
        <f t="shared" si="266"/>
        <v>0</v>
      </c>
      <c r="I1492" s="59">
        <f t="shared" si="268"/>
        <v>0</v>
      </c>
      <c r="J1492" s="56">
        <f t="shared" si="264"/>
        <v>0</v>
      </c>
      <c r="K1492" s="210">
        <f t="shared" si="267"/>
        <v>0</v>
      </c>
      <c r="L1492" s="2"/>
      <c r="M1492" s="32"/>
    </row>
    <row r="1493" spans="1:13" ht="14.25" x14ac:dyDescent="0.25">
      <c r="A1493" s="5" t="s">
        <v>1982</v>
      </c>
      <c r="B1493" s="4" t="s">
        <v>1983</v>
      </c>
      <c r="C1493" s="4"/>
      <c r="D1493" s="5" t="s">
        <v>2511</v>
      </c>
      <c r="E1493" s="5"/>
      <c r="F1493" s="34">
        <v>13238.73</v>
      </c>
      <c r="G1493" s="183">
        <f t="shared" si="265"/>
        <v>7850.5668899999991</v>
      </c>
      <c r="H1493" s="184">
        <f t="shared" si="266"/>
        <v>4317.8117894999996</v>
      </c>
      <c r="I1493" s="59">
        <f t="shared" si="268"/>
        <v>12168.378679499998</v>
      </c>
      <c r="J1493" s="56">
        <f t="shared" si="264"/>
        <v>0</v>
      </c>
      <c r="K1493" s="210">
        <f t="shared" si="267"/>
        <v>12168.378679499998</v>
      </c>
      <c r="L1493" s="2"/>
      <c r="M1493" s="32"/>
    </row>
    <row r="1494" spans="1:13" ht="24" x14ac:dyDescent="0.25">
      <c r="A1494" s="5" t="s">
        <v>1984</v>
      </c>
      <c r="B1494" s="4" t="s">
        <v>1985</v>
      </c>
      <c r="C1494" s="4"/>
      <c r="D1494" s="5" t="s">
        <v>2511</v>
      </c>
      <c r="E1494" s="5"/>
      <c r="F1494" s="34">
        <v>16547.97</v>
      </c>
      <c r="G1494" s="183">
        <f t="shared" si="265"/>
        <v>9812.9462100000001</v>
      </c>
      <c r="H1494" s="184">
        <f t="shared" si="266"/>
        <v>5397.1204154999996</v>
      </c>
      <c r="I1494" s="59">
        <f t="shared" si="268"/>
        <v>15210.0666255</v>
      </c>
      <c r="J1494" s="56">
        <f t="shared" si="264"/>
        <v>0</v>
      </c>
      <c r="K1494" s="210">
        <f t="shared" si="267"/>
        <v>15210.0666255</v>
      </c>
      <c r="L1494" s="2"/>
      <c r="M1494" s="32"/>
    </row>
    <row r="1495" spans="1:13" ht="24" x14ac:dyDescent="0.25">
      <c r="A1495" s="5" t="s">
        <v>1986</v>
      </c>
      <c r="B1495" s="4" t="s">
        <v>1987</v>
      </c>
      <c r="C1495" s="4"/>
      <c r="D1495" s="5" t="s">
        <v>2511</v>
      </c>
      <c r="E1495" s="5"/>
      <c r="F1495" s="34">
        <v>16547.97</v>
      </c>
      <c r="G1495" s="183">
        <f t="shared" si="265"/>
        <v>9812.9462100000001</v>
      </c>
      <c r="H1495" s="184">
        <f t="shared" si="266"/>
        <v>5397.1204154999996</v>
      </c>
      <c r="I1495" s="59">
        <f t="shared" si="268"/>
        <v>15210.0666255</v>
      </c>
      <c r="J1495" s="56">
        <f t="shared" si="264"/>
        <v>0</v>
      </c>
      <c r="K1495" s="210">
        <f t="shared" si="267"/>
        <v>15210.0666255</v>
      </c>
      <c r="L1495" s="2"/>
      <c r="M1495" s="32"/>
    </row>
    <row r="1496" spans="1:13" ht="14.25" x14ac:dyDescent="0.25">
      <c r="A1496" s="5" t="s">
        <v>1988</v>
      </c>
      <c r="B1496" s="4" t="s">
        <v>1989</v>
      </c>
      <c r="C1496" s="4"/>
      <c r="D1496" s="5" t="s">
        <v>2511</v>
      </c>
      <c r="E1496" s="5"/>
      <c r="F1496" s="34">
        <v>16547.97</v>
      </c>
      <c r="G1496" s="183">
        <f t="shared" si="265"/>
        <v>9812.9462100000001</v>
      </c>
      <c r="H1496" s="184">
        <f t="shared" si="266"/>
        <v>5397.1204154999996</v>
      </c>
      <c r="I1496" s="59">
        <f t="shared" si="268"/>
        <v>15210.0666255</v>
      </c>
      <c r="J1496" s="56">
        <f t="shared" si="264"/>
        <v>0</v>
      </c>
      <c r="K1496" s="210">
        <f t="shared" si="267"/>
        <v>15210.0666255</v>
      </c>
      <c r="L1496" s="2"/>
      <c r="M1496" s="32"/>
    </row>
    <row r="1497" spans="1:13" ht="24" x14ac:dyDescent="0.25">
      <c r="A1497" s="5" t="s">
        <v>5239</v>
      </c>
      <c r="B1497" s="3" t="s">
        <v>4741</v>
      </c>
      <c r="C1497" s="4"/>
      <c r="D1497" s="5"/>
      <c r="E1497" s="5"/>
      <c r="F1497" s="34"/>
      <c r="G1497" s="183">
        <f t="shared" si="265"/>
        <v>0</v>
      </c>
      <c r="H1497" s="184">
        <f t="shared" si="266"/>
        <v>0</v>
      </c>
      <c r="I1497" s="59">
        <f t="shared" si="268"/>
        <v>0</v>
      </c>
      <c r="J1497" s="56">
        <f t="shared" si="264"/>
        <v>0</v>
      </c>
      <c r="K1497" s="210">
        <f t="shared" si="267"/>
        <v>0</v>
      </c>
      <c r="L1497" s="2"/>
      <c r="M1497" s="32"/>
    </row>
    <row r="1498" spans="1:13" ht="14.25" x14ac:dyDescent="0.25">
      <c r="A1498" s="5" t="s">
        <v>1990</v>
      </c>
      <c r="B1498" s="4" t="s">
        <v>4790</v>
      </c>
      <c r="C1498" s="4"/>
      <c r="D1498" s="5" t="s">
        <v>2511</v>
      </c>
      <c r="E1498" s="5"/>
      <c r="F1498" s="34">
        <v>8857.7000000000007</v>
      </c>
      <c r="G1498" s="183">
        <f t="shared" si="265"/>
        <v>5252.6161000000002</v>
      </c>
      <c r="H1498" s="184">
        <f t="shared" si="266"/>
        <v>2888.9388550000003</v>
      </c>
      <c r="I1498" s="59">
        <f t="shared" si="268"/>
        <v>8141.5549550000005</v>
      </c>
      <c r="J1498" s="56">
        <f t="shared" si="264"/>
        <v>0</v>
      </c>
      <c r="K1498" s="210">
        <f t="shared" si="267"/>
        <v>8141.5549550000005</v>
      </c>
      <c r="L1498" s="2"/>
      <c r="M1498" s="32"/>
    </row>
    <row r="1499" spans="1:13" ht="24" x14ac:dyDescent="0.25">
      <c r="A1499" s="5" t="s">
        <v>1991</v>
      </c>
      <c r="B1499" s="4" t="s">
        <v>1992</v>
      </c>
      <c r="C1499" s="4"/>
      <c r="D1499" s="5" t="s">
        <v>2511</v>
      </c>
      <c r="E1499" s="5"/>
      <c r="F1499" s="34">
        <v>10629.24</v>
      </c>
      <c r="G1499" s="183">
        <f t="shared" si="265"/>
        <v>6303.1393199999993</v>
      </c>
      <c r="H1499" s="184">
        <f t="shared" si="266"/>
        <v>3466.7266259999997</v>
      </c>
      <c r="I1499" s="59">
        <f t="shared" si="268"/>
        <v>9769.8659459999981</v>
      </c>
      <c r="J1499" s="56">
        <f t="shared" si="264"/>
        <v>0</v>
      </c>
      <c r="K1499" s="210">
        <f t="shared" si="267"/>
        <v>9769.8659459999981</v>
      </c>
      <c r="L1499" s="2"/>
      <c r="M1499" s="32"/>
    </row>
    <row r="1500" spans="1:13" ht="36" x14ac:dyDescent="0.25">
      <c r="A1500" s="5" t="s">
        <v>1993</v>
      </c>
      <c r="B1500" s="4" t="s">
        <v>1994</v>
      </c>
      <c r="C1500" s="4" t="s">
        <v>5502</v>
      </c>
      <c r="D1500" s="5" t="s">
        <v>2451</v>
      </c>
      <c r="E1500" s="5"/>
      <c r="F1500" s="34">
        <v>5451.72</v>
      </c>
      <c r="G1500" s="183">
        <f t="shared" si="265"/>
        <v>3232.86996</v>
      </c>
      <c r="H1500" s="184">
        <f t="shared" si="266"/>
        <v>1778.0784779999999</v>
      </c>
      <c r="I1500" s="59">
        <f t="shared" si="268"/>
        <v>5010.9484379999994</v>
      </c>
      <c r="J1500" s="56">
        <f t="shared" si="264"/>
        <v>0</v>
      </c>
      <c r="K1500" s="210">
        <f t="shared" si="267"/>
        <v>5010.9484379999994</v>
      </c>
      <c r="L1500" s="2"/>
      <c r="M1500" s="32"/>
    </row>
    <row r="1501" spans="1:13" ht="14.25" x14ac:dyDescent="0.25">
      <c r="A1501" s="5" t="s">
        <v>1995</v>
      </c>
      <c r="B1501" s="4" t="s">
        <v>1996</v>
      </c>
      <c r="C1501" s="4" t="s">
        <v>1997</v>
      </c>
      <c r="D1501" s="5" t="s">
        <v>2457</v>
      </c>
      <c r="E1501" s="5"/>
      <c r="F1501" s="34">
        <v>2719.66</v>
      </c>
      <c r="G1501" s="183">
        <f t="shared" si="265"/>
        <v>1612.7583799999998</v>
      </c>
      <c r="H1501" s="184">
        <f t="shared" si="266"/>
        <v>887.01710899999989</v>
      </c>
      <c r="I1501" s="59">
        <f t="shared" si="268"/>
        <v>2499.7754889999997</v>
      </c>
      <c r="J1501" s="56">
        <f t="shared" si="264"/>
        <v>0</v>
      </c>
      <c r="K1501" s="210">
        <f t="shared" si="267"/>
        <v>2499.7754889999997</v>
      </c>
      <c r="L1501" s="2"/>
      <c r="M1501" s="32"/>
    </row>
    <row r="1502" spans="1:13" ht="14.25" x14ac:dyDescent="0.25">
      <c r="A1502" s="5" t="s">
        <v>1998</v>
      </c>
      <c r="B1502" s="4" t="s">
        <v>1999</v>
      </c>
      <c r="C1502" s="4"/>
      <c r="D1502" s="5" t="s">
        <v>2454</v>
      </c>
      <c r="E1502" s="5"/>
      <c r="F1502" s="34">
        <v>2428.1799999999998</v>
      </c>
      <c r="G1502" s="183">
        <f t="shared" si="265"/>
        <v>1439.9107399999998</v>
      </c>
      <c r="H1502" s="184">
        <f t="shared" si="266"/>
        <v>791.95090699999992</v>
      </c>
      <c r="I1502" s="59">
        <f t="shared" si="268"/>
        <v>2231.8616469999997</v>
      </c>
      <c r="J1502" s="56">
        <f t="shared" si="264"/>
        <v>0</v>
      </c>
      <c r="K1502" s="210">
        <f t="shared" si="267"/>
        <v>2231.8616469999997</v>
      </c>
      <c r="L1502" s="2"/>
      <c r="M1502" s="32"/>
    </row>
    <row r="1503" spans="1:13" ht="14.25" x14ac:dyDescent="0.25">
      <c r="A1503" s="5" t="s">
        <v>5239</v>
      </c>
      <c r="B1503" s="3" t="s">
        <v>2000</v>
      </c>
      <c r="C1503" s="3" t="s">
        <v>5346</v>
      </c>
      <c r="D1503" s="5"/>
      <c r="E1503" s="5"/>
      <c r="F1503" s="34"/>
      <c r="G1503" s="183">
        <f t="shared" si="265"/>
        <v>0</v>
      </c>
      <c r="H1503" s="184">
        <f t="shared" si="266"/>
        <v>0</v>
      </c>
      <c r="I1503" s="59">
        <f t="shared" si="268"/>
        <v>0</v>
      </c>
      <c r="J1503" s="56">
        <f t="shared" si="264"/>
        <v>0</v>
      </c>
      <c r="K1503" s="210">
        <f t="shared" si="267"/>
        <v>0</v>
      </c>
      <c r="L1503" s="2"/>
      <c r="M1503" s="32"/>
    </row>
    <row r="1504" spans="1:13" ht="24" x14ac:dyDescent="0.25">
      <c r="A1504" s="5" t="s">
        <v>2001</v>
      </c>
      <c r="B1504" s="4" t="s">
        <v>2002</v>
      </c>
      <c r="C1504" s="4" t="s">
        <v>5503</v>
      </c>
      <c r="D1504" s="5" t="s">
        <v>2511</v>
      </c>
      <c r="E1504" s="5"/>
      <c r="F1504" s="34">
        <v>11410.5</v>
      </c>
      <c r="G1504" s="183">
        <f t="shared" si="265"/>
        <v>6766.4264999999996</v>
      </c>
      <c r="H1504" s="184">
        <f t="shared" si="266"/>
        <v>3721.5345749999997</v>
      </c>
      <c r="I1504" s="59">
        <f t="shared" si="268"/>
        <v>10487.961074999999</v>
      </c>
      <c r="J1504" s="56">
        <f t="shared" si="264"/>
        <v>0</v>
      </c>
      <c r="K1504" s="210">
        <f t="shared" si="267"/>
        <v>10487.961074999999</v>
      </c>
      <c r="L1504" s="2"/>
      <c r="M1504" s="32"/>
    </row>
    <row r="1505" spans="1:13" ht="24" x14ac:dyDescent="0.25">
      <c r="A1505" s="5" t="s">
        <v>2003</v>
      </c>
      <c r="B1505" s="4" t="s">
        <v>2004</v>
      </c>
      <c r="C1505" s="4" t="s">
        <v>5503</v>
      </c>
      <c r="D1505" s="5" t="s">
        <v>2511</v>
      </c>
      <c r="E1505" s="5"/>
      <c r="F1505" s="34">
        <v>12741.75</v>
      </c>
      <c r="G1505" s="183">
        <f t="shared" si="265"/>
        <v>7555.8577499999992</v>
      </c>
      <c r="H1505" s="184">
        <f t="shared" si="266"/>
        <v>4155.7217624999994</v>
      </c>
      <c r="I1505" s="59">
        <f t="shared" si="268"/>
        <v>11711.579512499999</v>
      </c>
      <c r="J1505" s="56">
        <f t="shared" si="264"/>
        <v>0</v>
      </c>
      <c r="K1505" s="210">
        <f t="shared" si="267"/>
        <v>11711.579512499999</v>
      </c>
      <c r="L1505" s="2"/>
      <c r="M1505" s="32"/>
    </row>
    <row r="1506" spans="1:13" ht="14.25" x14ac:dyDescent="0.25">
      <c r="A1506" s="5" t="s">
        <v>2005</v>
      </c>
      <c r="B1506" s="4" t="s">
        <v>2006</v>
      </c>
      <c r="C1506" s="4" t="s">
        <v>2007</v>
      </c>
      <c r="D1506" s="5" t="s">
        <v>2511</v>
      </c>
      <c r="E1506" s="5"/>
      <c r="F1506" s="34">
        <v>11032.57</v>
      </c>
      <c r="G1506" s="183">
        <f t="shared" si="265"/>
        <v>6542.3140099999991</v>
      </c>
      <c r="H1506" s="184">
        <f t="shared" si="266"/>
        <v>3598.2727054999996</v>
      </c>
      <c r="I1506" s="59">
        <f t="shared" si="268"/>
        <v>10140.586715499998</v>
      </c>
      <c r="J1506" s="56">
        <f t="shared" si="264"/>
        <v>0</v>
      </c>
      <c r="K1506" s="210">
        <f t="shared" si="267"/>
        <v>10140.586715499998</v>
      </c>
      <c r="L1506" s="2"/>
      <c r="M1506" s="32"/>
    </row>
    <row r="1507" spans="1:13" ht="14.25" x14ac:dyDescent="0.25">
      <c r="A1507" s="5" t="s">
        <v>2008</v>
      </c>
      <c r="B1507" s="4" t="s">
        <v>4811</v>
      </c>
      <c r="C1507" s="4"/>
      <c r="D1507" s="5" t="s">
        <v>2511</v>
      </c>
      <c r="E1507" s="5"/>
      <c r="F1507" s="34">
        <v>8267.19</v>
      </c>
      <c r="G1507" s="183">
        <f t="shared" si="265"/>
        <v>4902.4436699999997</v>
      </c>
      <c r="H1507" s="184">
        <f t="shared" si="266"/>
        <v>2696.3440184999995</v>
      </c>
      <c r="I1507" s="59">
        <f t="shared" si="268"/>
        <v>7598.7876884999987</v>
      </c>
      <c r="J1507" s="56">
        <f t="shared" si="264"/>
        <v>0</v>
      </c>
      <c r="K1507" s="210">
        <f t="shared" si="267"/>
        <v>7598.7876884999987</v>
      </c>
      <c r="L1507" s="2"/>
      <c r="M1507" s="32"/>
    </row>
    <row r="1508" spans="1:13" ht="14.25" x14ac:dyDescent="0.25">
      <c r="A1508" s="5" t="s">
        <v>2009</v>
      </c>
      <c r="B1508" s="4" t="s">
        <v>2010</v>
      </c>
      <c r="C1508" s="4"/>
      <c r="D1508" s="5" t="s">
        <v>2454</v>
      </c>
      <c r="E1508" s="5"/>
      <c r="F1508" s="34">
        <v>3991.72</v>
      </c>
      <c r="G1508" s="183">
        <f t="shared" si="265"/>
        <v>2367.0899599999998</v>
      </c>
      <c r="H1508" s="184">
        <f t="shared" si="266"/>
        <v>1301.899478</v>
      </c>
      <c r="I1508" s="59">
        <f t="shared" si="268"/>
        <v>3668.9894379999996</v>
      </c>
      <c r="J1508" s="56">
        <f t="shared" si="264"/>
        <v>0</v>
      </c>
      <c r="K1508" s="210">
        <f t="shared" si="267"/>
        <v>3668.9894379999996</v>
      </c>
      <c r="L1508" s="2"/>
      <c r="M1508" s="32"/>
    </row>
    <row r="1509" spans="1:13" ht="24" x14ac:dyDescent="0.25">
      <c r="A1509" s="5" t="s">
        <v>2011</v>
      </c>
      <c r="B1509" s="4" t="s">
        <v>2012</v>
      </c>
      <c r="C1509" s="4" t="s">
        <v>5504</v>
      </c>
      <c r="D1509" s="5" t="s">
        <v>2511</v>
      </c>
      <c r="E1509" s="5"/>
      <c r="F1509" s="34">
        <v>13834.84</v>
      </c>
      <c r="G1509" s="183">
        <f t="shared" si="265"/>
        <v>8204.0601200000001</v>
      </c>
      <c r="H1509" s="184">
        <f t="shared" si="266"/>
        <v>4512.2330659999998</v>
      </c>
      <c r="I1509" s="59">
        <f t="shared" si="268"/>
        <v>12716.293185999999</v>
      </c>
      <c r="J1509" s="56">
        <f t="shared" si="264"/>
        <v>0</v>
      </c>
      <c r="K1509" s="210">
        <f t="shared" si="267"/>
        <v>12716.293185999999</v>
      </c>
      <c r="L1509" s="2"/>
      <c r="M1509" s="32"/>
    </row>
    <row r="1510" spans="1:13" ht="24" x14ac:dyDescent="0.25">
      <c r="A1510" s="5" t="s">
        <v>2013</v>
      </c>
      <c r="B1510" s="4" t="s">
        <v>5221</v>
      </c>
      <c r="C1510" s="4" t="s">
        <v>5504</v>
      </c>
      <c r="D1510" s="5" t="s">
        <v>2451</v>
      </c>
      <c r="E1510" s="5"/>
      <c r="F1510" s="34">
        <v>7651.65</v>
      </c>
      <c r="G1510" s="183">
        <f t="shared" si="265"/>
        <v>4537.4284499999994</v>
      </c>
      <c r="H1510" s="184">
        <f t="shared" si="266"/>
        <v>2495.5856474999996</v>
      </c>
      <c r="I1510" s="59">
        <f t="shared" si="268"/>
        <v>7033.0140974999995</v>
      </c>
      <c r="J1510" s="56">
        <f t="shared" si="264"/>
        <v>0</v>
      </c>
      <c r="K1510" s="210">
        <f t="shared" si="267"/>
        <v>7033.0140974999995</v>
      </c>
      <c r="L1510" s="2"/>
      <c r="M1510" s="32"/>
    </row>
    <row r="1511" spans="1:13" ht="14.25" x14ac:dyDescent="0.25">
      <c r="A1511" s="5" t="s">
        <v>2014</v>
      </c>
      <c r="B1511" s="4" t="s">
        <v>2015</v>
      </c>
      <c r="C1511" s="4" t="s">
        <v>4852</v>
      </c>
      <c r="D1511" s="5" t="s">
        <v>2454</v>
      </c>
      <c r="E1511" s="5"/>
      <c r="F1511" s="34">
        <v>2428.1799999999998</v>
      </c>
      <c r="G1511" s="183">
        <f t="shared" si="265"/>
        <v>1439.9107399999998</v>
      </c>
      <c r="H1511" s="184">
        <f t="shared" si="266"/>
        <v>791.95090699999992</v>
      </c>
      <c r="I1511" s="59">
        <f t="shared" si="268"/>
        <v>2231.8616469999997</v>
      </c>
      <c r="J1511" s="56">
        <f t="shared" si="264"/>
        <v>0</v>
      </c>
      <c r="K1511" s="210">
        <f t="shared" si="267"/>
        <v>2231.8616469999997</v>
      </c>
      <c r="L1511" s="2"/>
      <c r="M1511" s="32"/>
    </row>
    <row r="1512" spans="1:13" ht="24" x14ac:dyDescent="0.25">
      <c r="A1512" s="5" t="s">
        <v>2016</v>
      </c>
      <c r="B1512" s="4" t="s">
        <v>2017</v>
      </c>
      <c r="C1512" s="4" t="s">
        <v>4251</v>
      </c>
      <c r="D1512" s="5" t="s">
        <v>2511</v>
      </c>
      <c r="E1512" s="5"/>
      <c r="F1512" s="34">
        <v>16547.97</v>
      </c>
      <c r="G1512" s="183">
        <f t="shared" si="265"/>
        <v>9812.9462100000001</v>
      </c>
      <c r="H1512" s="184">
        <f t="shared" si="266"/>
        <v>5397.1204154999996</v>
      </c>
      <c r="I1512" s="59">
        <f t="shared" si="268"/>
        <v>15210.0666255</v>
      </c>
      <c r="J1512" s="56">
        <f t="shared" si="264"/>
        <v>0</v>
      </c>
      <c r="K1512" s="210">
        <f t="shared" si="267"/>
        <v>15210.0666255</v>
      </c>
      <c r="L1512" s="2"/>
      <c r="M1512" s="32"/>
    </row>
    <row r="1513" spans="1:13" ht="24" x14ac:dyDescent="0.25">
      <c r="A1513" s="5" t="s">
        <v>2018</v>
      </c>
      <c r="B1513" s="4" t="s">
        <v>2019</v>
      </c>
      <c r="C1513" s="4"/>
      <c r="D1513" s="5" t="s">
        <v>2511</v>
      </c>
      <c r="E1513" s="5"/>
      <c r="F1513" s="34">
        <v>19017.5</v>
      </c>
      <c r="G1513" s="183">
        <f t="shared" si="265"/>
        <v>11277.377499999999</v>
      </c>
      <c r="H1513" s="184">
        <f t="shared" si="266"/>
        <v>6202.5576249999995</v>
      </c>
      <c r="I1513" s="59">
        <f t="shared" si="268"/>
        <v>17479.935124999996</v>
      </c>
      <c r="J1513" s="56">
        <f t="shared" si="264"/>
        <v>0</v>
      </c>
      <c r="K1513" s="210">
        <f t="shared" si="267"/>
        <v>17479.935124999996</v>
      </c>
      <c r="L1513" s="2"/>
      <c r="M1513" s="32"/>
    </row>
    <row r="1514" spans="1:13" ht="14.25" x14ac:dyDescent="0.25">
      <c r="A1514" s="5" t="s">
        <v>2020</v>
      </c>
      <c r="B1514" s="4" t="s">
        <v>4743</v>
      </c>
      <c r="C1514" s="4" t="s">
        <v>4252</v>
      </c>
      <c r="D1514" s="5" t="s">
        <v>2511</v>
      </c>
      <c r="E1514" s="5"/>
      <c r="F1514" s="34">
        <v>21489.81</v>
      </c>
      <c r="G1514" s="183">
        <f t="shared" si="265"/>
        <v>12743.457329999999</v>
      </c>
      <c r="H1514" s="184">
        <f t="shared" si="266"/>
        <v>7008.9015314999988</v>
      </c>
      <c r="I1514" s="59">
        <f t="shared" si="268"/>
        <v>19752.358861499997</v>
      </c>
      <c r="J1514" s="56">
        <f t="shared" si="264"/>
        <v>0</v>
      </c>
      <c r="K1514" s="210">
        <f t="shared" si="267"/>
        <v>19752.358861499997</v>
      </c>
      <c r="L1514" s="2"/>
      <c r="M1514" s="32"/>
    </row>
    <row r="1515" spans="1:13" ht="14.25" x14ac:dyDescent="0.25">
      <c r="A1515" s="5" t="s">
        <v>2021</v>
      </c>
      <c r="B1515" s="4" t="s">
        <v>2022</v>
      </c>
      <c r="C1515" s="4" t="s">
        <v>4744</v>
      </c>
      <c r="D1515" s="5" t="s">
        <v>2511</v>
      </c>
      <c r="E1515" s="5"/>
      <c r="F1515" s="34">
        <v>11032.57</v>
      </c>
      <c r="G1515" s="183">
        <f t="shared" si="265"/>
        <v>6542.3140099999991</v>
      </c>
      <c r="H1515" s="184">
        <f t="shared" si="266"/>
        <v>3598.2727054999996</v>
      </c>
      <c r="I1515" s="59">
        <f t="shared" si="268"/>
        <v>10140.586715499998</v>
      </c>
      <c r="J1515" s="56">
        <f t="shared" si="264"/>
        <v>0</v>
      </c>
      <c r="K1515" s="210">
        <f t="shared" si="267"/>
        <v>10140.586715499998</v>
      </c>
      <c r="L1515" s="2"/>
      <c r="M1515" s="32"/>
    </row>
    <row r="1516" spans="1:13" ht="48" x14ac:dyDescent="0.25">
      <c r="A1516" s="5" t="s">
        <v>2023</v>
      </c>
      <c r="B1516" s="4" t="s">
        <v>5209</v>
      </c>
      <c r="C1516" s="4" t="s">
        <v>5505</v>
      </c>
      <c r="D1516" s="5" t="s">
        <v>2511</v>
      </c>
      <c r="E1516" s="5"/>
      <c r="F1516" s="34">
        <v>6235.82</v>
      </c>
      <c r="G1516" s="183">
        <f t="shared" si="265"/>
        <v>3697.8412599999997</v>
      </c>
      <c r="H1516" s="184">
        <f t="shared" si="266"/>
        <v>2033.8126929999999</v>
      </c>
      <c r="I1516" s="59">
        <f t="shared" si="268"/>
        <v>5731.6539529999991</v>
      </c>
      <c r="J1516" s="56">
        <f t="shared" si="264"/>
        <v>0</v>
      </c>
      <c r="K1516" s="210">
        <f t="shared" si="267"/>
        <v>5731.6539529999991</v>
      </c>
      <c r="L1516" s="2"/>
      <c r="M1516" s="32"/>
    </row>
    <row r="1517" spans="1:13" ht="24" x14ac:dyDescent="0.25">
      <c r="A1517" s="5" t="s">
        <v>2024</v>
      </c>
      <c r="B1517" s="4" t="s">
        <v>2025</v>
      </c>
      <c r="C1517" s="4" t="s">
        <v>5587</v>
      </c>
      <c r="D1517" s="5" t="s">
        <v>2511</v>
      </c>
      <c r="E1517" s="5"/>
      <c r="F1517" s="34">
        <v>8874.85</v>
      </c>
      <c r="G1517" s="183">
        <f t="shared" si="265"/>
        <v>5262.7860499999997</v>
      </c>
      <c r="H1517" s="184">
        <f t="shared" si="266"/>
        <v>2894.5323274999996</v>
      </c>
      <c r="I1517" s="59">
        <f t="shared" si="268"/>
        <v>8157.3183774999998</v>
      </c>
      <c r="J1517" s="56">
        <f t="shared" si="264"/>
        <v>0</v>
      </c>
      <c r="K1517" s="210">
        <f t="shared" si="267"/>
        <v>8157.3183774999998</v>
      </c>
      <c r="L1517" s="2"/>
      <c r="M1517" s="32"/>
    </row>
    <row r="1518" spans="1:13" ht="14.25" x14ac:dyDescent="0.25">
      <c r="A1518" s="5" t="s">
        <v>2026</v>
      </c>
      <c r="B1518" s="4" t="s">
        <v>2027</v>
      </c>
      <c r="C1518" s="4"/>
      <c r="D1518" s="5" t="s">
        <v>2454</v>
      </c>
      <c r="E1518" s="5"/>
      <c r="F1518" s="34">
        <v>2428.1799999999998</v>
      </c>
      <c r="G1518" s="183">
        <f t="shared" si="265"/>
        <v>1439.9107399999998</v>
      </c>
      <c r="H1518" s="184">
        <f t="shared" si="266"/>
        <v>791.95090699999992</v>
      </c>
      <c r="I1518" s="59">
        <f t="shared" si="268"/>
        <v>2231.8616469999997</v>
      </c>
      <c r="J1518" s="56">
        <f t="shared" si="264"/>
        <v>0</v>
      </c>
      <c r="K1518" s="210">
        <f t="shared" si="267"/>
        <v>2231.8616469999997</v>
      </c>
      <c r="L1518" s="2"/>
      <c r="M1518" s="32"/>
    </row>
    <row r="1519" spans="1:13" ht="24" x14ac:dyDescent="0.25">
      <c r="A1519" s="5" t="s">
        <v>2028</v>
      </c>
      <c r="B1519" s="4" t="s">
        <v>2029</v>
      </c>
      <c r="C1519" s="4"/>
      <c r="D1519" s="5" t="s">
        <v>2511</v>
      </c>
      <c r="E1519" s="5"/>
      <c r="F1519" s="34">
        <v>4724.1000000000004</v>
      </c>
      <c r="G1519" s="183">
        <f t="shared" si="265"/>
        <v>2801.3913000000002</v>
      </c>
      <c r="H1519" s="184">
        <f t="shared" si="266"/>
        <v>1540.7652150000001</v>
      </c>
      <c r="I1519" s="59">
        <f t="shared" si="268"/>
        <v>4342.1565150000006</v>
      </c>
      <c r="J1519" s="56">
        <f t="shared" si="264"/>
        <v>0</v>
      </c>
      <c r="K1519" s="210">
        <f t="shared" si="267"/>
        <v>4342.1565150000006</v>
      </c>
      <c r="L1519" s="2"/>
      <c r="M1519" s="32"/>
    </row>
    <row r="1520" spans="1:13" ht="14.25" x14ac:dyDescent="0.25">
      <c r="A1520" s="5" t="s">
        <v>2030</v>
      </c>
      <c r="B1520" s="4" t="s">
        <v>2031</v>
      </c>
      <c r="C1520" s="4"/>
      <c r="D1520" s="5" t="s">
        <v>2511</v>
      </c>
      <c r="E1520" s="5"/>
      <c r="F1520" s="34">
        <v>5905.13</v>
      </c>
      <c r="G1520" s="183">
        <f t="shared" si="265"/>
        <v>3501.7420899999997</v>
      </c>
      <c r="H1520" s="184">
        <f t="shared" si="266"/>
        <v>1925.9581494999998</v>
      </c>
      <c r="I1520" s="59">
        <f t="shared" si="268"/>
        <v>5427.7002395</v>
      </c>
      <c r="J1520" s="56">
        <f t="shared" si="264"/>
        <v>0</v>
      </c>
      <c r="K1520" s="210">
        <f t="shared" si="267"/>
        <v>5427.7002395</v>
      </c>
      <c r="L1520" s="2"/>
      <c r="M1520" s="32"/>
    </row>
    <row r="1521" spans="1:13" ht="24" x14ac:dyDescent="0.25">
      <c r="A1521" s="5" t="s">
        <v>2032</v>
      </c>
      <c r="B1521" s="4" t="s">
        <v>2033</v>
      </c>
      <c r="C1521" s="4" t="s">
        <v>5362</v>
      </c>
      <c r="D1521" s="5" t="s">
        <v>2451</v>
      </c>
      <c r="E1521" s="5"/>
      <c r="F1521" s="34">
        <v>5738.85</v>
      </c>
      <c r="G1521" s="183">
        <f t="shared" si="265"/>
        <v>3403.13805</v>
      </c>
      <c r="H1521" s="184">
        <f t="shared" si="266"/>
        <v>1871.7259275000001</v>
      </c>
      <c r="I1521" s="59">
        <f t="shared" si="268"/>
        <v>5274.8639775000001</v>
      </c>
      <c r="J1521" s="56">
        <f t="shared" si="264"/>
        <v>0</v>
      </c>
      <c r="K1521" s="210">
        <f t="shared" si="267"/>
        <v>5274.8639775000001</v>
      </c>
      <c r="L1521" s="2"/>
      <c r="M1521" s="32"/>
    </row>
    <row r="1522" spans="1:13" ht="14.25" x14ac:dyDescent="0.25">
      <c r="A1522" s="5" t="s">
        <v>5239</v>
      </c>
      <c r="B1522" s="3" t="s">
        <v>3663</v>
      </c>
      <c r="C1522" s="4"/>
      <c r="D1522" s="5"/>
      <c r="E1522" s="5"/>
      <c r="F1522" s="34"/>
      <c r="G1522" s="183">
        <f t="shared" si="265"/>
        <v>0</v>
      </c>
      <c r="H1522" s="184">
        <f t="shared" si="266"/>
        <v>0</v>
      </c>
      <c r="I1522" s="59">
        <f t="shared" si="268"/>
        <v>0</v>
      </c>
      <c r="J1522" s="56">
        <f t="shared" si="264"/>
        <v>0</v>
      </c>
      <c r="K1522" s="210">
        <f t="shared" si="267"/>
        <v>0</v>
      </c>
      <c r="L1522" s="2"/>
      <c r="M1522" s="32"/>
    </row>
    <row r="1523" spans="1:13" ht="24" x14ac:dyDescent="0.25">
      <c r="A1523" s="5" t="s">
        <v>2034</v>
      </c>
      <c r="B1523" s="4" t="s">
        <v>2035</v>
      </c>
      <c r="C1523" s="4" t="s">
        <v>5363</v>
      </c>
      <c r="D1523" s="5" t="s">
        <v>2511</v>
      </c>
      <c r="E1523" s="5"/>
      <c r="F1523" s="34">
        <v>19306.259999999998</v>
      </c>
      <c r="G1523" s="183">
        <f t="shared" si="265"/>
        <v>11448.612179999998</v>
      </c>
      <c r="H1523" s="184">
        <f t="shared" si="266"/>
        <v>6296.7366989999982</v>
      </c>
      <c r="I1523" s="59">
        <f t="shared" si="268"/>
        <v>17745.348878999997</v>
      </c>
      <c r="J1523" s="56">
        <f t="shared" si="264"/>
        <v>0</v>
      </c>
      <c r="K1523" s="210">
        <f t="shared" si="267"/>
        <v>17745.348878999997</v>
      </c>
      <c r="L1523" s="2"/>
      <c r="M1523" s="32"/>
    </row>
    <row r="1524" spans="1:13" ht="14.25" x14ac:dyDescent="0.25">
      <c r="A1524" s="5" t="s">
        <v>2036</v>
      </c>
      <c r="B1524" s="4" t="s">
        <v>2037</v>
      </c>
      <c r="C1524" s="4"/>
      <c r="D1524" s="5" t="s">
        <v>2511</v>
      </c>
      <c r="E1524" s="5"/>
      <c r="F1524" s="34">
        <v>13652.24</v>
      </c>
      <c r="G1524" s="183">
        <f t="shared" si="265"/>
        <v>8095.7783199999994</v>
      </c>
      <c r="H1524" s="184">
        <f t="shared" si="266"/>
        <v>4452.6780759999992</v>
      </c>
      <c r="I1524" s="59">
        <f t="shared" si="268"/>
        <v>12548.456395999998</v>
      </c>
      <c r="J1524" s="56">
        <f t="shared" si="264"/>
        <v>0</v>
      </c>
      <c r="K1524" s="210">
        <f t="shared" si="267"/>
        <v>12548.456395999998</v>
      </c>
      <c r="L1524" s="2"/>
      <c r="M1524" s="32"/>
    </row>
    <row r="1525" spans="1:13" ht="24" x14ac:dyDescent="0.25">
      <c r="A1525" s="5" t="s">
        <v>2038</v>
      </c>
      <c r="B1525" s="4" t="s">
        <v>2039</v>
      </c>
      <c r="C1525" s="4"/>
      <c r="D1525" s="5" t="s">
        <v>2511</v>
      </c>
      <c r="E1525" s="5"/>
      <c r="F1525" s="34">
        <v>25484.560000000001</v>
      </c>
      <c r="G1525" s="183">
        <f t="shared" si="265"/>
        <v>15112.344080000001</v>
      </c>
      <c r="H1525" s="184">
        <f t="shared" si="266"/>
        <v>8311.7892439999996</v>
      </c>
      <c r="I1525" s="59">
        <f t="shared" si="268"/>
        <v>23424.133324000002</v>
      </c>
      <c r="J1525" s="56">
        <f t="shared" si="264"/>
        <v>0</v>
      </c>
      <c r="K1525" s="210">
        <f t="shared" si="267"/>
        <v>23424.133324000002</v>
      </c>
      <c r="L1525" s="2"/>
      <c r="M1525" s="141" t="s">
        <v>15168</v>
      </c>
    </row>
    <row r="1526" spans="1:13" ht="24" x14ac:dyDescent="0.25">
      <c r="A1526" s="5" t="s">
        <v>2040</v>
      </c>
      <c r="B1526" s="4" t="s">
        <v>2041</v>
      </c>
      <c r="C1526" s="4"/>
      <c r="D1526" s="5" t="s">
        <v>2511</v>
      </c>
      <c r="E1526" s="5"/>
      <c r="F1526" s="34">
        <v>23167.17</v>
      </c>
      <c r="G1526" s="183">
        <f t="shared" si="265"/>
        <v>13738.131809999999</v>
      </c>
      <c r="H1526" s="184">
        <f t="shared" si="266"/>
        <v>7555.9724954999992</v>
      </c>
      <c r="I1526" s="59">
        <f t="shared" si="268"/>
        <v>21294.104305499997</v>
      </c>
      <c r="J1526" s="56">
        <f t="shared" si="264"/>
        <v>0</v>
      </c>
      <c r="K1526" s="210">
        <f t="shared" si="267"/>
        <v>21294.104305499997</v>
      </c>
      <c r="L1526" s="2"/>
      <c r="M1526" s="141" t="s">
        <v>15168</v>
      </c>
    </row>
    <row r="1527" spans="1:13" ht="36" x14ac:dyDescent="0.25">
      <c r="A1527" s="5" t="s">
        <v>2042</v>
      </c>
      <c r="B1527" s="4" t="s">
        <v>2043</v>
      </c>
      <c r="C1527" s="4" t="s">
        <v>5506</v>
      </c>
      <c r="D1527" s="5" t="s">
        <v>2044</v>
      </c>
      <c r="E1527" s="62" t="s">
        <v>2431</v>
      </c>
      <c r="F1527" s="34">
        <v>12991.31</v>
      </c>
      <c r="G1527" s="183">
        <f t="shared" si="265"/>
        <v>7703.8468299999995</v>
      </c>
      <c r="H1527" s="184">
        <f t="shared" si="266"/>
        <v>4237.1157564999994</v>
      </c>
      <c r="I1527" s="59">
        <f t="shared" si="268"/>
        <v>11940.962586499998</v>
      </c>
      <c r="J1527" s="54">
        <f t="shared" ref="J1527:J1528" si="269">I1527*0.5</f>
        <v>5970.481293249999</v>
      </c>
      <c r="K1527" s="210">
        <f t="shared" si="267"/>
        <v>17911.443879749997</v>
      </c>
      <c r="L1527" s="53">
        <v>0.5</v>
      </c>
      <c r="M1527" s="32"/>
    </row>
    <row r="1528" spans="1:13" ht="24" x14ac:dyDescent="0.25">
      <c r="A1528" s="5" t="s">
        <v>2045</v>
      </c>
      <c r="B1528" s="4" t="s">
        <v>5325</v>
      </c>
      <c r="C1528" s="4" t="s">
        <v>5324</v>
      </c>
      <c r="D1528" s="5" t="s">
        <v>2044</v>
      </c>
      <c r="E1528" s="62" t="s">
        <v>2431</v>
      </c>
      <c r="F1528" s="34">
        <v>25687.360000000001</v>
      </c>
      <c r="G1528" s="183">
        <f t="shared" si="265"/>
        <v>15232.60448</v>
      </c>
      <c r="H1528" s="184">
        <f t="shared" si="266"/>
        <v>8377.9324639999995</v>
      </c>
      <c r="I1528" s="59">
        <f t="shared" si="268"/>
        <v>23610.536943999999</v>
      </c>
      <c r="J1528" s="54">
        <f t="shared" si="269"/>
        <v>11805.268472</v>
      </c>
      <c r="K1528" s="210">
        <f t="shared" si="267"/>
        <v>35415.805416000003</v>
      </c>
      <c r="L1528" s="53">
        <v>0.5</v>
      </c>
      <c r="M1528" s="32"/>
    </row>
    <row r="1529" spans="1:13" ht="24" x14ac:dyDescent="0.25">
      <c r="A1529" s="5" t="s">
        <v>2046</v>
      </c>
      <c r="B1529" s="4" t="s">
        <v>2047</v>
      </c>
      <c r="C1529" s="4" t="s">
        <v>5507</v>
      </c>
      <c r="D1529" s="10" t="s">
        <v>2454</v>
      </c>
      <c r="E1529" s="11"/>
      <c r="F1529" s="34">
        <v>531.45000000000005</v>
      </c>
      <c r="G1529" s="183">
        <f t="shared" si="265"/>
        <v>315.14985000000001</v>
      </c>
      <c r="H1529" s="184">
        <f t="shared" si="266"/>
        <v>173.33241750000002</v>
      </c>
      <c r="I1529" s="59">
        <f t="shared" si="268"/>
        <v>488.48226750000003</v>
      </c>
      <c r="J1529" s="56">
        <f t="shared" ref="J1529:J1547" si="270">G1529*0</f>
        <v>0</v>
      </c>
      <c r="K1529" s="210">
        <f t="shared" si="267"/>
        <v>488.48226750000003</v>
      </c>
      <c r="L1529" s="2"/>
      <c r="M1529" s="32"/>
    </row>
    <row r="1530" spans="1:13" ht="14.25" x14ac:dyDescent="0.25">
      <c r="A1530" s="5" t="s">
        <v>2048</v>
      </c>
      <c r="B1530" s="4" t="s">
        <v>2049</v>
      </c>
      <c r="C1530" s="4" t="s">
        <v>2050</v>
      </c>
      <c r="D1530" s="5" t="s">
        <v>2451</v>
      </c>
      <c r="E1530" s="5"/>
      <c r="F1530" s="34">
        <v>5451.72</v>
      </c>
      <c r="G1530" s="183">
        <f t="shared" si="265"/>
        <v>3232.86996</v>
      </c>
      <c r="H1530" s="184">
        <f t="shared" si="266"/>
        <v>1778.0784779999999</v>
      </c>
      <c r="I1530" s="59">
        <f t="shared" si="268"/>
        <v>5010.9484379999994</v>
      </c>
      <c r="J1530" s="56">
        <f t="shared" si="270"/>
        <v>0</v>
      </c>
      <c r="K1530" s="210">
        <f t="shared" si="267"/>
        <v>5010.9484379999994</v>
      </c>
      <c r="L1530" s="2"/>
      <c r="M1530" s="32"/>
    </row>
    <row r="1531" spans="1:13" ht="14.25" x14ac:dyDescent="0.25">
      <c r="A1531" s="5" t="s">
        <v>5239</v>
      </c>
      <c r="B1531" s="3" t="s">
        <v>2051</v>
      </c>
      <c r="C1531" s="3" t="s">
        <v>5346</v>
      </c>
      <c r="D1531" s="5"/>
      <c r="E1531" s="5"/>
      <c r="F1531" s="34"/>
      <c r="G1531" s="183">
        <f t="shared" si="265"/>
        <v>0</v>
      </c>
      <c r="H1531" s="184">
        <f t="shared" si="266"/>
        <v>0</v>
      </c>
      <c r="I1531" s="59">
        <f t="shared" si="268"/>
        <v>0</v>
      </c>
      <c r="J1531" s="56">
        <f t="shared" si="270"/>
        <v>0</v>
      </c>
      <c r="K1531" s="210">
        <f t="shared" si="267"/>
        <v>0</v>
      </c>
      <c r="L1531" s="2"/>
      <c r="M1531" s="32"/>
    </row>
    <row r="1532" spans="1:13" ht="14.25" x14ac:dyDescent="0.25">
      <c r="A1532" s="5" t="s">
        <v>2052</v>
      </c>
      <c r="B1532" s="4" t="s">
        <v>2053</v>
      </c>
      <c r="C1532" s="4"/>
      <c r="D1532" s="5" t="s">
        <v>2511</v>
      </c>
      <c r="E1532" s="5"/>
      <c r="F1532" s="34">
        <v>12450.84</v>
      </c>
      <c r="G1532" s="183">
        <f t="shared" si="265"/>
        <v>7383.3481199999997</v>
      </c>
      <c r="H1532" s="184">
        <f t="shared" si="266"/>
        <v>4060.8414659999999</v>
      </c>
      <c r="I1532" s="59">
        <f t="shared" si="268"/>
        <v>11444.189586</v>
      </c>
      <c r="J1532" s="56">
        <f t="shared" si="270"/>
        <v>0</v>
      </c>
      <c r="K1532" s="210">
        <f t="shared" si="267"/>
        <v>11444.189586</v>
      </c>
      <c r="L1532" s="2"/>
      <c r="M1532" s="32"/>
    </row>
    <row r="1533" spans="1:13" ht="14.25" x14ac:dyDescent="0.25">
      <c r="A1533" s="5" t="s">
        <v>2054</v>
      </c>
      <c r="B1533" s="4" t="s">
        <v>2055</v>
      </c>
      <c r="C1533" s="4" t="s">
        <v>2056</v>
      </c>
      <c r="D1533" s="5" t="s">
        <v>2451</v>
      </c>
      <c r="E1533" s="5"/>
      <c r="F1533" s="34">
        <v>9268.42</v>
      </c>
      <c r="G1533" s="183">
        <f t="shared" si="265"/>
        <v>5496.1730600000001</v>
      </c>
      <c r="H1533" s="184">
        <f t="shared" si="266"/>
        <v>3022.8951830000001</v>
      </c>
      <c r="I1533" s="59">
        <f t="shared" si="268"/>
        <v>8519.0682429999997</v>
      </c>
      <c r="J1533" s="56">
        <f t="shared" si="270"/>
        <v>0</v>
      </c>
      <c r="K1533" s="210">
        <f t="shared" si="267"/>
        <v>8519.0682429999997</v>
      </c>
      <c r="L1533" s="2"/>
      <c r="M1533" s="32"/>
    </row>
    <row r="1534" spans="1:13" ht="14.25" x14ac:dyDescent="0.25">
      <c r="A1534" s="5" t="s">
        <v>2057</v>
      </c>
      <c r="B1534" s="4" t="s">
        <v>2058</v>
      </c>
      <c r="C1534" s="4"/>
      <c r="D1534" s="5" t="s">
        <v>2451</v>
      </c>
      <c r="E1534" s="5"/>
      <c r="F1534" s="34">
        <v>8177.86</v>
      </c>
      <c r="G1534" s="183">
        <f t="shared" si="265"/>
        <v>4849.4709799999991</v>
      </c>
      <c r="H1534" s="184">
        <f t="shared" si="266"/>
        <v>2667.2090389999998</v>
      </c>
      <c r="I1534" s="59">
        <f t="shared" si="268"/>
        <v>7516.6800189999994</v>
      </c>
      <c r="J1534" s="56">
        <f t="shared" si="270"/>
        <v>0</v>
      </c>
      <c r="K1534" s="210">
        <f t="shared" si="267"/>
        <v>7516.6800189999994</v>
      </c>
      <c r="L1534" s="2"/>
      <c r="M1534" s="32"/>
    </row>
    <row r="1535" spans="1:13" ht="14.25" x14ac:dyDescent="0.25">
      <c r="A1535" s="5" t="s">
        <v>2059</v>
      </c>
      <c r="B1535" s="4" t="s">
        <v>2060</v>
      </c>
      <c r="C1535" s="4" t="s">
        <v>2061</v>
      </c>
      <c r="D1535" s="5" t="s">
        <v>2451</v>
      </c>
      <c r="E1535" s="5"/>
      <c r="F1535" s="34">
        <v>5451.72</v>
      </c>
      <c r="G1535" s="183">
        <f t="shared" si="265"/>
        <v>3232.86996</v>
      </c>
      <c r="H1535" s="184">
        <f t="shared" si="266"/>
        <v>1778.0784779999999</v>
      </c>
      <c r="I1535" s="59">
        <f t="shared" si="268"/>
        <v>5010.9484379999994</v>
      </c>
      <c r="J1535" s="56">
        <f t="shared" si="270"/>
        <v>0</v>
      </c>
      <c r="K1535" s="210">
        <f t="shared" si="267"/>
        <v>5010.9484379999994</v>
      </c>
      <c r="L1535" s="2"/>
      <c r="M1535" s="32"/>
    </row>
    <row r="1536" spans="1:13" ht="14.25" x14ac:dyDescent="0.25">
      <c r="A1536" s="5" t="s">
        <v>2062</v>
      </c>
      <c r="B1536" s="4" t="s">
        <v>2063</v>
      </c>
      <c r="C1536" s="4"/>
      <c r="D1536" s="5" t="s">
        <v>2454</v>
      </c>
      <c r="E1536" s="5"/>
      <c r="F1536" s="34">
        <v>4152.75</v>
      </c>
      <c r="G1536" s="183">
        <f t="shared" si="265"/>
        <v>2462.5807500000001</v>
      </c>
      <c r="H1536" s="184">
        <f t="shared" si="266"/>
        <v>1354.4194125000001</v>
      </c>
      <c r="I1536" s="59">
        <f t="shared" si="268"/>
        <v>3817.0001625000004</v>
      </c>
      <c r="J1536" s="56">
        <f t="shared" si="270"/>
        <v>0</v>
      </c>
      <c r="K1536" s="210">
        <f t="shared" si="267"/>
        <v>3817.0001625000004</v>
      </c>
      <c r="L1536" s="2"/>
      <c r="M1536" s="32"/>
    </row>
    <row r="1537" spans="1:13" ht="14.25" x14ac:dyDescent="0.25">
      <c r="A1537" s="5" t="s">
        <v>2064</v>
      </c>
      <c r="B1537" s="4" t="s">
        <v>2065</v>
      </c>
      <c r="C1537" s="4" t="s">
        <v>2066</v>
      </c>
      <c r="D1537" s="5" t="s">
        <v>2451</v>
      </c>
      <c r="E1537" s="5"/>
      <c r="F1537" s="34">
        <v>5738.85</v>
      </c>
      <c r="G1537" s="183">
        <f t="shared" si="265"/>
        <v>3403.13805</v>
      </c>
      <c r="H1537" s="184">
        <f t="shared" si="266"/>
        <v>1871.7259275000001</v>
      </c>
      <c r="I1537" s="59">
        <f t="shared" si="268"/>
        <v>5274.8639775000001</v>
      </c>
      <c r="J1537" s="56">
        <f t="shared" si="270"/>
        <v>0</v>
      </c>
      <c r="K1537" s="210">
        <f t="shared" si="267"/>
        <v>5274.8639775000001</v>
      </c>
      <c r="L1537" s="2"/>
      <c r="M1537" s="32"/>
    </row>
    <row r="1538" spans="1:13" ht="14.25" x14ac:dyDescent="0.25">
      <c r="A1538" s="5" t="s">
        <v>2067</v>
      </c>
      <c r="B1538" s="4" t="s">
        <v>2068</v>
      </c>
      <c r="C1538" s="4"/>
      <c r="D1538" s="5" t="s">
        <v>2451</v>
      </c>
      <c r="E1538" s="5"/>
      <c r="F1538" s="34">
        <v>5724.23</v>
      </c>
      <c r="G1538" s="183">
        <f t="shared" si="265"/>
        <v>3394.4683899999995</v>
      </c>
      <c r="H1538" s="184">
        <f t="shared" si="266"/>
        <v>1866.9576144999996</v>
      </c>
      <c r="I1538" s="59">
        <f t="shared" si="268"/>
        <v>5261.4260044999992</v>
      </c>
      <c r="J1538" s="56">
        <f t="shared" si="270"/>
        <v>0</v>
      </c>
      <c r="K1538" s="210">
        <f t="shared" si="267"/>
        <v>5261.4260044999992</v>
      </c>
      <c r="L1538" s="2"/>
      <c r="M1538" s="32"/>
    </row>
    <row r="1539" spans="1:13" ht="24" x14ac:dyDescent="0.25">
      <c r="A1539" s="5" t="s">
        <v>5239</v>
      </c>
      <c r="B1539" s="3" t="s">
        <v>2069</v>
      </c>
      <c r="C1539" s="4"/>
      <c r="D1539" s="5"/>
      <c r="E1539" s="5"/>
      <c r="F1539" s="34"/>
      <c r="G1539" s="183">
        <f t="shared" si="265"/>
        <v>0</v>
      </c>
      <c r="H1539" s="184">
        <f t="shared" si="266"/>
        <v>0</v>
      </c>
      <c r="I1539" s="59">
        <f t="shared" si="268"/>
        <v>0</v>
      </c>
      <c r="J1539" s="56">
        <f t="shared" si="270"/>
        <v>0</v>
      </c>
      <c r="K1539" s="210">
        <f t="shared" si="267"/>
        <v>0</v>
      </c>
      <c r="L1539" s="2"/>
      <c r="M1539" s="32"/>
    </row>
    <row r="1540" spans="1:13" ht="24" x14ac:dyDescent="0.25">
      <c r="A1540" s="5" t="s">
        <v>2070</v>
      </c>
      <c r="B1540" s="4" t="s">
        <v>2071</v>
      </c>
      <c r="C1540" s="4"/>
      <c r="D1540" s="5" t="s">
        <v>2451</v>
      </c>
      <c r="E1540" s="5"/>
      <c r="F1540" s="34">
        <v>5738.85</v>
      </c>
      <c r="G1540" s="183">
        <f t="shared" si="265"/>
        <v>3403.13805</v>
      </c>
      <c r="H1540" s="184">
        <f t="shared" si="266"/>
        <v>1871.7259275000001</v>
      </c>
      <c r="I1540" s="59">
        <f t="shared" si="268"/>
        <v>5274.8639775000001</v>
      </c>
      <c r="J1540" s="56">
        <f t="shared" si="270"/>
        <v>0</v>
      </c>
      <c r="K1540" s="210">
        <f t="shared" si="267"/>
        <v>5274.8639775000001</v>
      </c>
      <c r="L1540" s="2"/>
      <c r="M1540" s="32"/>
    </row>
    <row r="1541" spans="1:13" ht="24" x14ac:dyDescent="0.25">
      <c r="A1541" s="5" t="s">
        <v>2072</v>
      </c>
      <c r="B1541" s="4" t="s">
        <v>2073</v>
      </c>
      <c r="C1541" s="4"/>
      <c r="D1541" s="5" t="s">
        <v>2451</v>
      </c>
      <c r="E1541" s="5"/>
      <c r="F1541" s="34">
        <v>5451.72</v>
      </c>
      <c r="G1541" s="183">
        <f t="shared" ref="G1541:G1604" si="271">F1541*0.593</f>
        <v>3232.86996</v>
      </c>
      <c r="H1541" s="184">
        <f t="shared" ref="H1541:H1604" si="272">G1541*55/100</f>
        <v>1778.0784779999999</v>
      </c>
      <c r="I1541" s="59">
        <f t="shared" si="268"/>
        <v>5010.9484379999994</v>
      </c>
      <c r="J1541" s="56">
        <f t="shared" si="270"/>
        <v>0</v>
      </c>
      <c r="K1541" s="210">
        <f t="shared" ref="K1541:K1604" si="273">I1541+J1541</f>
        <v>5010.9484379999994</v>
      </c>
      <c r="L1541" s="2"/>
      <c r="M1541" s="32"/>
    </row>
    <row r="1542" spans="1:13" ht="24" x14ac:dyDescent="0.25">
      <c r="A1542" s="5" t="s">
        <v>2074</v>
      </c>
      <c r="B1542" s="4" t="s">
        <v>2075</v>
      </c>
      <c r="C1542" s="4"/>
      <c r="D1542" s="5" t="s">
        <v>2454</v>
      </c>
      <c r="E1542" s="5"/>
      <c r="F1542" s="34">
        <v>3237.9</v>
      </c>
      <c r="G1542" s="183">
        <f t="shared" si="271"/>
        <v>1920.0746999999999</v>
      </c>
      <c r="H1542" s="184">
        <f t="shared" si="272"/>
        <v>1056.0410849999998</v>
      </c>
      <c r="I1542" s="59">
        <f t="shared" ref="I1542:I1605" si="274">G1542+H1542</f>
        <v>2976.115785</v>
      </c>
      <c r="J1542" s="56">
        <f t="shared" si="270"/>
        <v>0</v>
      </c>
      <c r="K1542" s="210">
        <f t="shared" si="273"/>
        <v>2976.115785</v>
      </c>
      <c r="L1542" s="2"/>
      <c r="M1542" s="32"/>
    </row>
    <row r="1543" spans="1:13" ht="14.25" x14ac:dyDescent="0.25">
      <c r="A1543" s="5" t="s">
        <v>2076</v>
      </c>
      <c r="B1543" s="4" t="s">
        <v>4745</v>
      </c>
      <c r="C1543" s="4"/>
      <c r="D1543" s="5" t="s">
        <v>2451</v>
      </c>
      <c r="E1543" s="5"/>
      <c r="F1543" s="34">
        <v>5738.85</v>
      </c>
      <c r="G1543" s="183">
        <f t="shared" si="271"/>
        <v>3403.13805</v>
      </c>
      <c r="H1543" s="184">
        <f t="shared" si="272"/>
        <v>1871.7259275000001</v>
      </c>
      <c r="I1543" s="59">
        <f t="shared" si="274"/>
        <v>5274.8639775000001</v>
      </c>
      <c r="J1543" s="56">
        <f t="shared" si="270"/>
        <v>0</v>
      </c>
      <c r="K1543" s="210">
        <f t="shared" si="273"/>
        <v>5274.8639775000001</v>
      </c>
      <c r="L1543" s="2"/>
      <c r="M1543" s="32"/>
    </row>
    <row r="1544" spans="1:13" ht="24" x14ac:dyDescent="0.25">
      <c r="A1544" s="5" t="s">
        <v>5239</v>
      </c>
      <c r="B1544" s="3" t="s">
        <v>2077</v>
      </c>
      <c r="C1544" s="3" t="s">
        <v>5346</v>
      </c>
      <c r="D1544" s="5"/>
      <c r="E1544" s="5"/>
      <c r="F1544" s="34"/>
      <c r="G1544" s="183">
        <f t="shared" si="271"/>
        <v>0</v>
      </c>
      <c r="H1544" s="184">
        <f t="shared" si="272"/>
        <v>0</v>
      </c>
      <c r="I1544" s="59">
        <f t="shared" si="274"/>
        <v>0</v>
      </c>
      <c r="J1544" s="56">
        <f t="shared" si="270"/>
        <v>0</v>
      </c>
      <c r="K1544" s="210">
        <f t="shared" si="273"/>
        <v>0</v>
      </c>
      <c r="L1544" s="2"/>
      <c r="M1544" s="32"/>
    </row>
    <row r="1545" spans="1:13" ht="24" x14ac:dyDescent="0.25">
      <c r="A1545" s="5" t="s">
        <v>2078</v>
      </c>
      <c r="B1545" s="4" t="s">
        <v>2079</v>
      </c>
      <c r="C1545" s="4"/>
      <c r="D1545" s="5" t="s">
        <v>2451</v>
      </c>
      <c r="E1545" s="5"/>
      <c r="F1545" s="34">
        <v>5738.85</v>
      </c>
      <c r="G1545" s="183">
        <f t="shared" si="271"/>
        <v>3403.13805</v>
      </c>
      <c r="H1545" s="184">
        <f t="shared" si="272"/>
        <v>1871.7259275000001</v>
      </c>
      <c r="I1545" s="59">
        <f t="shared" si="274"/>
        <v>5274.8639775000001</v>
      </c>
      <c r="J1545" s="56">
        <f t="shared" si="270"/>
        <v>0</v>
      </c>
      <c r="K1545" s="210">
        <f t="shared" si="273"/>
        <v>5274.8639775000001</v>
      </c>
      <c r="L1545" s="2"/>
      <c r="M1545" s="32"/>
    </row>
    <row r="1546" spans="1:13" ht="24" x14ac:dyDescent="0.25">
      <c r="A1546" s="5" t="s">
        <v>2080</v>
      </c>
      <c r="B1546" s="4" t="s">
        <v>3673</v>
      </c>
      <c r="C1546" s="4"/>
      <c r="D1546" s="5" t="s">
        <v>2454</v>
      </c>
      <c r="E1546" s="5"/>
      <c r="F1546" s="34">
        <v>3691.21</v>
      </c>
      <c r="G1546" s="183">
        <f t="shared" si="271"/>
        <v>2188.88753</v>
      </c>
      <c r="H1546" s="184">
        <f t="shared" si="272"/>
        <v>1203.8881414999998</v>
      </c>
      <c r="I1546" s="59">
        <f t="shared" si="274"/>
        <v>3392.7756714999996</v>
      </c>
      <c r="J1546" s="56">
        <f t="shared" si="270"/>
        <v>0</v>
      </c>
      <c r="K1546" s="210">
        <f t="shared" si="273"/>
        <v>3392.7756714999996</v>
      </c>
      <c r="L1546" s="2"/>
      <c r="M1546" s="32"/>
    </row>
    <row r="1547" spans="1:13" ht="24" x14ac:dyDescent="0.25">
      <c r="A1547" s="5" t="s">
        <v>5239</v>
      </c>
      <c r="B1547" s="3" t="s">
        <v>4967</v>
      </c>
      <c r="C1547" s="4"/>
      <c r="D1547" s="5"/>
      <c r="E1547" s="5"/>
      <c r="F1547" s="34"/>
      <c r="G1547" s="183">
        <f t="shared" si="271"/>
        <v>0</v>
      </c>
      <c r="H1547" s="184">
        <f t="shared" si="272"/>
        <v>0</v>
      </c>
      <c r="I1547" s="59">
        <f t="shared" si="274"/>
        <v>0</v>
      </c>
      <c r="J1547" s="56">
        <f t="shared" si="270"/>
        <v>0</v>
      </c>
      <c r="K1547" s="210">
        <f t="shared" si="273"/>
        <v>0</v>
      </c>
      <c r="L1547" s="2"/>
      <c r="M1547" s="32"/>
    </row>
    <row r="1548" spans="1:13" ht="18.75" x14ac:dyDescent="0.25">
      <c r="A1548" s="5" t="s">
        <v>3674</v>
      </c>
      <c r="B1548" s="4" t="s">
        <v>4982</v>
      </c>
      <c r="C1548" s="4"/>
      <c r="D1548" s="5" t="s">
        <v>2451</v>
      </c>
      <c r="E1548" s="63" t="s">
        <v>2431</v>
      </c>
      <c r="F1548" s="34">
        <v>5738.85</v>
      </c>
      <c r="G1548" s="183">
        <f t="shared" si="271"/>
        <v>3403.13805</v>
      </c>
      <c r="H1548" s="184">
        <f t="shared" si="272"/>
        <v>1871.7259275000001</v>
      </c>
      <c r="I1548" s="59">
        <f t="shared" si="274"/>
        <v>5274.8639775000001</v>
      </c>
      <c r="J1548" s="54">
        <f t="shared" ref="J1548:J1550" si="275">I1548*0.3</f>
        <v>1582.45919325</v>
      </c>
      <c r="K1548" s="210">
        <f t="shared" si="273"/>
        <v>6857.3231707499999</v>
      </c>
      <c r="L1548" s="53">
        <v>0.3</v>
      </c>
      <c r="M1548" s="32"/>
    </row>
    <row r="1549" spans="1:13" ht="18.75" x14ac:dyDescent="0.25">
      <c r="A1549" s="5" t="s">
        <v>3675</v>
      </c>
      <c r="B1549" s="4" t="s">
        <v>4983</v>
      </c>
      <c r="C1549" s="4"/>
      <c r="D1549" s="5" t="s">
        <v>2451</v>
      </c>
      <c r="E1549" s="63" t="s">
        <v>2431</v>
      </c>
      <c r="F1549" s="34">
        <v>5451.72</v>
      </c>
      <c r="G1549" s="183">
        <f t="shared" si="271"/>
        <v>3232.86996</v>
      </c>
      <c r="H1549" s="184">
        <f t="shared" si="272"/>
        <v>1778.0784779999999</v>
      </c>
      <c r="I1549" s="59">
        <f t="shared" si="274"/>
        <v>5010.9484379999994</v>
      </c>
      <c r="J1549" s="54">
        <f t="shared" si="275"/>
        <v>1503.2845313999999</v>
      </c>
      <c r="K1549" s="210">
        <f t="shared" si="273"/>
        <v>6514.2329693999991</v>
      </c>
      <c r="L1549" s="53">
        <v>0.3</v>
      </c>
      <c r="M1549" s="32"/>
    </row>
    <row r="1550" spans="1:13" ht="18.75" x14ac:dyDescent="0.25">
      <c r="A1550" s="5" t="s">
        <v>3676</v>
      </c>
      <c r="B1550" s="4" t="s">
        <v>4984</v>
      </c>
      <c r="C1550" s="4"/>
      <c r="D1550" s="5" t="s">
        <v>2451</v>
      </c>
      <c r="E1550" s="63" t="s">
        <v>2431</v>
      </c>
      <c r="F1550" s="34">
        <v>3237.9</v>
      </c>
      <c r="G1550" s="183">
        <f t="shared" si="271"/>
        <v>1920.0746999999999</v>
      </c>
      <c r="H1550" s="184">
        <f t="shared" si="272"/>
        <v>1056.0410849999998</v>
      </c>
      <c r="I1550" s="59">
        <f t="shared" si="274"/>
        <v>2976.115785</v>
      </c>
      <c r="J1550" s="54">
        <f t="shared" si="275"/>
        <v>892.83473549999997</v>
      </c>
      <c r="K1550" s="210">
        <f t="shared" si="273"/>
        <v>3868.9505205</v>
      </c>
      <c r="L1550" s="53">
        <v>0.3</v>
      </c>
      <c r="M1550" s="32"/>
    </row>
    <row r="1551" spans="1:13" ht="14.25" x14ac:dyDescent="0.25">
      <c r="A1551" s="5" t="s">
        <v>5239</v>
      </c>
      <c r="B1551" s="3" t="s">
        <v>3677</v>
      </c>
      <c r="C1551" s="4"/>
      <c r="D1551" s="5"/>
      <c r="E1551" s="5"/>
      <c r="F1551" s="34"/>
      <c r="G1551" s="183">
        <f t="shared" si="271"/>
        <v>0</v>
      </c>
      <c r="H1551" s="184">
        <f t="shared" si="272"/>
        <v>0</v>
      </c>
      <c r="I1551" s="59">
        <f t="shared" si="274"/>
        <v>0</v>
      </c>
      <c r="J1551" s="56">
        <f t="shared" ref="J1551:J1558" si="276">G1551*0</f>
        <v>0</v>
      </c>
      <c r="K1551" s="210">
        <f t="shared" si="273"/>
        <v>0</v>
      </c>
      <c r="L1551" s="2"/>
      <c r="M1551" s="32"/>
    </row>
    <row r="1552" spans="1:13" ht="14.25" x14ac:dyDescent="0.25">
      <c r="A1552" s="5" t="s">
        <v>5239</v>
      </c>
      <c r="B1552" s="3" t="s">
        <v>3678</v>
      </c>
      <c r="C1552" s="4"/>
      <c r="D1552" s="5"/>
      <c r="E1552" s="5"/>
      <c r="F1552" s="34"/>
      <c r="G1552" s="183">
        <f t="shared" si="271"/>
        <v>0</v>
      </c>
      <c r="H1552" s="184">
        <f t="shared" si="272"/>
        <v>0</v>
      </c>
      <c r="I1552" s="59">
        <f t="shared" si="274"/>
        <v>0</v>
      </c>
      <c r="J1552" s="56">
        <f t="shared" si="276"/>
        <v>0</v>
      </c>
      <c r="K1552" s="210">
        <f t="shared" si="273"/>
        <v>0</v>
      </c>
      <c r="L1552" s="2"/>
      <c r="M1552" s="32"/>
    </row>
    <row r="1553" spans="1:13" s="39" customFormat="1" ht="14.25" x14ac:dyDescent="0.2">
      <c r="A1553" s="5" t="s">
        <v>3679</v>
      </c>
      <c r="B1553" s="43" t="s">
        <v>4889</v>
      </c>
      <c r="C1553" s="4"/>
      <c r="D1553" s="5" t="s">
        <v>2454</v>
      </c>
      <c r="E1553" s="5"/>
      <c r="F1553" s="35">
        <v>2428.1799999999998</v>
      </c>
      <c r="G1553" s="183">
        <f t="shared" si="271"/>
        <v>1439.9107399999998</v>
      </c>
      <c r="H1553" s="184">
        <f t="shared" si="272"/>
        <v>791.95090699999992</v>
      </c>
      <c r="I1553" s="59">
        <f t="shared" si="274"/>
        <v>2231.8616469999997</v>
      </c>
      <c r="J1553" s="56">
        <f t="shared" si="276"/>
        <v>0</v>
      </c>
      <c r="K1553" s="210">
        <f t="shared" si="273"/>
        <v>2231.8616469999997</v>
      </c>
      <c r="L1553" s="2"/>
      <c r="M1553" s="21"/>
    </row>
    <row r="1554" spans="1:13" s="39" customFormat="1" ht="14.25" x14ac:dyDescent="0.2">
      <c r="A1554" s="5" t="s">
        <v>4886</v>
      </c>
      <c r="B1554" s="4" t="s">
        <v>5650</v>
      </c>
      <c r="C1554" s="4"/>
      <c r="D1554" s="5" t="s">
        <v>2457</v>
      </c>
      <c r="E1554" s="5"/>
      <c r="F1554" s="35">
        <v>1437.91</v>
      </c>
      <c r="G1554" s="183">
        <f t="shared" si="271"/>
        <v>852.68062999999995</v>
      </c>
      <c r="H1554" s="184">
        <f t="shared" si="272"/>
        <v>468.97434649999997</v>
      </c>
      <c r="I1554" s="59">
        <f t="shared" si="274"/>
        <v>1321.6549765</v>
      </c>
      <c r="J1554" s="56">
        <f t="shared" si="276"/>
        <v>0</v>
      </c>
      <c r="K1554" s="210">
        <f t="shared" si="273"/>
        <v>1321.6549765</v>
      </c>
      <c r="L1554" s="2"/>
      <c r="M1554" s="21"/>
    </row>
    <row r="1555" spans="1:13" s="39" customFormat="1" ht="14.25" x14ac:dyDescent="0.2">
      <c r="A1555" s="5" t="s">
        <v>4887</v>
      </c>
      <c r="B1555" s="30" t="s">
        <v>4890</v>
      </c>
      <c r="C1555" s="4"/>
      <c r="D1555" s="5" t="s">
        <v>2457</v>
      </c>
      <c r="E1555" s="5"/>
      <c r="F1555" s="35">
        <v>851.62</v>
      </c>
      <c r="G1555" s="183">
        <f t="shared" si="271"/>
        <v>505.01065999999997</v>
      </c>
      <c r="H1555" s="184">
        <f t="shared" si="272"/>
        <v>277.75586299999998</v>
      </c>
      <c r="I1555" s="59">
        <f t="shared" si="274"/>
        <v>782.76652300000001</v>
      </c>
      <c r="J1555" s="56">
        <f t="shared" si="276"/>
        <v>0</v>
      </c>
      <c r="K1555" s="210">
        <f t="shared" si="273"/>
        <v>782.76652300000001</v>
      </c>
      <c r="L1555" s="2"/>
      <c r="M1555" s="21"/>
    </row>
    <row r="1556" spans="1:13" ht="14.25" x14ac:dyDescent="0.25">
      <c r="A1556" s="5" t="s">
        <v>3680</v>
      </c>
      <c r="B1556" s="4" t="s">
        <v>3681</v>
      </c>
      <c r="C1556" s="4"/>
      <c r="D1556" s="5" t="s">
        <v>2457</v>
      </c>
      <c r="E1556" s="5"/>
      <c r="F1556" s="34">
        <v>2447.6999999999998</v>
      </c>
      <c r="G1556" s="183">
        <f t="shared" si="271"/>
        <v>1451.4860999999999</v>
      </c>
      <c r="H1556" s="184">
        <f t="shared" si="272"/>
        <v>798.31735499999991</v>
      </c>
      <c r="I1556" s="59">
        <f t="shared" si="274"/>
        <v>2249.8034549999998</v>
      </c>
      <c r="J1556" s="56">
        <f t="shared" si="276"/>
        <v>0</v>
      </c>
      <c r="K1556" s="210">
        <f t="shared" si="273"/>
        <v>2249.8034549999998</v>
      </c>
      <c r="L1556" s="2"/>
      <c r="M1556" s="32"/>
    </row>
    <row r="1557" spans="1:13" ht="24" x14ac:dyDescent="0.25">
      <c r="A1557" s="5" t="s">
        <v>3682</v>
      </c>
      <c r="B1557" s="4" t="s">
        <v>3683</v>
      </c>
      <c r="C1557" s="4"/>
      <c r="D1557" s="5" t="s">
        <v>2457</v>
      </c>
      <c r="E1557" s="5"/>
      <c r="F1557" s="34">
        <v>2175.19</v>
      </c>
      <c r="G1557" s="183">
        <f t="shared" si="271"/>
        <v>1289.8876700000001</v>
      </c>
      <c r="H1557" s="184">
        <f t="shared" si="272"/>
        <v>709.43821850000006</v>
      </c>
      <c r="I1557" s="59">
        <f t="shared" si="274"/>
        <v>1999.3258885</v>
      </c>
      <c r="J1557" s="56">
        <f t="shared" si="276"/>
        <v>0</v>
      </c>
      <c r="K1557" s="210">
        <f t="shared" si="273"/>
        <v>1999.3258885</v>
      </c>
      <c r="L1557" s="2"/>
      <c r="M1557" s="32"/>
    </row>
    <row r="1558" spans="1:13" ht="14.25" x14ac:dyDescent="0.25">
      <c r="A1558" s="5" t="s">
        <v>5239</v>
      </c>
      <c r="B1558" s="3" t="s">
        <v>3684</v>
      </c>
      <c r="C1558" s="4"/>
      <c r="D1558" s="5"/>
      <c r="E1558" s="5"/>
      <c r="F1558" s="34"/>
      <c r="G1558" s="183">
        <f t="shared" si="271"/>
        <v>0</v>
      </c>
      <c r="H1558" s="184">
        <f t="shared" si="272"/>
        <v>0</v>
      </c>
      <c r="I1558" s="59">
        <f t="shared" si="274"/>
        <v>0</v>
      </c>
      <c r="J1558" s="56">
        <f t="shared" si="276"/>
        <v>0</v>
      </c>
      <c r="K1558" s="210">
        <f t="shared" si="273"/>
        <v>0</v>
      </c>
      <c r="L1558" s="2"/>
      <c r="M1558" s="32"/>
    </row>
    <row r="1559" spans="1:13" ht="18.75" x14ac:dyDescent="0.25">
      <c r="A1559" s="5" t="s">
        <v>3685</v>
      </c>
      <c r="B1559" s="4" t="s">
        <v>3686</v>
      </c>
      <c r="C1559" s="4"/>
      <c r="D1559" s="5" t="s">
        <v>2457</v>
      </c>
      <c r="E1559" s="62" t="s">
        <v>2431</v>
      </c>
      <c r="F1559" s="34">
        <v>1351.32</v>
      </c>
      <c r="G1559" s="183">
        <f t="shared" si="271"/>
        <v>801.33275999999989</v>
      </c>
      <c r="H1559" s="184">
        <f t="shared" si="272"/>
        <v>440.73301799999996</v>
      </c>
      <c r="I1559" s="59">
        <f t="shared" si="274"/>
        <v>1242.0657779999999</v>
      </c>
      <c r="J1559" s="54">
        <f>I1559*0.3</f>
        <v>372.61973339999997</v>
      </c>
      <c r="K1559" s="210">
        <f t="shared" si="273"/>
        <v>1614.6855114</v>
      </c>
      <c r="L1559" s="53">
        <v>0.3</v>
      </c>
      <c r="M1559" s="32"/>
    </row>
    <row r="1560" spans="1:13" ht="14.25" x14ac:dyDescent="0.25">
      <c r="A1560" s="5" t="s">
        <v>3687</v>
      </c>
      <c r="B1560" s="4" t="s">
        <v>3688</v>
      </c>
      <c r="C1560" s="4" t="s">
        <v>3689</v>
      </c>
      <c r="D1560" s="5" t="s">
        <v>2451</v>
      </c>
      <c r="E1560" s="5"/>
      <c r="F1560" s="34">
        <v>5380.17</v>
      </c>
      <c r="G1560" s="183">
        <f t="shared" si="271"/>
        <v>3190.4408100000001</v>
      </c>
      <c r="H1560" s="184">
        <f t="shared" si="272"/>
        <v>1754.7424455</v>
      </c>
      <c r="I1560" s="59">
        <f t="shared" si="274"/>
        <v>4945.1832555000001</v>
      </c>
      <c r="J1560" s="56">
        <f t="shared" ref="J1560:J1561" si="277">G1560*0</f>
        <v>0</v>
      </c>
      <c r="K1560" s="210">
        <f t="shared" si="273"/>
        <v>4945.1832555000001</v>
      </c>
      <c r="L1560" s="2"/>
      <c r="M1560" s="32"/>
    </row>
    <row r="1561" spans="1:13" ht="14.25" x14ac:dyDescent="0.25">
      <c r="A1561" s="5" t="s">
        <v>3690</v>
      </c>
      <c r="B1561" s="4" t="s">
        <v>3691</v>
      </c>
      <c r="C1561" s="4"/>
      <c r="D1561" s="5" t="s">
        <v>2454</v>
      </c>
      <c r="E1561" s="5"/>
      <c r="F1561" s="34">
        <v>3237.9</v>
      </c>
      <c r="G1561" s="183">
        <f t="shared" si="271"/>
        <v>1920.0746999999999</v>
      </c>
      <c r="H1561" s="184">
        <f t="shared" si="272"/>
        <v>1056.0410849999998</v>
      </c>
      <c r="I1561" s="59">
        <f t="shared" si="274"/>
        <v>2976.115785</v>
      </c>
      <c r="J1561" s="56">
        <f t="shared" si="277"/>
        <v>0</v>
      </c>
      <c r="K1561" s="210">
        <f t="shared" si="273"/>
        <v>2976.115785</v>
      </c>
      <c r="L1561" s="2"/>
      <c r="M1561" s="32"/>
    </row>
    <row r="1562" spans="1:13" ht="18.75" x14ac:dyDescent="0.25">
      <c r="A1562" s="5" t="s">
        <v>3692</v>
      </c>
      <c r="B1562" s="4" t="s">
        <v>3693</v>
      </c>
      <c r="C1562" s="4"/>
      <c r="D1562" s="5" t="s">
        <v>2457</v>
      </c>
      <c r="E1562" s="62" t="s">
        <v>2431</v>
      </c>
      <c r="F1562" s="34">
        <v>945.99</v>
      </c>
      <c r="G1562" s="183">
        <f t="shared" si="271"/>
        <v>560.97207000000003</v>
      </c>
      <c r="H1562" s="184">
        <f t="shared" si="272"/>
        <v>308.53463850000003</v>
      </c>
      <c r="I1562" s="59">
        <f t="shared" si="274"/>
        <v>869.50670850000006</v>
      </c>
      <c r="J1562" s="54">
        <f>I1562*0.3</f>
        <v>260.85201254999998</v>
      </c>
      <c r="K1562" s="210">
        <f t="shared" si="273"/>
        <v>1130.35872105</v>
      </c>
      <c r="L1562" s="53">
        <v>0.3</v>
      </c>
      <c r="M1562" s="32"/>
    </row>
    <row r="1563" spans="1:13" ht="24" x14ac:dyDescent="0.25">
      <c r="A1563" s="5" t="s">
        <v>3694</v>
      </c>
      <c r="B1563" s="4" t="s">
        <v>3695</v>
      </c>
      <c r="C1563" s="4"/>
      <c r="D1563" s="5" t="s">
        <v>2511</v>
      </c>
      <c r="E1563" s="5"/>
      <c r="F1563" s="34">
        <v>35562.81</v>
      </c>
      <c r="G1563" s="183">
        <f t="shared" si="271"/>
        <v>21088.746329999998</v>
      </c>
      <c r="H1563" s="184">
        <f t="shared" si="272"/>
        <v>11598.810481499999</v>
      </c>
      <c r="I1563" s="59">
        <f t="shared" si="274"/>
        <v>32687.556811499999</v>
      </c>
      <c r="J1563" s="56">
        <f t="shared" ref="J1563:J1567" si="278">G1563*0</f>
        <v>0</v>
      </c>
      <c r="K1563" s="210">
        <f t="shared" si="273"/>
        <v>32687.556811499999</v>
      </c>
      <c r="L1563" s="2"/>
      <c r="M1563" s="141" t="s">
        <v>15168</v>
      </c>
    </row>
    <row r="1564" spans="1:13" ht="24" x14ac:dyDescent="0.25">
      <c r="A1564" s="5" t="s">
        <v>3696</v>
      </c>
      <c r="B1564" s="4" t="s">
        <v>3697</v>
      </c>
      <c r="C1564" s="4"/>
      <c r="D1564" s="5" t="s">
        <v>2451</v>
      </c>
      <c r="E1564" s="5"/>
      <c r="F1564" s="34">
        <v>6542.28</v>
      </c>
      <c r="G1564" s="183">
        <f t="shared" si="271"/>
        <v>3879.5720399999996</v>
      </c>
      <c r="H1564" s="184">
        <f t="shared" si="272"/>
        <v>2133.7646219999997</v>
      </c>
      <c r="I1564" s="59">
        <f t="shared" si="274"/>
        <v>6013.3366619999997</v>
      </c>
      <c r="J1564" s="56">
        <f t="shared" si="278"/>
        <v>0</v>
      </c>
      <c r="K1564" s="210">
        <f t="shared" si="273"/>
        <v>6013.3366619999997</v>
      </c>
      <c r="L1564" s="2"/>
      <c r="M1564" s="32"/>
    </row>
    <row r="1565" spans="1:13" ht="24" x14ac:dyDescent="0.25">
      <c r="A1565" s="5" t="s">
        <v>3698</v>
      </c>
      <c r="B1565" s="4" t="s">
        <v>3699</v>
      </c>
      <c r="C1565" s="4"/>
      <c r="D1565" s="5" t="s">
        <v>2457</v>
      </c>
      <c r="E1565" s="5"/>
      <c r="F1565" s="34">
        <v>2175.19</v>
      </c>
      <c r="G1565" s="183">
        <f t="shared" si="271"/>
        <v>1289.8876700000001</v>
      </c>
      <c r="H1565" s="184">
        <f t="shared" si="272"/>
        <v>709.43821850000006</v>
      </c>
      <c r="I1565" s="59">
        <f t="shared" si="274"/>
        <v>1999.3258885</v>
      </c>
      <c r="J1565" s="56">
        <f t="shared" si="278"/>
        <v>0</v>
      </c>
      <c r="K1565" s="210">
        <f t="shared" si="273"/>
        <v>1999.3258885</v>
      </c>
      <c r="L1565" s="2"/>
      <c r="M1565" s="32"/>
    </row>
    <row r="1566" spans="1:13" ht="24" x14ac:dyDescent="0.25">
      <c r="A1566" s="5" t="s">
        <v>3700</v>
      </c>
      <c r="B1566" s="4" t="s">
        <v>3701</v>
      </c>
      <c r="C1566" s="4"/>
      <c r="D1566" s="5" t="s">
        <v>2454</v>
      </c>
      <c r="E1566" s="5"/>
      <c r="F1566" s="34">
        <v>8904.23</v>
      </c>
      <c r="G1566" s="183">
        <f t="shared" si="271"/>
        <v>5280.2083899999998</v>
      </c>
      <c r="H1566" s="184">
        <f t="shared" si="272"/>
        <v>2904.1146145000002</v>
      </c>
      <c r="I1566" s="59">
        <f t="shared" si="274"/>
        <v>8184.3230045</v>
      </c>
      <c r="J1566" s="56">
        <f t="shared" si="278"/>
        <v>0</v>
      </c>
      <c r="K1566" s="210">
        <f t="shared" si="273"/>
        <v>8184.3230045</v>
      </c>
      <c r="L1566" s="2"/>
      <c r="M1566" s="141" t="s">
        <v>15168</v>
      </c>
    </row>
    <row r="1567" spans="1:13" ht="24" x14ac:dyDescent="0.25">
      <c r="A1567" s="5" t="s">
        <v>3702</v>
      </c>
      <c r="B1567" s="4" t="s">
        <v>3703</v>
      </c>
      <c r="C1567" s="4"/>
      <c r="D1567" s="5" t="s">
        <v>2451</v>
      </c>
      <c r="E1567" s="5"/>
      <c r="F1567" s="34">
        <v>13151.09</v>
      </c>
      <c r="G1567" s="183">
        <f t="shared" si="271"/>
        <v>7798.5963699999993</v>
      </c>
      <c r="H1567" s="184">
        <f t="shared" si="272"/>
        <v>4289.2280034999994</v>
      </c>
      <c r="I1567" s="59">
        <f t="shared" si="274"/>
        <v>12087.8243735</v>
      </c>
      <c r="J1567" s="56">
        <f t="shared" si="278"/>
        <v>0</v>
      </c>
      <c r="K1567" s="210">
        <f t="shared" si="273"/>
        <v>12087.8243735</v>
      </c>
      <c r="L1567" s="2"/>
      <c r="M1567" s="141" t="s">
        <v>15168</v>
      </c>
    </row>
    <row r="1568" spans="1:13" ht="24" x14ac:dyDescent="0.25">
      <c r="A1568" s="5" t="s">
        <v>3704</v>
      </c>
      <c r="B1568" s="4" t="s">
        <v>3705</v>
      </c>
      <c r="C1568" s="4" t="s">
        <v>3689</v>
      </c>
      <c r="D1568" s="5" t="s">
        <v>2511</v>
      </c>
      <c r="E1568" s="62" t="s">
        <v>2431</v>
      </c>
      <c r="F1568" s="34">
        <v>25660.959999999999</v>
      </c>
      <c r="G1568" s="183">
        <f t="shared" si="271"/>
        <v>15216.949279999999</v>
      </c>
      <c r="H1568" s="184">
        <f t="shared" si="272"/>
        <v>8369.3221039999989</v>
      </c>
      <c r="I1568" s="59">
        <f t="shared" si="274"/>
        <v>23586.271384</v>
      </c>
      <c r="J1568" s="54">
        <f>I1568*0.5</f>
        <v>11793.135692</v>
      </c>
      <c r="K1568" s="210">
        <f t="shared" si="273"/>
        <v>35379.407076000003</v>
      </c>
      <c r="L1568" s="53">
        <v>0.5</v>
      </c>
      <c r="M1568" s="141" t="s">
        <v>15168</v>
      </c>
    </row>
    <row r="1569" spans="1:13" ht="24" x14ac:dyDescent="0.25">
      <c r="A1569" s="5" t="s">
        <v>3706</v>
      </c>
      <c r="B1569" s="4" t="s">
        <v>3707</v>
      </c>
      <c r="C1569" s="4"/>
      <c r="D1569" s="5" t="s">
        <v>2451</v>
      </c>
      <c r="E1569" s="5"/>
      <c r="F1569" s="34">
        <v>18149.12</v>
      </c>
      <c r="G1569" s="183">
        <f t="shared" si="271"/>
        <v>10762.428159999999</v>
      </c>
      <c r="H1569" s="184">
        <f t="shared" si="272"/>
        <v>5919.3354879999997</v>
      </c>
      <c r="I1569" s="59">
        <f t="shared" si="274"/>
        <v>16681.763648</v>
      </c>
      <c r="J1569" s="56">
        <f t="shared" ref="J1569:J1576" si="279">G1569*0</f>
        <v>0</v>
      </c>
      <c r="K1569" s="210">
        <f t="shared" si="273"/>
        <v>16681.763648</v>
      </c>
      <c r="L1569" s="2"/>
      <c r="M1569" s="141" t="s">
        <v>15168</v>
      </c>
    </row>
    <row r="1570" spans="1:13" ht="24" x14ac:dyDescent="0.25">
      <c r="A1570" s="5" t="s">
        <v>3708</v>
      </c>
      <c r="B1570" s="4" t="s">
        <v>3709</v>
      </c>
      <c r="C1570" s="4"/>
      <c r="D1570" s="5" t="s">
        <v>2457</v>
      </c>
      <c r="E1570" s="5"/>
      <c r="F1570" s="34">
        <v>6560.61</v>
      </c>
      <c r="G1570" s="183">
        <f t="shared" si="271"/>
        <v>3890.4417299999996</v>
      </c>
      <c r="H1570" s="184">
        <f t="shared" si="272"/>
        <v>2139.7429514999994</v>
      </c>
      <c r="I1570" s="59">
        <f t="shared" si="274"/>
        <v>6030.184681499999</v>
      </c>
      <c r="J1570" s="56">
        <f t="shared" si="279"/>
        <v>0</v>
      </c>
      <c r="K1570" s="210">
        <f t="shared" si="273"/>
        <v>6030.184681499999</v>
      </c>
      <c r="L1570" s="2"/>
      <c r="M1570" s="141" t="s">
        <v>15168</v>
      </c>
    </row>
    <row r="1571" spans="1:13" ht="24" x14ac:dyDescent="0.25">
      <c r="A1571" s="5" t="s">
        <v>3710</v>
      </c>
      <c r="B1571" s="4" t="s">
        <v>3711</v>
      </c>
      <c r="C1571" s="4"/>
      <c r="D1571" s="5" t="s">
        <v>2451</v>
      </c>
      <c r="E1571" s="5"/>
      <c r="F1571" s="34">
        <v>18687.87</v>
      </c>
      <c r="G1571" s="183">
        <f t="shared" si="271"/>
        <v>11081.90691</v>
      </c>
      <c r="H1571" s="184">
        <f t="shared" si="272"/>
        <v>6095.0488005000007</v>
      </c>
      <c r="I1571" s="59">
        <f t="shared" si="274"/>
        <v>17176.955710499999</v>
      </c>
      <c r="J1571" s="56">
        <f>I1571*0.4</f>
        <v>6870.7822841999996</v>
      </c>
      <c r="K1571" s="210">
        <f t="shared" si="273"/>
        <v>24047.737994699997</v>
      </c>
      <c r="L1571" s="57">
        <v>0.4</v>
      </c>
      <c r="M1571" s="141" t="s">
        <v>15168</v>
      </c>
    </row>
    <row r="1572" spans="1:13" ht="24" x14ac:dyDescent="0.25">
      <c r="A1572" s="5" t="s">
        <v>3712</v>
      </c>
      <c r="B1572" s="4" t="s">
        <v>3713</v>
      </c>
      <c r="C1572" s="4"/>
      <c r="D1572" s="5" t="s">
        <v>2454</v>
      </c>
      <c r="E1572" s="5"/>
      <c r="F1572" s="34">
        <v>4047.37</v>
      </c>
      <c r="G1572" s="183">
        <f t="shared" si="271"/>
        <v>2400.0904099999998</v>
      </c>
      <c r="H1572" s="184">
        <f t="shared" si="272"/>
        <v>1320.0497254999998</v>
      </c>
      <c r="I1572" s="59">
        <f t="shared" si="274"/>
        <v>3720.1401354999998</v>
      </c>
      <c r="J1572" s="56">
        <f t="shared" si="279"/>
        <v>0</v>
      </c>
      <c r="K1572" s="210">
        <f t="shared" si="273"/>
        <v>3720.1401354999998</v>
      </c>
      <c r="L1572" s="2"/>
      <c r="M1572" s="32"/>
    </row>
    <row r="1573" spans="1:13" ht="24" x14ac:dyDescent="0.25">
      <c r="A1573" s="5" t="s">
        <v>3714</v>
      </c>
      <c r="B1573" s="4" t="s">
        <v>3715</v>
      </c>
      <c r="C1573" s="4" t="s">
        <v>3716</v>
      </c>
      <c r="D1573" s="5" t="s">
        <v>2451</v>
      </c>
      <c r="E1573" s="5"/>
      <c r="F1573" s="34">
        <v>10311.99</v>
      </c>
      <c r="G1573" s="183">
        <f t="shared" si="271"/>
        <v>6115.0100699999994</v>
      </c>
      <c r="H1573" s="184">
        <f t="shared" si="272"/>
        <v>3363.2555384999996</v>
      </c>
      <c r="I1573" s="59">
        <f t="shared" si="274"/>
        <v>9478.2656084999981</v>
      </c>
      <c r="J1573" s="56">
        <f t="shared" si="279"/>
        <v>0</v>
      </c>
      <c r="K1573" s="210">
        <f t="shared" si="273"/>
        <v>9478.2656084999981</v>
      </c>
      <c r="L1573" s="2"/>
      <c r="M1573" s="141" t="s">
        <v>15168</v>
      </c>
    </row>
    <row r="1574" spans="1:13" ht="24" x14ac:dyDescent="0.25">
      <c r="A1574" s="5" t="s">
        <v>3717</v>
      </c>
      <c r="B1574" s="4" t="s">
        <v>5528</v>
      </c>
      <c r="C1574" s="4" t="s">
        <v>3716</v>
      </c>
      <c r="D1574" s="5" t="s">
        <v>2511</v>
      </c>
      <c r="E1574" s="5"/>
      <c r="F1574" s="34">
        <v>49878.57</v>
      </c>
      <c r="G1574" s="183">
        <f t="shared" si="271"/>
        <v>29577.992009999998</v>
      </c>
      <c r="H1574" s="184">
        <f t="shared" si="272"/>
        <v>16267.895605499998</v>
      </c>
      <c r="I1574" s="59">
        <f t="shared" si="274"/>
        <v>45845.887615499996</v>
      </c>
      <c r="J1574" s="56">
        <f>I1574*0.4</f>
        <v>18338.355046199998</v>
      </c>
      <c r="K1574" s="210">
        <f t="shared" si="273"/>
        <v>64184.242661699995</v>
      </c>
      <c r="L1574" s="57">
        <v>0.4</v>
      </c>
      <c r="M1574" s="141" t="s">
        <v>15168</v>
      </c>
    </row>
    <row r="1575" spans="1:13" ht="14.25" x14ac:dyDescent="0.25">
      <c r="A1575" s="5" t="s">
        <v>3718</v>
      </c>
      <c r="B1575" s="4" t="s">
        <v>3719</v>
      </c>
      <c r="C1575" s="4"/>
      <c r="D1575" s="5" t="s">
        <v>2511</v>
      </c>
      <c r="E1575" s="5"/>
      <c r="F1575" s="34">
        <v>9708.0400000000009</v>
      </c>
      <c r="G1575" s="183">
        <f t="shared" si="271"/>
        <v>5756.8677200000002</v>
      </c>
      <c r="H1575" s="184">
        <f t="shared" si="272"/>
        <v>3166.2772460000001</v>
      </c>
      <c r="I1575" s="59">
        <f t="shared" si="274"/>
        <v>8923.1449659999998</v>
      </c>
      <c r="J1575" s="56">
        <f t="shared" si="279"/>
        <v>0</v>
      </c>
      <c r="K1575" s="210">
        <f t="shared" si="273"/>
        <v>8923.1449659999998</v>
      </c>
      <c r="L1575" s="2"/>
      <c r="M1575" s="32"/>
    </row>
    <row r="1576" spans="1:13" ht="14.25" x14ac:dyDescent="0.25">
      <c r="A1576" s="5" t="s">
        <v>3720</v>
      </c>
      <c r="B1576" s="4" t="s">
        <v>3721</v>
      </c>
      <c r="C1576" s="4"/>
      <c r="D1576" s="5" t="s">
        <v>2511</v>
      </c>
      <c r="E1576" s="5"/>
      <c r="F1576" s="34">
        <v>7943.12</v>
      </c>
      <c r="G1576" s="183">
        <f t="shared" si="271"/>
        <v>4710.27016</v>
      </c>
      <c r="H1576" s="184">
        <f t="shared" si="272"/>
        <v>2590.648588</v>
      </c>
      <c r="I1576" s="59">
        <f t="shared" si="274"/>
        <v>7300.9187480000001</v>
      </c>
      <c r="J1576" s="56">
        <f t="shared" si="279"/>
        <v>0</v>
      </c>
      <c r="K1576" s="210">
        <f t="shared" si="273"/>
        <v>7300.9187480000001</v>
      </c>
      <c r="L1576" s="2"/>
      <c r="M1576" s="32"/>
    </row>
    <row r="1577" spans="1:13" ht="24" x14ac:dyDescent="0.25">
      <c r="A1577" s="5" t="s">
        <v>4996</v>
      </c>
      <c r="B1577" s="27" t="s">
        <v>4997</v>
      </c>
      <c r="C1577" s="4"/>
      <c r="D1577" s="5" t="s">
        <v>2511</v>
      </c>
      <c r="E1577" s="62" t="s">
        <v>2431</v>
      </c>
      <c r="F1577" s="34">
        <v>25807.89</v>
      </c>
      <c r="G1577" s="183">
        <f t="shared" si="271"/>
        <v>15304.078769999998</v>
      </c>
      <c r="H1577" s="184">
        <f t="shared" si="272"/>
        <v>8417.243323499999</v>
      </c>
      <c r="I1577" s="59">
        <f t="shared" si="274"/>
        <v>23721.322093499999</v>
      </c>
      <c r="J1577" s="54">
        <f t="shared" ref="J1577:J1582" si="280">I1577*0.3</f>
        <v>7116.3966280499999</v>
      </c>
      <c r="K1577" s="210">
        <f t="shared" si="273"/>
        <v>30837.718721549998</v>
      </c>
      <c r="L1577" s="53">
        <v>0.3</v>
      </c>
      <c r="M1577" s="141" t="s">
        <v>15168</v>
      </c>
    </row>
    <row r="1578" spans="1:13" ht="24" x14ac:dyDescent="0.25">
      <c r="A1578" s="5" t="s">
        <v>4998</v>
      </c>
      <c r="B1578" s="27" t="s">
        <v>4999</v>
      </c>
      <c r="C1578" s="4"/>
      <c r="D1578" s="5" t="s">
        <v>2511</v>
      </c>
      <c r="E1578" s="62" t="s">
        <v>2431</v>
      </c>
      <c r="F1578" s="34">
        <v>34282.120000000003</v>
      </c>
      <c r="G1578" s="183">
        <f t="shared" si="271"/>
        <v>20329.297160000002</v>
      </c>
      <c r="H1578" s="184">
        <f t="shared" si="272"/>
        <v>11181.113438000002</v>
      </c>
      <c r="I1578" s="59">
        <f t="shared" si="274"/>
        <v>31510.410598000002</v>
      </c>
      <c r="J1578" s="54">
        <f t="shared" si="280"/>
        <v>9453.1231793999996</v>
      </c>
      <c r="K1578" s="210">
        <f t="shared" si="273"/>
        <v>40963.5337774</v>
      </c>
      <c r="L1578" s="53">
        <v>0.3</v>
      </c>
      <c r="M1578" s="141" t="s">
        <v>15168</v>
      </c>
    </row>
    <row r="1579" spans="1:13" ht="24" x14ac:dyDescent="0.2">
      <c r="A1579" s="5" t="s">
        <v>5000</v>
      </c>
      <c r="B1579" s="27" t="s">
        <v>5001</v>
      </c>
      <c r="C1579" s="21"/>
      <c r="D1579" s="5" t="s">
        <v>2511</v>
      </c>
      <c r="E1579" s="64" t="s">
        <v>2431</v>
      </c>
      <c r="F1579" s="34">
        <v>26924.95</v>
      </c>
      <c r="G1579" s="183">
        <f t="shared" si="271"/>
        <v>15966.495349999999</v>
      </c>
      <c r="H1579" s="184">
        <f t="shared" si="272"/>
        <v>8781.5724425000008</v>
      </c>
      <c r="I1579" s="59">
        <f t="shared" si="274"/>
        <v>24748.067792499998</v>
      </c>
      <c r="J1579" s="54">
        <f t="shared" si="280"/>
        <v>7424.4203377499989</v>
      </c>
      <c r="K1579" s="210">
        <f t="shared" si="273"/>
        <v>32172.488130249996</v>
      </c>
      <c r="L1579" s="53">
        <v>0.3</v>
      </c>
      <c r="M1579" s="141" t="s">
        <v>15168</v>
      </c>
    </row>
    <row r="1580" spans="1:13" ht="24" x14ac:dyDescent="0.2">
      <c r="A1580" s="5" t="s">
        <v>5002</v>
      </c>
      <c r="B1580" s="27" t="s">
        <v>5003</v>
      </c>
      <c r="C1580" s="21"/>
      <c r="D1580" s="5" t="s">
        <v>2511</v>
      </c>
      <c r="E1580" s="64" t="s">
        <v>2431</v>
      </c>
      <c r="F1580" s="34">
        <v>25422.69</v>
      </c>
      <c r="G1580" s="183">
        <f t="shared" si="271"/>
        <v>15075.655169999998</v>
      </c>
      <c r="H1580" s="184">
        <f t="shared" si="272"/>
        <v>8291.6103434999986</v>
      </c>
      <c r="I1580" s="59">
        <f t="shared" si="274"/>
        <v>23367.265513499995</v>
      </c>
      <c r="J1580" s="54">
        <f t="shared" si="280"/>
        <v>7010.1796540499981</v>
      </c>
      <c r="K1580" s="210">
        <f t="shared" si="273"/>
        <v>30377.445167549995</v>
      </c>
      <c r="L1580" s="53">
        <v>0.3</v>
      </c>
      <c r="M1580" s="141" t="s">
        <v>15168</v>
      </c>
    </row>
    <row r="1581" spans="1:13" ht="24" x14ac:dyDescent="0.2">
      <c r="A1581" s="5" t="s">
        <v>5004</v>
      </c>
      <c r="B1581" s="27" t="s">
        <v>5005</v>
      </c>
      <c r="C1581" s="21"/>
      <c r="D1581" s="5" t="s">
        <v>2511</v>
      </c>
      <c r="E1581" s="64" t="s">
        <v>2431</v>
      </c>
      <c r="F1581" s="34">
        <v>34667.31</v>
      </c>
      <c r="G1581" s="183">
        <f t="shared" si="271"/>
        <v>20557.714829999997</v>
      </c>
      <c r="H1581" s="184">
        <f t="shared" si="272"/>
        <v>11306.743156499997</v>
      </c>
      <c r="I1581" s="59">
        <f t="shared" si="274"/>
        <v>31864.457986499994</v>
      </c>
      <c r="J1581" s="54">
        <f t="shared" si="280"/>
        <v>9559.3373959499986</v>
      </c>
      <c r="K1581" s="210">
        <f t="shared" si="273"/>
        <v>41423.795382449993</v>
      </c>
      <c r="L1581" s="53">
        <v>0.3</v>
      </c>
      <c r="M1581" s="141" t="s">
        <v>15168</v>
      </c>
    </row>
    <row r="1582" spans="1:13" ht="24" x14ac:dyDescent="0.25">
      <c r="A1582" s="5" t="s">
        <v>5222</v>
      </c>
      <c r="B1582" s="27" t="s">
        <v>5223</v>
      </c>
      <c r="C1582" s="27" t="s">
        <v>5588</v>
      </c>
      <c r="D1582" s="5" t="s">
        <v>2451</v>
      </c>
      <c r="E1582" s="64" t="s">
        <v>2431</v>
      </c>
      <c r="F1582" s="34">
        <v>4950.84</v>
      </c>
      <c r="G1582" s="183">
        <f t="shared" si="271"/>
        <v>2935.8481200000001</v>
      </c>
      <c r="H1582" s="184">
        <f t="shared" si="272"/>
        <v>1614.7164660000001</v>
      </c>
      <c r="I1582" s="59">
        <f t="shared" si="274"/>
        <v>4550.5645860000004</v>
      </c>
      <c r="J1582" s="54">
        <f t="shared" si="280"/>
        <v>1365.1693758000001</v>
      </c>
      <c r="K1582" s="210">
        <f t="shared" si="273"/>
        <v>5915.7339618000005</v>
      </c>
      <c r="L1582" s="53">
        <v>0.3</v>
      </c>
      <c r="M1582" s="32"/>
    </row>
    <row r="1583" spans="1:13" ht="14.25" x14ac:dyDescent="0.25">
      <c r="A1583" s="5" t="s">
        <v>5239</v>
      </c>
      <c r="B1583" s="3" t="s">
        <v>3722</v>
      </c>
      <c r="C1583" s="4"/>
      <c r="D1583" s="5"/>
      <c r="E1583" s="5"/>
      <c r="F1583" s="34"/>
      <c r="G1583" s="183">
        <f t="shared" si="271"/>
        <v>0</v>
      </c>
      <c r="H1583" s="184">
        <f t="shared" si="272"/>
        <v>0</v>
      </c>
      <c r="I1583" s="59">
        <f t="shared" si="274"/>
        <v>0</v>
      </c>
      <c r="J1583" s="56">
        <f t="shared" ref="J1583:J1646" si="281">G1583*0</f>
        <v>0</v>
      </c>
      <c r="K1583" s="210">
        <f t="shared" si="273"/>
        <v>0</v>
      </c>
      <c r="L1583" s="2"/>
      <c r="M1583" s="32"/>
    </row>
    <row r="1584" spans="1:13" ht="14.25" x14ac:dyDescent="0.25">
      <c r="A1584" s="5" t="s">
        <v>5239</v>
      </c>
      <c r="B1584" s="3" t="s">
        <v>3723</v>
      </c>
      <c r="C1584" s="4"/>
      <c r="D1584" s="5"/>
      <c r="E1584" s="5"/>
      <c r="F1584" s="34"/>
      <c r="G1584" s="183">
        <f t="shared" si="271"/>
        <v>0</v>
      </c>
      <c r="H1584" s="184">
        <f t="shared" si="272"/>
        <v>0</v>
      </c>
      <c r="I1584" s="59">
        <f t="shared" si="274"/>
        <v>0</v>
      </c>
      <c r="J1584" s="56">
        <f t="shared" si="281"/>
        <v>0</v>
      </c>
      <c r="K1584" s="210">
        <f t="shared" si="273"/>
        <v>0</v>
      </c>
      <c r="L1584" s="2"/>
      <c r="M1584" s="32"/>
    </row>
    <row r="1585" spans="1:13" ht="14.25" x14ac:dyDescent="0.25">
      <c r="A1585" s="5" t="s">
        <v>3724</v>
      </c>
      <c r="B1585" s="4" t="s">
        <v>3725</v>
      </c>
      <c r="C1585" s="4" t="s">
        <v>5326</v>
      </c>
      <c r="D1585" s="5" t="s">
        <v>2511</v>
      </c>
      <c r="E1585" s="5"/>
      <c r="F1585" s="34">
        <v>20078.54</v>
      </c>
      <c r="G1585" s="183">
        <f t="shared" si="271"/>
        <v>11906.57422</v>
      </c>
      <c r="H1585" s="184">
        <f t="shared" si="272"/>
        <v>6548.6158210000003</v>
      </c>
      <c r="I1585" s="59">
        <f t="shared" si="274"/>
        <v>18455.190041000002</v>
      </c>
      <c r="J1585" s="56">
        <f t="shared" si="281"/>
        <v>0</v>
      </c>
      <c r="K1585" s="210">
        <f t="shared" si="273"/>
        <v>18455.190041000002</v>
      </c>
      <c r="L1585" s="2"/>
      <c r="M1585" s="32"/>
    </row>
    <row r="1586" spans="1:13" ht="14.25" x14ac:dyDescent="0.25">
      <c r="A1586" s="5" t="s">
        <v>3726</v>
      </c>
      <c r="B1586" s="4" t="s">
        <v>3727</v>
      </c>
      <c r="C1586" s="4"/>
      <c r="D1586" s="5" t="s">
        <v>2511</v>
      </c>
      <c r="E1586" s="5"/>
      <c r="F1586" s="34">
        <v>15886.05</v>
      </c>
      <c r="G1586" s="183">
        <f t="shared" si="271"/>
        <v>9420.4276499999996</v>
      </c>
      <c r="H1586" s="184">
        <f t="shared" si="272"/>
        <v>5181.2352074999999</v>
      </c>
      <c r="I1586" s="59">
        <f t="shared" si="274"/>
        <v>14601.6628575</v>
      </c>
      <c r="J1586" s="56">
        <f t="shared" si="281"/>
        <v>0</v>
      </c>
      <c r="K1586" s="210">
        <f t="shared" si="273"/>
        <v>14601.6628575</v>
      </c>
      <c r="L1586" s="2"/>
      <c r="M1586" s="32"/>
    </row>
    <row r="1587" spans="1:13" ht="14.25" x14ac:dyDescent="0.25">
      <c r="A1587" s="5" t="s">
        <v>3728</v>
      </c>
      <c r="B1587" s="4" t="s">
        <v>3729</v>
      </c>
      <c r="C1587" s="4"/>
      <c r="D1587" s="5" t="s">
        <v>2451</v>
      </c>
      <c r="E1587" s="5"/>
      <c r="F1587" s="34">
        <v>4782.21</v>
      </c>
      <c r="G1587" s="183">
        <f t="shared" si="271"/>
        <v>2835.8505299999997</v>
      </c>
      <c r="H1587" s="184">
        <f t="shared" si="272"/>
        <v>1559.7177915</v>
      </c>
      <c r="I1587" s="59">
        <f t="shared" si="274"/>
        <v>4395.5683214999999</v>
      </c>
      <c r="J1587" s="56">
        <f t="shared" si="281"/>
        <v>0</v>
      </c>
      <c r="K1587" s="210">
        <f t="shared" si="273"/>
        <v>4395.5683214999999</v>
      </c>
      <c r="L1587" s="2"/>
      <c r="M1587" s="32"/>
    </row>
    <row r="1588" spans="1:13" ht="14.25" x14ac:dyDescent="0.25">
      <c r="A1588" s="5" t="s">
        <v>3730</v>
      </c>
      <c r="B1588" s="4" t="s">
        <v>3731</v>
      </c>
      <c r="C1588" s="4"/>
      <c r="D1588" s="5" t="s">
        <v>2511</v>
      </c>
      <c r="E1588" s="5"/>
      <c r="F1588" s="34">
        <v>11032.57</v>
      </c>
      <c r="G1588" s="183">
        <f t="shared" si="271"/>
        <v>6542.3140099999991</v>
      </c>
      <c r="H1588" s="184">
        <f t="shared" si="272"/>
        <v>3598.2727054999996</v>
      </c>
      <c r="I1588" s="59">
        <f t="shared" si="274"/>
        <v>10140.586715499998</v>
      </c>
      <c r="J1588" s="56">
        <f t="shared" si="281"/>
        <v>0</v>
      </c>
      <c r="K1588" s="210">
        <f t="shared" si="273"/>
        <v>10140.586715499998</v>
      </c>
      <c r="L1588" s="2"/>
      <c r="M1588" s="32"/>
    </row>
    <row r="1589" spans="1:13" ht="14.25" x14ac:dyDescent="0.25">
      <c r="A1589" s="5" t="s">
        <v>3732</v>
      </c>
      <c r="B1589" s="4" t="s">
        <v>3733</v>
      </c>
      <c r="C1589" s="4"/>
      <c r="D1589" s="5" t="s">
        <v>2511</v>
      </c>
      <c r="E1589" s="5"/>
      <c r="F1589" s="34">
        <v>18534.23</v>
      </c>
      <c r="G1589" s="183">
        <f t="shared" si="271"/>
        <v>10990.79839</v>
      </c>
      <c r="H1589" s="184">
        <f t="shared" si="272"/>
        <v>6044.9391145</v>
      </c>
      <c r="I1589" s="59">
        <f t="shared" si="274"/>
        <v>17035.737504500001</v>
      </c>
      <c r="J1589" s="56">
        <f t="shared" si="281"/>
        <v>0</v>
      </c>
      <c r="K1589" s="210">
        <f t="shared" si="273"/>
        <v>17035.737504500001</v>
      </c>
      <c r="L1589" s="2"/>
      <c r="M1589" s="32"/>
    </row>
    <row r="1590" spans="1:13" ht="14.25" x14ac:dyDescent="0.25">
      <c r="A1590" s="5" t="s">
        <v>3734</v>
      </c>
      <c r="B1590" s="4" t="s">
        <v>3735</v>
      </c>
      <c r="C1590" s="4"/>
      <c r="D1590" s="5" t="s">
        <v>2451</v>
      </c>
      <c r="E1590" s="5"/>
      <c r="F1590" s="34">
        <v>7173.55</v>
      </c>
      <c r="G1590" s="183">
        <f t="shared" si="271"/>
        <v>4253.9151499999998</v>
      </c>
      <c r="H1590" s="184">
        <f t="shared" si="272"/>
        <v>2339.6533325</v>
      </c>
      <c r="I1590" s="59">
        <f t="shared" si="274"/>
        <v>6593.5684824999998</v>
      </c>
      <c r="J1590" s="56">
        <f t="shared" si="281"/>
        <v>0</v>
      </c>
      <c r="K1590" s="210">
        <f t="shared" si="273"/>
        <v>6593.5684824999998</v>
      </c>
      <c r="L1590" s="2"/>
      <c r="M1590" s="32"/>
    </row>
    <row r="1591" spans="1:13" ht="14.25" x14ac:dyDescent="0.25">
      <c r="A1591" s="5" t="s">
        <v>3736</v>
      </c>
      <c r="B1591" s="4" t="s">
        <v>3737</v>
      </c>
      <c r="C1591" s="4"/>
      <c r="D1591" s="5" t="s">
        <v>2451</v>
      </c>
      <c r="E1591" s="5"/>
      <c r="F1591" s="34">
        <v>6542.28</v>
      </c>
      <c r="G1591" s="183">
        <f t="shared" si="271"/>
        <v>3879.5720399999996</v>
      </c>
      <c r="H1591" s="184">
        <f t="shared" si="272"/>
        <v>2133.7646219999997</v>
      </c>
      <c r="I1591" s="59">
        <f t="shared" si="274"/>
        <v>6013.3366619999997</v>
      </c>
      <c r="J1591" s="56">
        <f t="shared" si="281"/>
        <v>0</v>
      </c>
      <c r="K1591" s="210">
        <f t="shared" si="273"/>
        <v>6013.3366619999997</v>
      </c>
      <c r="L1591" s="2"/>
      <c r="M1591" s="32"/>
    </row>
    <row r="1592" spans="1:13" ht="14.25" x14ac:dyDescent="0.25">
      <c r="A1592" s="5" t="s">
        <v>3738</v>
      </c>
      <c r="B1592" s="4" t="s">
        <v>3739</v>
      </c>
      <c r="C1592" s="4"/>
      <c r="D1592" s="5" t="s">
        <v>2454</v>
      </c>
      <c r="E1592" s="5"/>
      <c r="F1592" s="34">
        <v>2768.13</v>
      </c>
      <c r="G1592" s="183">
        <f t="shared" si="271"/>
        <v>1641.50109</v>
      </c>
      <c r="H1592" s="184">
        <f t="shared" si="272"/>
        <v>902.82559949999995</v>
      </c>
      <c r="I1592" s="59">
        <f t="shared" si="274"/>
        <v>2544.3266894999997</v>
      </c>
      <c r="J1592" s="56">
        <f t="shared" si="281"/>
        <v>0</v>
      </c>
      <c r="K1592" s="210">
        <f t="shared" si="273"/>
        <v>2544.3266894999997</v>
      </c>
      <c r="L1592" s="2"/>
      <c r="M1592" s="32"/>
    </row>
    <row r="1593" spans="1:13" ht="14.25" x14ac:dyDescent="0.25">
      <c r="A1593" s="5" t="s">
        <v>3740</v>
      </c>
      <c r="B1593" s="4" t="s">
        <v>3741</v>
      </c>
      <c r="C1593" s="4"/>
      <c r="D1593" s="5" t="s">
        <v>2451</v>
      </c>
      <c r="E1593" s="5"/>
      <c r="F1593" s="34">
        <v>4782.21</v>
      </c>
      <c r="G1593" s="183">
        <f t="shared" si="271"/>
        <v>2835.8505299999997</v>
      </c>
      <c r="H1593" s="184">
        <f t="shared" si="272"/>
        <v>1559.7177915</v>
      </c>
      <c r="I1593" s="59">
        <f t="shared" si="274"/>
        <v>4395.5683214999999</v>
      </c>
      <c r="J1593" s="56">
        <f t="shared" si="281"/>
        <v>0</v>
      </c>
      <c r="K1593" s="210">
        <f t="shared" si="273"/>
        <v>4395.5683214999999</v>
      </c>
      <c r="L1593" s="2"/>
      <c r="M1593" s="32"/>
    </row>
    <row r="1594" spans="1:13" ht="14.25" x14ac:dyDescent="0.25">
      <c r="A1594" s="5" t="s">
        <v>3742</v>
      </c>
      <c r="B1594" s="4" t="s">
        <v>3743</v>
      </c>
      <c r="C1594" s="4"/>
      <c r="D1594" s="5" t="s">
        <v>2451</v>
      </c>
      <c r="E1594" s="5"/>
      <c r="F1594" s="34">
        <v>5738.85</v>
      </c>
      <c r="G1594" s="183">
        <f t="shared" si="271"/>
        <v>3403.13805</v>
      </c>
      <c r="H1594" s="184">
        <f t="shared" si="272"/>
        <v>1871.7259275000001</v>
      </c>
      <c r="I1594" s="59">
        <f t="shared" si="274"/>
        <v>5274.8639775000001</v>
      </c>
      <c r="J1594" s="56">
        <f t="shared" si="281"/>
        <v>0</v>
      </c>
      <c r="K1594" s="210">
        <f t="shared" si="273"/>
        <v>5274.8639775000001</v>
      </c>
      <c r="L1594" s="2"/>
      <c r="M1594" s="32"/>
    </row>
    <row r="1595" spans="1:13" ht="14.25" x14ac:dyDescent="0.25">
      <c r="A1595" s="5" t="s">
        <v>5239</v>
      </c>
      <c r="B1595" s="3" t="s">
        <v>3744</v>
      </c>
      <c r="C1595" s="4"/>
      <c r="D1595" s="5"/>
      <c r="E1595" s="5"/>
      <c r="F1595" s="34"/>
      <c r="G1595" s="183">
        <f t="shared" si="271"/>
        <v>0</v>
      </c>
      <c r="H1595" s="184">
        <f t="shared" si="272"/>
        <v>0</v>
      </c>
      <c r="I1595" s="59">
        <f t="shared" si="274"/>
        <v>0</v>
      </c>
      <c r="J1595" s="56">
        <f t="shared" si="281"/>
        <v>0</v>
      </c>
      <c r="K1595" s="210">
        <f t="shared" si="273"/>
        <v>0</v>
      </c>
      <c r="L1595" s="2"/>
      <c r="M1595" s="32"/>
    </row>
    <row r="1596" spans="1:13" ht="24" x14ac:dyDescent="0.25">
      <c r="A1596" s="5" t="s">
        <v>3745</v>
      </c>
      <c r="B1596" s="4" t="s">
        <v>3746</v>
      </c>
      <c r="C1596" s="4"/>
      <c r="D1596" s="5" t="s">
        <v>2511</v>
      </c>
      <c r="E1596" s="5"/>
      <c r="F1596" s="34">
        <v>47972.93</v>
      </c>
      <c r="G1596" s="183">
        <f t="shared" si="271"/>
        <v>28447.947489999999</v>
      </c>
      <c r="H1596" s="184">
        <f t="shared" si="272"/>
        <v>15646.371119499998</v>
      </c>
      <c r="I1596" s="59">
        <f t="shared" si="274"/>
        <v>44094.318609499998</v>
      </c>
      <c r="J1596" s="56">
        <f>I1596*0.4</f>
        <v>17637.727443799999</v>
      </c>
      <c r="K1596" s="210">
        <f t="shared" si="273"/>
        <v>61732.0460533</v>
      </c>
      <c r="L1596" s="57">
        <v>0.4</v>
      </c>
      <c r="M1596" s="141" t="s">
        <v>15168</v>
      </c>
    </row>
    <row r="1597" spans="1:13" ht="14.25" x14ac:dyDescent="0.25">
      <c r="A1597" s="5" t="s">
        <v>5239</v>
      </c>
      <c r="B1597" s="3" t="s">
        <v>5637</v>
      </c>
      <c r="C1597" s="4"/>
      <c r="D1597" s="5"/>
      <c r="E1597" s="5"/>
      <c r="F1597" s="34"/>
      <c r="G1597" s="183">
        <f t="shared" si="271"/>
        <v>0</v>
      </c>
      <c r="H1597" s="184">
        <f t="shared" si="272"/>
        <v>0</v>
      </c>
      <c r="I1597" s="59">
        <f t="shared" si="274"/>
        <v>0</v>
      </c>
      <c r="J1597" s="56">
        <f t="shared" si="281"/>
        <v>0</v>
      </c>
      <c r="K1597" s="210">
        <f t="shared" si="273"/>
        <v>0</v>
      </c>
      <c r="L1597" s="2"/>
      <c r="M1597" s="32"/>
    </row>
    <row r="1598" spans="1:13" ht="24" x14ac:dyDescent="0.25">
      <c r="A1598" s="5" t="s">
        <v>5239</v>
      </c>
      <c r="B1598" s="3" t="s">
        <v>3747</v>
      </c>
      <c r="C1598" s="4"/>
      <c r="D1598" s="5"/>
      <c r="E1598" s="5"/>
      <c r="F1598" s="34"/>
      <c r="G1598" s="183">
        <f t="shared" si="271"/>
        <v>0</v>
      </c>
      <c r="H1598" s="184">
        <f t="shared" si="272"/>
        <v>0</v>
      </c>
      <c r="I1598" s="59">
        <f t="shared" si="274"/>
        <v>0</v>
      </c>
      <c r="J1598" s="56">
        <f t="shared" si="281"/>
        <v>0</v>
      </c>
      <c r="K1598" s="210">
        <f t="shared" si="273"/>
        <v>0</v>
      </c>
      <c r="L1598" s="2"/>
      <c r="M1598" s="32"/>
    </row>
    <row r="1599" spans="1:13" ht="24" x14ac:dyDescent="0.25">
      <c r="A1599" s="5" t="s">
        <v>3748</v>
      </c>
      <c r="B1599" s="4" t="s">
        <v>3749</v>
      </c>
      <c r="C1599" s="4"/>
      <c r="D1599" s="5" t="s">
        <v>2451</v>
      </c>
      <c r="E1599" s="5"/>
      <c r="F1599" s="34">
        <v>8115.89</v>
      </c>
      <c r="G1599" s="183">
        <f t="shared" si="271"/>
        <v>4812.7227700000003</v>
      </c>
      <c r="H1599" s="184">
        <f t="shared" si="272"/>
        <v>2646.9975235000002</v>
      </c>
      <c r="I1599" s="59">
        <f t="shared" si="274"/>
        <v>7459.7202935000005</v>
      </c>
      <c r="J1599" s="56">
        <f t="shared" si="281"/>
        <v>0</v>
      </c>
      <c r="K1599" s="210">
        <f t="shared" si="273"/>
        <v>7459.7202935000005</v>
      </c>
      <c r="L1599" s="2"/>
      <c r="M1599" s="32"/>
    </row>
    <row r="1600" spans="1:13" ht="24" x14ac:dyDescent="0.25">
      <c r="A1600" s="5" t="s">
        <v>3750</v>
      </c>
      <c r="B1600" s="4" t="s">
        <v>3751</v>
      </c>
      <c r="C1600" s="4" t="s">
        <v>3752</v>
      </c>
      <c r="D1600" s="5" t="s">
        <v>2457</v>
      </c>
      <c r="E1600" s="5"/>
      <c r="F1600" s="34">
        <v>6365.74</v>
      </c>
      <c r="G1600" s="183">
        <f t="shared" si="271"/>
        <v>3774.8838199999996</v>
      </c>
      <c r="H1600" s="184">
        <f t="shared" si="272"/>
        <v>2076.1861009999998</v>
      </c>
      <c r="I1600" s="59">
        <f t="shared" si="274"/>
        <v>5851.0699209999993</v>
      </c>
      <c r="J1600" s="56">
        <f t="shared" si="281"/>
        <v>0</v>
      </c>
      <c r="K1600" s="210">
        <f t="shared" si="273"/>
        <v>5851.0699209999993</v>
      </c>
      <c r="L1600" s="2"/>
      <c r="M1600" s="32"/>
    </row>
    <row r="1601" spans="1:13" ht="24" x14ac:dyDescent="0.25">
      <c r="A1601" s="5" t="s">
        <v>3753</v>
      </c>
      <c r="B1601" s="4" t="s">
        <v>3754</v>
      </c>
      <c r="C1601" s="4"/>
      <c r="D1601" s="5" t="s">
        <v>2451</v>
      </c>
      <c r="E1601" s="5"/>
      <c r="F1601" s="34">
        <v>8115.89</v>
      </c>
      <c r="G1601" s="183">
        <f t="shared" si="271"/>
        <v>4812.7227700000003</v>
      </c>
      <c r="H1601" s="184">
        <f t="shared" si="272"/>
        <v>2646.9975235000002</v>
      </c>
      <c r="I1601" s="59">
        <f t="shared" si="274"/>
        <v>7459.7202935000005</v>
      </c>
      <c r="J1601" s="56">
        <f t="shared" si="281"/>
        <v>0</v>
      </c>
      <c r="K1601" s="210">
        <f t="shared" si="273"/>
        <v>7459.7202935000005</v>
      </c>
      <c r="L1601" s="2"/>
      <c r="M1601" s="32"/>
    </row>
    <row r="1602" spans="1:13" ht="14.25" x14ac:dyDescent="0.25">
      <c r="A1602" s="5" t="s">
        <v>3755</v>
      </c>
      <c r="B1602" s="4" t="s">
        <v>3756</v>
      </c>
      <c r="C1602" s="4"/>
      <c r="D1602" s="5" t="s">
        <v>2451</v>
      </c>
      <c r="E1602" s="5"/>
      <c r="F1602" s="34">
        <v>4251.18</v>
      </c>
      <c r="G1602" s="183">
        <f t="shared" si="271"/>
        <v>2520.94974</v>
      </c>
      <c r="H1602" s="184">
        <f t="shared" si="272"/>
        <v>1386.5223569999998</v>
      </c>
      <c r="I1602" s="59">
        <f t="shared" si="274"/>
        <v>3907.4720969999998</v>
      </c>
      <c r="J1602" s="56">
        <f t="shared" si="281"/>
        <v>0</v>
      </c>
      <c r="K1602" s="210">
        <f t="shared" si="273"/>
        <v>3907.4720969999998</v>
      </c>
      <c r="L1602" s="2"/>
      <c r="M1602" s="32"/>
    </row>
    <row r="1603" spans="1:13" ht="14.25" x14ac:dyDescent="0.25">
      <c r="A1603" s="5" t="s">
        <v>3757</v>
      </c>
      <c r="B1603" s="4" t="s">
        <v>3758</v>
      </c>
      <c r="C1603" s="4" t="s">
        <v>5508</v>
      </c>
      <c r="D1603" s="5" t="s">
        <v>2457</v>
      </c>
      <c r="E1603" s="5"/>
      <c r="F1603" s="34">
        <v>3334.43</v>
      </c>
      <c r="G1603" s="183">
        <f t="shared" si="271"/>
        <v>1977.3169899999998</v>
      </c>
      <c r="H1603" s="184">
        <f t="shared" si="272"/>
        <v>1087.5243444999999</v>
      </c>
      <c r="I1603" s="59">
        <f t="shared" si="274"/>
        <v>3064.8413344999999</v>
      </c>
      <c r="J1603" s="56">
        <f t="shared" si="281"/>
        <v>0</v>
      </c>
      <c r="K1603" s="210">
        <f t="shared" si="273"/>
        <v>3064.8413344999999</v>
      </c>
      <c r="L1603" s="2"/>
      <c r="M1603" s="32"/>
    </row>
    <row r="1604" spans="1:13" ht="14.25" x14ac:dyDescent="0.25">
      <c r="A1604" s="5" t="s">
        <v>5239</v>
      </c>
      <c r="B1604" s="3" t="s">
        <v>3759</v>
      </c>
      <c r="C1604" s="4"/>
      <c r="D1604" s="5"/>
      <c r="E1604" s="5"/>
      <c r="F1604" s="34"/>
      <c r="G1604" s="183">
        <f t="shared" si="271"/>
        <v>0</v>
      </c>
      <c r="H1604" s="184">
        <f t="shared" si="272"/>
        <v>0</v>
      </c>
      <c r="I1604" s="59">
        <f t="shared" si="274"/>
        <v>0</v>
      </c>
      <c r="J1604" s="56">
        <f t="shared" si="281"/>
        <v>0</v>
      </c>
      <c r="K1604" s="210">
        <f t="shared" si="273"/>
        <v>0</v>
      </c>
      <c r="L1604" s="2"/>
      <c r="M1604" s="32"/>
    </row>
    <row r="1605" spans="1:13" ht="14.25" x14ac:dyDescent="0.25">
      <c r="A1605" s="5" t="s">
        <v>3760</v>
      </c>
      <c r="B1605" s="4" t="s">
        <v>3761</v>
      </c>
      <c r="C1605" s="4"/>
      <c r="D1605" s="5" t="s">
        <v>2511</v>
      </c>
      <c r="E1605" s="5"/>
      <c r="F1605" s="34">
        <v>18043.98</v>
      </c>
      <c r="G1605" s="183">
        <f t="shared" ref="G1605:G1668" si="282">F1605*0.593</f>
        <v>10700.08014</v>
      </c>
      <c r="H1605" s="184">
        <f t="shared" ref="H1605:H1668" si="283">G1605*55/100</f>
        <v>5885.0440769999996</v>
      </c>
      <c r="I1605" s="59">
        <f t="shared" si="274"/>
        <v>16585.124217</v>
      </c>
      <c r="J1605" s="56">
        <f t="shared" si="281"/>
        <v>0</v>
      </c>
      <c r="K1605" s="210">
        <f t="shared" ref="K1605:K1668" si="284">I1605+J1605</f>
        <v>16585.124217</v>
      </c>
      <c r="L1605" s="2"/>
      <c r="M1605" s="32"/>
    </row>
    <row r="1606" spans="1:13" ht="14.25" x14ac:dyDescent="0.25">
      <c r="A1606" s="5" t="s">
        <v>3762</v>
      </c>
      <c r="B1606" s="4" t="s">
        <v>3763</v>
      </c>
      <c r="C1606" s="4"/>
      <c r="D1606" s="5" t="s">
        <v>2511</v>
      </c>
      <c r="E1606" s="5"/>
      <c r="F1606" s="34">
        <v>18043.98</v>
      </c>
      <c r="G1606" s="183">
        <f t="shared" si="282"/>
        <v>10700.08014</v>
      </c>
      <c r="H1606" s="184">
        <f t="shared" si="283"/>
        <v>5885.0440769999996</v>
      </c>
      <c r="I1606" s="59">
        <f t="shared" ref="I1606:I1669" si="285">G1606+H1606</f>
        <v>16585.124217</v>
      </c>
      <c r="J1606" s="56">
        <f t="shared" si="281"/>
        <v>0</v>
      </c>
      <c r="K1606" s="210">
        <f t="shared" si="284"/>
        <v>16585.124217</v>
      </c>
      <c r="L1606" s="2"/>
      <c r="M1606" s="32"/>
    </row>
    <row r="1607" spans="1:13" ht="14.25" x14ac:dyDescent="0.25">
      <c r="A1607" s="5" t="s">
        <v>3764</v>
      </c>
      <c r="B1607" s="4" t="s">
        <v>3765</v>
      </c>
      <c r="C1607" s="4"/>
      <c r="D1607" s="5" t="s">
        <v>2511</v>
      </c>
      <c r="E1607" s="5"/>
      <c r="F1607" s="34">
        <v>14499.11</v>
      </c>
      <c r="G1607" s="183">
        <f t="shared" si="282"/>
        <v>8597.9722299999994</v>
      </c>
      <c r="H1607" s="184">
        <f t="shared" si="283"/>
        <v>4728.8847264999995</v>
      </c>
      <c r="I1607" s="59">
        <f t="shared" si="285"/>
        <v>13326.8569565</v>
      </c>
      <c r="J1607" s="56">
        <f t="shared" si="281"/>
        <v>0</v>
      </c>
      <c r="K1607" s="210">
        <f t="shared" si="284"/>
        <v>13326.8569565</v>
      </c>
      <c r="L1607" s="2"/>
      <c r="M1607" s="32"/>
    </row>
    <row r="1608" spans="1:13" ht="24" x14ac:dyDescent="0.25">
      <c r="A1608" s="5" t="s">
        <v>3766</v>
      </c>
      <c r="B1608" s="4" t="s">
        <v>3767</v>
      </c>
      <c r="C1608" s="4"/>
      <c r="D1608" s="5" t="s">
        <v>2511</v>
      </c>
      <c r="E1608" s="5"/>
      <c r="F1608" s="34">
        <v>37155.160000000003</v>
      </c>
      <c r="G1608" s="183">
        <f t="shared" si="282"/>
        <v>22033.009880000001</v>
      </c>
      <c r="H1608" s="184">
        <f t="shared" si="283"/>
        <v>12118.155434</v>
      </c>
      <c r="I1608" s="59">
        <f t="shared" si="285"/>
        <v>34151.165313999998</v>
      </c>
      <c r="J1608" s="56">
        <f t="shared" ref="J1608:J1609" si="286">I1608*0.4</f>
        <v>13660.4661256</v>
      </c>
      <c r="K1608" s="210">
        <f t="shared" si="284"/>
        <v>47811.631439599994</v>
      </c>
      <c r="L1608" s="57">
        <v>0.4</v>
      </c>
      <c r="M1608" s="141" t="s">
        <v>15168</v>
      </c>
    </row>
    <row r="1609" spans="1:13" ht="24" x14ac:dyDescent="0.25">
      <c r="A1609" s="5" t="s">
        <v>3768</v>
      </c>
      <c r="B1609" s="4" t="s">
        <v>3769</v>
      </c>
      <c r="C1609" s="4"/>
      <c r="D1609" s="5" t="s">
        <v>2511</v>
      </c>
      <c r="E1609" s="5"/>
      <c r="F1609" s="34">
        <v>45599.51</v>
      </c>
      <c r="G1609" s="183">
        <f t="shared" si="282"/>
        <v>27040.509429999998</v>
      </c>
      <c r="H1609" s="184">
        <f t="shared" si="283"/>
        <v>14872.2801865</v>
      </c>
      <c r="I1609" s="59">
        <f t="shared" si="285"/>
        <v>41912.789616499998</v>
      </c>
      <c r="J1609" s="56">
        <f t="shared" si="286"/>
        <v>16765.115846600002</v>
      </c>
      <c r="K1609" s="210">
        <f t="shared" si="284"/>
        <v>58677.905463100004</v>
      </c>
      <c r="L1609" s="57">
        <v>0.4</v>
      </c>
      <c r="M1609" s="141" t="s">
        <v>15168</v>
      </c>
    </row>
    <row r="1610" spans="1:13" ht="24" x14ac:dyDescent="0.25">
      <c r="A1610" s="5" t="s">
        <v>5239</v>
      </c>
      <c r="B1610" s="3" t="s">
        <v>3770</v>
      </c>
      <c r="C1610" s="4"/>
      <c r="D1610" s="5"/>
      <c r="E1610" s="5"/>
      <c r="F1610" s="34"/>
      <c r="G1610" s="183">
        <f t="shared" si="282"/>
        <v>0</v>
      </c>
      <c r="H1610" s="184">
        <f t="shared" si="283"/>
        <v>0</v>
      </c>
      <c r="I1610" s="59">
        <f t="shared" si="285"/>
        <v>0</v>
      </c>
      <c r="J1610" s="56">
        <f t="shared" si="281"/>
        <v>0</v>
      </c>
      <c r="K1610" s="210">
        <f t="shared" si="284"/>
        <v>0</v>
      </c>
      <c r="L1610" s="2"/>
      <c r="M1610" s="32"/>
    </row>
    <row r="1611" spans="1:13" ht="14.25" x14ac:dyDescent="0.25">
      <c r="A1611" s="5" t="s">
        <v>3771</v>
      </c>
      <c r="B1611" s="4" t="s">
        <v>3772</v>
      </c>
      <c r="C1611" s="4"/>
      <c r="D1611" s="5" t="s">
        <v>2511</v>
      </c>
      <c r="E1611" s="5"/>
      <c r="F1611" s="34">
        <v>18043.98</v>
      </c>
      <c r="G1611" s="183">
        <f t="shared" si="282"/>
        <v>10700.08014</v>
      </c>
      <c r="H1611" s="184">
        <f t="shared" si="283"/>
        <v>5885.0440769999996</v>
      </c>
      <c r="I1611" s="59">
        <f t="shared" si="285"/>
        <v>16585.124217</v>
      </c>
      <c r="J1611" s="56">
        <f t="shared" si="281"/>
        <v>0</v>
      </c>
      <c r="K1611" s="210">
        <f t="shared" si="284"/>
        <v>16585.124217</v>
      </c>
      <c r="L1611" s="2"/>
      <c r="M1611" s="32"/>
    </row>
    <row r="1612" spans="1:13" ht="14.25" x14ac:dyDescent="0.25">
      <c r="A1612" s="5" t="s">
        <v>3773</v>
      </c>
      <c r="B1612" s="4" t="s">
        <v>3774</v>
      </c>
      <c r="C1612" s="4"/>
      <c r="D1612" s="5" t="s">
        <v>2511</v>
      </c>
      <c r="E1612" s="5"/>
      <c r="F1612" s="34">
        <v>21317.38</v>
      </c>
      <c r="G1612" s="183">
        <f t="shared" si="282"/>
        <v>12641.206340000001</v>
      </c>
      <c r="H1612" s="184">
        <f t="shared" si="283"/>
        <v>6952.6634870000007</v>
      </c>
      <c r="I1612" s="59">
        <f t="shared" si="285"/>
        <v>19593.869827000002</v>
      </c>
      <c r="J1612" s="56">
        <f t="shared" si="281"/>
        <v>0</v>
      </c>
      <c r="K1612" s="210">
        <f t="shared" si="284"/>
        <v>19593.869827000002</v>
      </c>
      <c r="L1612" s="2"/>
      <c r="M1612" s="32"/>
    </row>
    <row r="1613" spans="1:13" ht="24" x14ac:dyDescent="0.25">
      <c r="A1613" s="5" t="s">
        <v>5239</v>
      </c>
      <c r="B1613" s="3" t="s">
        <v>613</v>
      </c>
      <c r="C1613" s="4"/>
      <c r="D1613" s="5"/>
      <c r="E1613" s="5"/>
      <c r="F1613" s="34"/>
      <c r="G1613" s="183">
        <f t="shared" si="282"/>
        <v>0</v>
      </c>
      <c r="H1613" s="184">
        <f t="shared" si="283"/>
        <v>0</v>
      </c>
      <c r="I1613" s="59">
        <f t="shared" si="285"/>
        <v>0</v>
      </c>
      <c r="J1613" s="56">
        <f t="shared" si="281"/>
        <v>0</v>
      </c>
      <c r="K1613" s="210">
        <f t="shared" si="284"/>
        <v>0</v>
      </c>
      <c r="L1613" s="2"/>
      <c r="M1613" s="32"/>
    </row>
    <row r="1614" spans="1:13" ht="14.25" x14ac:dyDescent="0.25">
      <c r="A1614" s="5" t="s">
        <v>3775</v>
      </c>
      <c r="B1614" s="4" t="s">
        <v>3776</v>
      </c>
      <c r="C1614" s="4" t="s">
        <v>3777</v>
      </c>
      <c r="D1614" s="5" t="s">
        <v>2457</v>
      </c>
      <c r="E1614" s="5"/>
      <c r="F1614" s="34">
        <v>4310.6499999999996</v>
      </c>
      <c r="G1614" s="183">
        <f t="shared" si="282"/>
        <v>2556.2154499999997</v>
      </c>
      <c r="H1614" s="184">
        <f t="shared" si="283"/>
        <v>1405.9184974999998</v>
      </c>
      <c r="I1614" s="59">
        <f t="shared" si="285"/>
        <v>3962.1339474999995</v>
      </c>
      <c r="J1614" s="56">
        <f t="shared" si="281"/>
        <v>0</v>
      </c>
      <c r="K1614" s="210">
        <f t="shared" si="284"/>
        <v>3962.1339474999995</v>
      </c>
      <c r="L1614" s="2"/>
      <c r="M1614" s="32"/>
    </row>
    <row r="1615" spans="1:13" ht="14.25" x14ac:dyDescent="0.25">
      <c r="A1615" s="5" t="s">
        <v>3778</v>
      </c>
      <c r="B1615" s="4" t="s">
        <v>3779</v>
      </c>
      <c r="C1615" s="4" t="s">
        <v>5364</v>
      </c>
      <c r="D1615" s="5" t="s">
        <v>2451</v>
      </c>
      <c r="E1615" s="5"/>
      <c r="F1615" s="34">
        <v>4637.6499999999996</v>
      </c>
      <c r="G1615" s="183">
        <f t="shared" si="282"/>
        <v>2750.1264499999997</v>
      </c>
      <c r="H1615" s="184">
        <f t="shared" si="283"/>
        <v>1512.5695474999998</v>
      </c>
      <c r="I1615" s="59">
        <f t="shared" si="285"/>
        <v>4262.6959974999991</v>
      </c>
      <c r="J1615" s="56">
        <f t="shared" si="281"/>
        <v>0</v>
      </c>
      <c r="K1615" s="210">
        <f t="shared" si="284"/>
        <v>4262.6959974999991</v>
      </c>
      <c r="L1615" s="2"/>
      <c r="M1615" s="32"/>
    </row>
    <row r="1616" spans="1:13" ht="24" x14ac:dyDescent="0.25">
      <c r="A1616" s="5" t="s">
        <v>3780</v>
      </c>
      <c r="B1616" s="4" t="s">
        <v>3781</v>
      </c>
      <c r="C1616" s="4" t="s">
        <v>5365</v>
      </c>
      <c r="D1616" s="5" t="s">
        <v>2543</v>
      </c>
      <c r="E1616" s="5"/>
      <c r="F1616" s="34">
        <v>62520.72</v>
      </c>
      <c r="G1616" s="183">
        <f t="shared" si="282"/>
        <v>37074.786959999998</v>
      </c>
      <c r="H1616" s="184">
        <f t="shared" si="283"/>
        <v>20391.132827999998</v>
      </c>
      <c r="I1616" s="59">
        <f t="shared" si="285"/>
        <v>57465.919787999999</v>
      </c>
      <c r="J1616" s="56">
        <f>I1616*0.4</f>
        <v>22986.3679152</v>
      </c>
      <c r="K1616" s="210">
        <f t="shared" si="284"/>
        <v>80452.287703199996</v>
      </c>
      <c r="L1616" s="57">
        <v>0.4</v>
      </c>
      <c r="M1616" s="32"/>
    </row>
    <row r="1617" spans="1:13" ht="24" x14ac:dyDescent="0.25">
      <c r="A1617" s="5" t="s">
        <v>3782</v>
      </c>
      <c r="B1617" s="4" t="s">
        <v>4253</v>
      </c>
      <c r="C1617" s="4" t="s">
        <v>5365</v>
      </c>
      <c r="D1617" s="5" t="s">
        <v>2511</v>
      </c>
      <c r="E1617" s="5"/>
      <c r="F1617" s="34">
        <v>41008.839999999997</v>
      </c>
      <c r="G1617" s="183">
        <f t="shared" si="282"/>
        <v>24318.242119999995</v>
      </c>
      <c r="H1617" s="184">
        <f t="shared" si="283"/>
        <v>13375.033165999997</v>
      </c>
      <c r="I1617" s="59">
        <f t="shared" si="285"/>
        <v>37693.275285999989</v>
      </c>
      <c r="J1617" s="56">
        <f t="shared" si="281"/>
        <v>0</v>
      </c>
      <c r="K1617" s="210">
        <f t="shared" si="284"/>
        <v>37693.275285999989</v>
      </c>
      <c r="L1617" s="2"/>
      <c r="M1617" s="32"/>
    </row>
    <row r="1618" spans="1:13" ht="14.25" x14ac:dyDescent="0.25">
      <c r="A1618" s="5" t="s">
        <v>3783</v>
      </c>
      <c r="B1618" s="4" t="s">
        <v>3784</v>
      </c>
      <c r="C1618" s="4" t="s">
        <v>5366</v>
      </c>
      <c r="D1618" s="5" t="s">
        <v>2454</v>
      </c>
      <c r="E1618" s="5"/>
      <c r="F1618" s="34">
        <v>3492.48</v>
      </c>
      <c r="G1618" s="183">
        <f t="shared" si="282"/>
        <v>2071.0406399999997</v>
      </c>
      <c r="H1618" s="184">
        <f t="shared" si="283"/>
        <v>1139.0723519999999</v>
      </c>
      <c r="I1618" s="59">
        <f t="shared" si="285"/>
        <v>3210.1129919999994</v>
      </c>
      <c r="J1618" s="56">
        <f t="shared" si="281"/>
        <v>0</v>
      </c>
      <c r="K1618" s="210">
        <f t="shared" si="284"/>
        <v>3210.1129919999994</v>
      </c>
      <c r="L1618" s="2"/>
      <c r="M1618" s="32"/>
    </row>
    <row r="1619" spans="1:13" ht="14.25" x14ac:dyDescent="0.25">
      <c r="A1619" s="5" t="s">
        <v>3785</v>
      </c>
      <c r="B1619" s="4" t="s">
        <v>3786</v>
      </c>
      <c r="C1619" s="4"/>
      <c r="D1619" s="5" t="s">
        <v>2511</v>
      </c>
      <c r="E1619" s="5"/>
      <c r="F1619" s="34">
        <v>9373.11</v>
      </c>
      <c r="G1619" s="183">
        <f t="shared" si="282"/>
        <v>5558.2542300000005</v>
      </c>
      <c r="H1619" s="184">
        <f t="shared" si="283"/>
        <v>3057.0398265000003</v>
      </c>
      <c r="I1619" s="59">
        <f t="shared" si="285"/>
        <v>8615.2940565000008</v>
      </c>
      <c r="J1619" s="56">
        <f t="shared" si="281"/>
        <v>0</v>
      </c>
      <c r="K1619" s="210">
        <f t="shared" si="284"/>
        <v>8615.2940565000008</v>
      </c>
      <c r="L1619" s="2"/>
      <c r="M1619" s="32"/>
    </row>
    <row r="1620" spans="1:13" ht="14.25" x14ac:dyDescent="0.25">
      <c r="A1620" s="5" t="s">
        <v>3787</v>
      </c>
      <c r="B1620" s="4" t="s">
        <v>3788</v>
      </c>
      <c r="C1620" s="4" t="s">
        <v>5327</v>
      </c>
      <c r="D1620" s="5" t="s">
        <v>2457</v>
      </c>
      <c r="E1620" s="5"/>
      <c r="F1620" s="34">
        <v>708.61</v>
      </c>
      <c r="G1620" s="183">
        <f t="shared" si="282"/>
        <v>420.20572999999996</v>
      </c>
      <c r="H1620" s="184">
        <f t="shared" si="283"/>
        <v>231.11315149999999</v>
      </c>
      <c r="I1620" s="59">
        <f t="shared" si="285"/>
        <v>651.31888149999997</v>
      </c>
      <c r="J1620" s="56">
        <f t="shared" si="281"/>
        <v>0</v>
      </c>
      <c r="K1620" s="210">
        <f t="shared" si="284"/>
        <v>651.31888149999997</v>
      </c>
      <c r="L1620" s="2"/>
      <c r="M1620" s="32"/>
    </row>
    <row r="1621" spans="1:13" ht="14.25" x14ac:dyDescent="0.25">
      <c r="A1621" s="5" t="s">
        <v>3789</v>
      </c>
      <c r="B1621" s="4" t="s">
        <v>4255</v>
      </c>
      <c r="C1621" s="4" t="s">
        <v>3790</v>
      </c>
      <c r="D1621" s="5" t="s">
        <v>2451</v>
      </c>
      <c r="E1621" s="5"/>
      <c r="F1621" s="34">
        <v>5101.09</v>
      </c>
      <c r="G1621" s="183">
        <f t="shared" si="282"/>
        <v>3024.9463700000001</v>
      </c>
      <c r="H1621" s="184">
        <f t="shared" si="283"/>
        <v>1663.7205034999999</v>
      </c>
      <c r="I1621" s="59">
        <f t="shared" si="285"/>
        <v>4688.6668735000003</v>
      </c>
      <c r="J1621" s="56">
        <f t="shared" si="281"/>
        <v>0</v>
      </c>
      <c r="K1621" s="210">
        <f t="shared" si="284"/>
        <v>4688.6668735000003</v>
      </c>
      <c r="L1621" s="2"/>
      <c r="M1621" s="32"/>
    </row>
    <row r="1622" spans="1:13" ht="24" x14ac:dyDescent="0.25">
      <c r="A1622" s="5" t="s">
        <v>3791</v>
      </c>
      <c r="B1622" s="4" t="s">
        <v>4254</v>
      </c>
      <c r="C1622" s="4" t="s">
        <v>5595</v>
      </c>
      <c r="D1622" s="5" t="s">
        <v>2543</v>
      </c>
      <c r="E1622" s="5"/>
      <c r="F1622" s="34">
        <v>31260.33</v>
      </c>
      <c r="G1622" s="183">
        <f t="shared" si="282"/>
        <v>18537.375690000001</v>
      </c>
      <c r="H1622" s="184">
        <f t="shared" si="283"/>
        <v>10195.556629500001</v>
      </c>
      <c r="I1622" s="59">
        <f t="shared" si="285"/>
        <v>28732.932319500003</v>
      </c>
      <c r="J1622" s="56">
        <f>I1622*0.2</f>
        <v>5746.586463900001</v>
      </c>
      <c r="K1622" s="210">
        <f t="shared" si="284"/>
        <v>34479.518783400003</v>
      </c>
      <c r="L1622" s="57">
        <v>0.2</v>
      </c>
      <c r="M1622" s="32"/>
    </row>
    <row r="1623" spans="1:13" ht="24" x14ac:dyDescent="0.25">
      <c r="A1623" s="5" t="s">
        <v>3792</v>
      </c>
      <c r="B1623" s="4" t="s">
        <v>3793</v>
      </c>
      <c r="C1623" s="4" t="s">
        <v>5596</v>
      </c>
      <c r="D1623" s="5" t="s">
        <v>2511</v>
      </c>
      <c r="E1623" s="5"/>
      <c r="F1623" s="34">
        <v>16403.53</v>
      </c>
      <c r="G1623" s="183">
        <f t="shared" si="282"/>
        <v>9727.2932899999996</v>
      </c>
      <c r="H1623" s="184">
        <f t="shared" si="283"/>
        <v>5350.0113095000006</v>
      </c>
      <c r="I1623" s="59">
        <f t="shared" si="285"/>
        <v>15077.304599499999</v>
      </c>
      <c r="J1623" s="56">
        <f t="shared" si="281"/>
        <v>0</v>
      </c>
      <c r="K1623" s="210">
        <f t="shared" si="284"/>
        <v>15077.304599499999</v>
      </c>
      <c r="L1623" s="2"/>
      <c r="M1623" s="32"/>
    </row>
    <row r="1624" spans="1:13" ht="24" x14ac:dyDescent="0.25">
      <c r="A1624" s="5" t="s">
        <v>3794</v>
      </c>
      <c r="B1624" s="4" t="s">
        <v>3795</v>
      </c>
      <c r="C1624" s="4" t="s">
        <v>5596</v>
      </c>
      <c r="D1624" s="5" t="s">
        <v>2543</v>
      </c>
      <c r="E1624" s="5"/>
      <c r="F1624" s="34">
        <v>31260.33</v>
      </c>
      <c r="G1624" s="183">
        <f t="shared" si="282"/>
        <v>18537.375690000001</v>
      </c>
      <c r="H1624" s="184">
        <f t="shared" si="283"/>
        <v>10195.556629500001</v>
      </c>
      <c r="I1624" s="59">
        <f t="shared" si="285"/>
        <v>28732.932319500003</v>
      </c>
      <c r="J1624" s="56">
        <f>I1624*0.2</f>
        <v>5746.586463900001</v>
      </c>
      <c r="K1624" s="210">
        <f t="shared" si="284"/>
        <v>34479.518783400003</v>
      </c>
      <c r="L1624" s="57">
        <v>0.2</v>
      </c>
      <c r="M1624" s="32"/>
    </row>
    <row r="1625" spans="1:13" ht="24" x14ac:dyDescent="0.25">
      <c r="A1625" s="5" t="s">
        <v>3796</v>
      </c>
      <c r="B1625" s="4" t="s">
        <v>3797</v>
      </c>
      <c r="C1625" s="4" t="s">
        <v>5596</v>
      </c>
      <c r="D1625" s="5" t="s">
        <v>2511</v>
      </c>
      <c r="E1625" s="5"/>
      <c r="F1625" s="34">
        <v>16403.53</v>
      </c>
      <c r="G1625" s="183">
        <f t="shared" si="282"/>
        <v>9727.2932899999996</v>
      </c>
      <c r="H1625" s="184">
        <f t="shared" si="283"/>
        <v>5350.0113095000006</v>
      </c>
      <c r="I1625" s="59">
        <f t="shared" si="285"/>
        <v>15077.304599499999</v>
      </c>
      <c r="J1625" s="56">
        <f t="shared" si="281"/>
        <v>0</v>
      </c>
      <c r="K1625" s="210">
        <f t="shared" si="284"/>
        <v>15077.304599499999</v>
      </c>
      <c r="L1625" s="2"/>
      <c r="M1625" s="32"/>
    </row>
    <row r="1626" spans="1:13" ht="48" x14ac:dyDescent="0.25">
      <c r="A1626" s="5" t="s">
        <v>3798</v>
      </c>
      <c r="B1626" s="4" t="s">
        <v>3799</v>
      </c>
      <c r="C1626" s="4" t="s">
        <v>5597</v>
      </c>
      <c r="D1626" s="5" t="s">
        <v>2543</v>
      </c>
      <c r="E1626" s="5"/>
      <c r="F1626" s="34">
        <v>31260.33</v>
      </c>
      <c r="G1626" s="183">
        <f t="shared" si="282"/>
        <v>18537.375690000001</v>
      </c>
      <c r="H1626" s="184">
        <f t="shared" si="283"/>
        <v>10195.556629500001</v>
      </c>
      <c r="I1626" s="59">
        <f t="shared" si="285"/>
        <v>28732.932319500003</v>
      </c>
      <c r="J1626" s="56">
        <f>I1626*0.2</f>
        <v>5746.586463900001</v>
      </c>
      <c r="K1626" s="210">
        <f t="shared" si="284"/>
        <v>34479.518783400003</v>
      </c>
      <c r="L1626" s="57">
        <v>0.2</v>
      </c>
      <c r="M1626" s="32"/>
    </row>
    <row r="1627" spans="1:13" ht="14.25" x14ac:dyDescent="0.25">
      <c r="A1627" s="5" t="s">
        <v>3800</v>
      </c>
      <c r="B1627" s="4" t="s">
        <v>3801</v>
      </c>
      <c r="C1627" s="4"/>
      <c r="D1627" s="5" t="s">
        <v>2511</v>
      </c>
      <c r="E1627" s="5"/>
      <c r="F1627" s="34">
        <v>22554.05</v>
      </c>
      <c r="G1627" s="183">
        <f t="shared" si="282"/>
        <v>13374.551649999999</v>
      </c>
      <c r="H1627" s="184">
        <f t="shared" si="283"/>
        <v>7356.0034074999994</v>
      </c>
      <c r="I1627" s="59">
        <f t="shared" si="285"/>
        <v>20730.555057499998</v>
      </c>
      <c r="J1627" s="56">
        <f t="shared" si="281"/>
        <v>0</v>
      </c>
      <c r="K1627" s="210">
        <f t="shared" si="284"/>
        <v>20730.555057499998</v>
      </c>
      <c r="L1627" s="2"/>
      <c r="M1627" s="32"/>
    </row>
    <row r="1628" spans="1:13" ht="24" x14ac:dyDescent="0.25">
      <c r="A1628" s="5" t="s">
        <v>5662</v>
      </c>
      <c r="B1628" s="19" t="s">
        <v>5661</v>
      </c>
      <c r="C1628" s="4"/>
      <c r="D1628" s="5" t="s">
        <v>2511</v>
      </c>
      <c r="E1628" s="5"/>
      <c r="F1628" s="34">
        <v>20220.38</v>
      </c>
      <c r="G1628" s="183">
        <f t="shared" si="282"/>
        <v>11990.68534</v>
      </c>
      <c r="H1628" s="184">
        <f t="shared" si="283"/>
        <v>6594.8769369999991</v>
      </c>
      <c r="I1628" s="59">
        <f t="shared" si="285"/>
        <v>18585.562276999997</v>
      </c>
      <c r="J1628" s="56">
        <f t="shared" si="281"/>
        <v>0</v>
      </c>
      <c r="K1628" s="210">
        <f t="shared" si="284"/>
        <v>18585.562276999997</v>
      </c>
      <c r="L1628" s="2"/>
      <c r="M1628" s="141" t="s">
        <v>15168</v>
      </c>
    </row>
    <row r="1629" spans="1:13" ht="48" x14ac:dyDescent="0.25">
      <c r="A1629" s="5" t="s">
        <v>3802</v>
      </c>
      <c r="B1629" s="4" t="s">
        <v>5193</v>
      </c>
      <c r="C1629" s="4" t="s">
        <v>5509</v>
      </c>
      <c r="D1629" s="5" t="s">
        <v>2457</v>
      </c>
      <c r="E1629" s="19"/>
      <c r="F1629" s="34">
        <v>2910.05</v>
      </c>
      <c r="G1629" s="183">
        <f t="shared" si="282"/>
        <v>1725.6596500000001</v>
      </c>
      <c r="H1629" s="184">
        <f t="shared" si="283"/>
        <v>949.11280750000003</v>
      </c>
      <c r="I1629" s="59">
        <f t="shared" si="285"/>
        <v>2674.7724575000002</v>
      </c>
      <c r="J1629" s="56">
        <f t="shared" si="281"/>
        <v>0</v>
      </c>
      <c r="K1629" s="210">
        <f t="shared" si="284"/>
        <v>2674.7724575000002</v>
      </c>
      <c r="L1629" s="2"/>
      <c r="M1629" s="32"/>
    </row>
    <row r="1630" spans="1:13" ht="48" x14ac:dyDescent="0.25">
      <c r="A1630" s="5" t="s">
        <v>3803</v>
      </c>
      <c r="B1630" s="4" t="s">
        <v>4746</v>
      </c>
      <c r="C1630" s="4" t="s">
        <v>5509</v>
      </c>
      <c r="D1630" s="5" t="s">
        <v>2454</v>
      </c>
      <c r="E1630" s="5"/>
      <c r="F1630" s="34">
        <v>2625.65</v>
      </c>
      <c r="G1630" s="183">
        <f t="shared" si="282"/>
        <v>1557.01045</v>
      </c>
      <c r="H1630" s="184">
        <f t="shared" si="283"/>
        <v>856.35574750000001</v>
      </c>
      <c r="I1630" s="59">
        <f t="shared" si="285"/>
        <v>2413.3661975</v>
      </c>
      <c r="J1630" s="56">
        <f t="shared" si="281"/>
        <v>0</v>
      </c>
      <c r="K1630" s="210">
        <f t="shared" si="284"/>
        <v>2413.3661975</v>
      </c>
      <c r="L1630" s="2"/>
      <c r="M1630" s="32"/>
    </row>
    <row r="1631" spans="1:13" ht="14.25" x14ac:dyDescent="0.25">
      <c r="A1631" s="5" t="s">
        <v>3804</v>
      </c>
      <c r="B1631" s="4" t="s">
        <v>3805</v>
      </c>
      <c r="C1631" s="4" t="s">
        <v>5367</v>
      </c>
      <c r="D1631" s="5" t="s">
        <v>2451</v>
      </c>
      <c r="E1631" s="5"/>
      <c r="F1631" s="34">
        <v>5564.52</v>
      </c>
      <c r="G1631" s="183">
        <f t="shared" si="282"/>
        <v>3299.7603600000002</v>
      </c>
      <c r="H1631" s="184">
        <f t="shared" si="283"/>
        <v>1814.8681979999999</v>
      </c>
      <c r="I1631" s="59">
        <f t="shared" si="285"/>
        <v>5114.6285580000003</v>
      </c>
      <c r="J1631" s="56">
        <f t="shared" si="281"/>
        <v>0</v>
      </c>
      <c r="K1631" s="210">
        <f t="shared" si="284"/>
        <v>5114.6285580000003</v>
      </c>
      <c r="L1631" s="2"/>
      <c r="M1631" s="32"/>
    </row>
    <row r="1632" spans="1:13" ht="14.25" x14ac:dyDescent="0.25">
      <c r="A1632" s="5" t="s">
        <v>3806</v>
      </c>
      <c r="B1632" s="4" t="s">
        <v>3807</v>
      </c>
      <c r="C1632" s="4"/>
      <c r="D1632" s="5" t="s">
        <v>2454</v>
      </c>
      <c r="E1632" s="5"/>
      <c r="F1632" s="34">
        <v>1969.24</v>
      </c>
      <c r="G1632" s="183">
        <f t="shared" si="282"/>
        <v>1167.7593199999999</v>
      </c>
      <c r="H1632" s="184">
        <f t="shared" si="283"/>
        <v>642.26762599999995</v>
      </c>
      <c r="I1632" s="59">
        <f t="shared" si="285"/>
        <v>1810.026946</v>
      </c>
      <c r="J1632" s="56">
        <f t="shared" si="281"/>
        <v>0</v>
      </c>
      <c r="K1632" s="210">
        <f t="shared" si="284"/>
        <v>1810.026946</v>
      </c>
      <c r="L1632" s="2"/>
      <c r="M1632" s="32"/>
    </row>
    <row r="1633" spans="1:13" ht="14.25" x14ac:dyDescent="0.25">
      <c r="A1633" s="5" t="s">
        <v>3808</v>
      </c>
      <c r="B1633" s="4" t="s">
        <v>3809</v>
      </c>
      <c r="C1633" s="4" t="s">
        <v>5367</v>
      </c>
      <c r="D1633" s="5" t="s">
        <v>2451</v>
      </c>
      <c r="E1633" s="5"/>
      <c r="F1633" s="34">
        <v>5564.52</v>
      </c>
      <c r="G1633" s="183">
        <f t="shared" si="282"/>
        <v>3299.7603600000002</v>
      </c>
      <c r="H1633" s="184">
        <f t="shared" si="283"/>
        <v>1814.8681979999999</v>
      </c>
      <c r="I1633" s="59">
        <f t="shared" si="285"/>
        <v>5114.6285580000003</v>
      </c>
      <c r="J1633" s="56">
        <f t="shared" si="281"/>
        <v>0</v>
      </c>
      <c r="K1633" s="210">
        <f t="shared" si="284"/>
        <v>5114.6285580000003</v>
      </c>
      <c r="L1633" s="2"/>
      <c r="M1633" s="32"/>
    </row>
    <row r="1634" spans="1:13" ht="14.25" x14ac:dyDescent="0.25">
      <c r="A1634" s="5" t="s">
        <v>3810</v>
      </c>
      <c r="B1634" s="4" t="s">
        <v>3811</v>
      </c>
      <c r="C1634" s="4"/>
      <c r="D1634" s="5" t="s">
        <v>2511</v>
      </c>
      <c r="E1634" s="5"/>
      <c r="F1634" s="34">
        <v>18043.63</v>
      </c>
      <c r="G1634" s="183">
        <f t="shared" si="282"/>
        <v>10699.872590000001</v>
      </c>
      <c r="H1634" s="184">
        <f t="shared" si="283"/>
        <v>5884.9299245000002</v>
      </c>
      <c r="I1634" s="59">
        <f t="shared" si="285"/>
        <v>16584.802514499999</v>
      </c>
      <c r="J1634" s="56">
        <f t="shared" si="281"/>
        <v>0</v>
      </c>
      <c r="K1634" s="210">
        <f t="shared" si="284"/>
        <v>16584.802514499999</v>
      </c>
      <c r="L1634" s="2"/>
      <c r="M1634" s="32"/>
    </row>
    <row r="1635" spans="1:13" ht="14.25" x14ac:dyDescent="0.25">
      <c r="A1635" s="5" t="s">
        <v>3812</v>
      </c>
      <c r="B1635" s="4" t="s">
        <v>614</v>
      </c>
      <c r="C1635" s="4" t="s">
        <v>3813</v>
      </c>
      <c r="D1635" s="5" t="s">
        <v>2451</v>
      </c>
      <c r="E1635" s="5"/>
      <c r="F1635" s="34">
        <v>6492.34</v>
      </c>
      <c r="G1635" s="183">
        <f t="shared" si="282"/>
        <v>3849.9576199999997</v>
      </c>
      <c r="H1635" s="184">
        <f t="shared" si="283"/>
        <v>2117.4766909999998</v>
      </c>
      <c r="I1635" s="59">
        <f t="shared" si="285"/>
        <v>5967.4343109999991</v>
      </c>
      <c r="J1635" s="56">
        <f t="shared" si="281"/>
        <v>0</v>
      </c>
      <c r="K1635" s="210">
        <f t="shared" si="284"/>
        <v>5967.4343109999991</v>
      </c>
      <c r="L1635" s="2"/>
      <c r="M1635" s="32"/>
    </row>
    <row r="1636" spans="1:13" ht="14.25" x14ac:dyDescent="0.25">
      <c r="A1636" s="5" t="s">
        <v>3814</v>
      </c>
      <c r="B1636" s="4" t="s">
        <v>615</v>
      </c>
      <c r="C1636" s="4" t="s">
        <v>5468</v>
      </c>
      <c r="D1636" s="5" t="s">
        <v>2511</v>
      </c>
      <c r="E1636" s="5"/>
      <c r="F1636" s="34">
        <v>19684.189999999999</v>
      </c>
      <c r="G1636" s="183">
        <f t="shared" si="282"/>
        <v>11672.724669999998</v>
      </c>
      <c r="H1636" s="184">
        <f t="shared" si="283"/>
        <v>6419.9985684999983</v>
      </c>
      <c r="I1636" s="59">
        <f t="shared" si="285"/>
        <v>18092.723238499995</v>
      </c>
      <c r="J1636" s="56">
        <f t="shared" si="281"/>
        <v>0</v>
      </c>
      <c r="K1636" s="210">
        <f t="shared" si="284"/>
        <v>18092.723238499995</v>
      </c>
      <c r="L1636" s="2"/>
      <c r="M1636" s="32"/>
    </row>
    <row r="1637" spans="1:13" ht="24" x14ac:dyDescent="0.25">
      <c r="A1637" s="5" t="s">
        <v>3815</v>
      </c>
      <c r="B1637" s="4" t="s">
        <v>3816</v>
      </c>
      <c r="C1637" s="4" t="s">
        <v>5592</v>
      </c>
      <c r="D1637" s="5" t="s">
        <v>2543</v>
      </c>
      <c r="E1637" s="5"/>
      <c r="F1637" s="34">
        <v>43764.49</v>
      </c>
      <c r="G1637" s="183">
        <f t="shared" si="282"/>
        <v>25952.342569999997</v>
      </c>
      <c r="H1637" s="184">
        <f t="shared" si="283"/>
        <v>14273.788413499999</v>
      </c>
      <c r="I1637" s="59">
        <f t="shared" si="285"/>
        <v>40226.130983499999</v>
      </c>
      <c r="J1637" s="56">
        <f>I1637*0.2</f>
        <v>8045.2261967000004</v>
      </c>
      <c r="K1637" s="210">
        <f t="shared" si="284"/>
        <v>48271.357180200001</v>
      </c>
      <c r="L1637" s="57">
        <v>0.2</v>
      </c>
      <c r="M1637" s="32"/>
    </row>
    <row r="1638" spans="1:13" ht="24" x14ac:dyDescent="0.25">
      <c r="A1638" s="5" t="s">
        <v>3817</v>
      </c>
      <c r="B1638" s="4" t="s">
        <v>3818</v>
      </c>
      <c r="C1638" s="4" t="s">
        <v>5594</v>
      </c>
      <c r="D1638" s="5" t="s">
        <v>2511</v>
      </c>
      <c r="E1638" s="5"/>
      <c r="F1638" s="34">
        <v>27065.78</v>
      </c>
      <c r="G1638" s="183">
        <f t="shared" si="282"/>
        <v>16050.007539999999</v>
      </c>
      <c r="H1638" s="184">
        <f t="shared" si="283"/>
        <v>8827.5041469999996</v>
      </c>
      <c r="I1638" s="59">
        <f t="shared" si="285"/>
        <v>24877.511686999998</v>
      </c>
      <c r="J1638" s="56">
        <f t="shared" si="281"/>
        <v>0</v>
      </c>
      <c r="K1638" s="210">
        <f t="shared" si="284"/>
        <v>24877.511686999998</v>
      </c>
      <c r="L1638" s="2"/>
      <c r="M1638" s="32"/>
    </row>
    <row r="1639" spans="1:13" ht="14.25" x14ac:dyDescent="0.25">
      <c r="A1639" s="5" t="s">
        <v>3819</v>
      </c>
      <c r="B1639" s="4" t="s">
        <v>3820</v>
      </c>
      <c r="C1639" s="4"/>
      <c r="D1639" s="5" t="s">
        <v>2451</v>
      </c>
      <c r="E1639" s="5"/>
      <c r="F1639" s="34">
        <v>12984.45</v>
      </c>
      <c r="G1639" s="183">
        <f t="shared" si="282"/>
        <v>7699.7788499999997</v>
      </c>
      <c r="H1639" s="184">
        <f t="shared" si="283"/>
        <v>4234.8783674999995</v>
      </c>
      <c r="I1639" s="59">
        <f t="shared" si="285"/>
        <v>11934.6572175</v>
      </c>
      <c r="J1639" s="56">
        <f t="shared" si="281"/>
        <v>0</v>
      </c>
      <c r="K1639" s="210">
        <f t="shared" si="284"/>
        <v>11934.6572175</v>
      </c>
      <c r="L1639" s="2"/>
      <c r="M1639" s="32"/>
    </row>
    <row r="1640" spans="1:13" ht="14.25" x14ac:dyDescent="0.25">
      <c r="A1640" s="5" t="s">
        <v>3821</v>
      </c>
      <c r="B1640" s="4" t="s">
        <v>3822</v>
      </c>
      <c r="C1640" s="4" t="s">
        <v>5589</v>
      </c>
      <c r="D1640" s="5" t="s">
        <v>2511</v>
      </c>
      <c r="E1640" s="5"/>
      <c r="F1640" s="34">
        <v>43419.33</v>
      </c>
      <c r="G1640" s="183">
        <f t="shared" si="282"/>
        <v>25747.662690000001</v>
      </c>
      <c r="H1640" s="184">
        <f t="shared" si="283"/>
        <v>14161.214479499999</v>
      </c>
      <c r="I1640" s="59">
        <f t="shared" si="285"/>
        <v>39908.877169500003</v>
      </c>
      <c r="J1640" s="56">
        <f t="shared" si="281"/>
        <v>0</v>
      </c>
      <c r="K1640" s="210">
        <f t="shared" si="284"/>
        <v>39908.877169500003</v>
      </c>
      <c r="L1640" s="2"/>
      <c r="M1640" s="32"/>
    </row>
    <row r="1641" spans="1:13" ht="24" x14ac:dyDescent="0.25">
      <c r="A1641" s="5" t="s">
        <v>3823</v>
      </c>
      <c r="B1641" s="4" t="s">
        <v>3824</v>
      </c>
      <c r="C1641" s="4" t="s">
        <v>5593</v>
      </c>
      <c r="D1641" s="5" t="s">
        <v>2543</v>
      </c>
      <c r="E1641" s="5"/>
      <c r="F1641" s="34">
        <v>43764.49</v>
      </c>
      <c r="G1641" s="183">
        <f t="shared" si="282"/>
        <v>25952.342569999997</v>
      </c>
      <c r="H1641" s="184">
        <f t="shared" si="283"/>
        <v>14273.788413499999</v>
      </c>
      <c r="I1641" s="59">
        <f t="shared" si="285"/>
        <v>40226.130983499999</v>
      </c>
      <c r="J1641" s="56">
        <f>I1641*0.2</f>
        <v>8045.2261967000004</v>
      </c>
      <c r="K1641" s="210">
        <f t="shared" si="284"/>
        <v>48271.357180200001</v>
      </c>
      <c r="L1641" s="57">
        <v>0.2</v>
      </c>
      <c r="M1641" s="32"/>
    </row>
    <row r="1642" spans="1:13" ht="24" x14ac:dyDescent="0.25">
      <c r="A1642" s="5" t="s">
        <v>3825</v>
      </c>
      <c r="B1642" s="4" t="s">
        <v>3826</v>
      </c>
      <c r="C1642" s="4" t="s">
        <v>5598</v>
      </c>
      <c r="D1642" s="5" t="s">
        <v>2511</v>
      </c>
      <c r="E1642" s="5"/>
      <c r="F1642" s="34">
        <v>19684.189999999999</v>
      </c>
      <c r="G1642" s="183">
        <f t="shared" si="282"/>
        <v>11672.724669999998</v>
      </c>
      <c r="H1642" s="184">
        <f t="shared" si="283"/>
        <v>6419.9985684999983</v>
      </c>
      <c r="I1642" s="59">
        <f t="shared" si="285"/>
        <v>18092.723238499995</v>
      </c>
      <c r="J1642" s="56">
        <f t="shared" si="281"/>
        <v>0</v>
      </c>
      <c r="K1642" s="210">
        <f t="shared" si="284"/>
        <v>18092.723238499995</v>
      </c>
      <c r="L1642" s="2"/>
      <c r="M1642" s="32"/>
    </row>
    <row r="1643" spans="1:13" ht="14.25" x14ac:dyDescent="0.25">
      <c r="A1643" s="5" t="s">
        <v>3827</v>
      </c>
      <c r="B1643" s="4" t="s">
        <v>3828</v>
      </c>
      <c r="C1643" s="4"/>
      <c r="D1643" s="5" t="s">
        <v>2511</v>
      </c>
      <c r="E1643" s="5"/>
      <c r="F1643" s="34">
        <v>21324.400000000001</v>
      </c>
      <c r="G1643" s="183">
        <f t="shared" si="282"/>
        <v>12645.369200000001</v>
      </c>
      <c r="H1643" s="184">
        <f t="shared" si="283"/>
        <v>6954.9530600000007</v>
      </c>
      <c r="I1643" s="59">
        <f t="shared" si="285"/>
        <v>19600.322260000001</v>
      </c>
      <c r="J1643" s="56">
        <f t="shared" si="281"/>
        <v>0</v>
      </c>
      <c r="K1643" s="210">
        <f t="shared" si="284"/>
        <v>19600.322260000001</v>
      </c>
      <c r="L1643" s="2"/>
      <c r="M1643" s="32"/>
    </row>
    <row r="1644" spans="1:13" ht="14.25" x14ac:dyDescent="0.25">
      <c r="A1644" s="5" t="s">
        <v>3829</v>
      </c>
      <c r="B1644" s="4" t="s">
        <v>3830</v>
      </c>
      <c r="C1644" s="4"/>
      <c r="D1644" s="5" t="s">
        <v>2454</v>
      </c>
      <c r="E1644" s="5"/>
      <c r="F1644" s="34">
        <v>4594.8900000000003</v>
      </c>
      <c r="G1644" s="183">
        <f t="shared" si="282"/>
        <v>2724.7697699999999</v>
      </c>
      <c r="H1644" s="184">
        <f t="shared" si="283"/>
        <v>1498.6233734999998</v>
      </c>
      <c r="I1644" s="59">
        <f t="shared" si="285"/>
        <v>4223.3931434999995</v>
      </c>
      <c r="J1644" s="56">
        <f t="shared" si="281"/>
        <v>0</v>
      </c>
      <c r="K1644" s="210">
        <f t="shared" si="284"/>
        <v>4223.3931434999995</v>
      </c>
      <c r="L1644" s="2"/>
      <c r="M1644" s="32"/>
    </row>
    <row r="1645" spans="1:13" ht="14.25" x14ac:dyDescent="0.25">
      <c r="A1645" s="5" t="s">
        <v>3831</v>
      </c>
      <c r="B1645" s="4" t="s">
        <v>3832</v>
      </c>
      <c r="C1645" s="4"/>
      <c r="D1645" s="5" t="s">
        <v>2451</v>
      </c>
      <c r="E1645" s="5"/>
      <c r="F1645" s="34">
        <v>16512.900000000001</v>
      </c>
      <c r="G1645" s="183">
        <f t="shared" si="282"/>
        <v>9792.1496999999999</v>
      </c>
      <c r="H1645" s="184">
        <f t="shared" si="283"/>
        <v>5385.6823349999995</v>
      </c>
      <c r="I1645" s="59">
        <f t="shared" si="285"/>
        <v>15177.832034999999</v>
      </c>
      <c r="J1645" s="56">
        <f t="shared" si="281"/>
        <v>0</v>
      </c>
      <c r="K1645" s="210">
        <f t="shared" si="284"/>
        <v>15177.832034999999</v>
      </c>
      <c r="L1645" s="2"/>
      <c r="M1645" s="32"/>
    </row>
    <row r="1646" spans="1:13" ht="14.25" x14ac:dyDescent="0.25">
      <c r="A1646" s="5" t="s">
        <v>5239</v>
      </c>
      <c r="B1646" s="3" t="s">
        <v>4256</v>
      </c>
      <c r="C1646" s="4"/>
      <c r="D1646" s="5"/>
      <c r="E1646" s="5"/>
      <c r="F1646" s="34"/>
      <c r="G1646" s="183">
        <f t="shared" si="282"/>
        <v>0</v>
      </c>
      <c r="H1646" s="184">
        <f t="shared" si="283"/>
        <v>0</v>
      </c>
      <c r="I1646" s="59">
        <f t="shared" si="285"/>
        <v>0</v>
      </c>
      <c r="J1646" s="56">
        <f t="shared" si="281"/>
        <v>0</v>
      </c>
      <c r="K1646" s="210">
        <f t="shared" si="284"/>
        <v>0</v>
      </c>
      <c r="L1646" s="2"/>
      <c r="M1646" s="32"/>
    </row>
    <row r="1647" spans="1:13" ht="24" x14ac:dyDescent="0.25">
      <c r="A1647" s="5" t="s">
        <v>3833</v>
      </c>
      <c r="B1647" s="4" t="s">
        <v>3834</v>
      </c>
      <c r="C1647" s="4" t="s">
        <v>5513</v>
      </c>
      <c r="D1647" s="5" t="s">
        <v>2451</v>
      </c>
      <c r="E1647" s="62" t="s">
        <v>2431</v>
      </c>
      <c r="F1647" s="34">
        <v>15974.7</v>
      </c>
      <c r="G1647" s="183">
        <f t="shared" si="282"/>
        <v>9472.9971000000005</v>
      </c>
      <c r="H1647" s="184">
        <f t="shared" si="283"/>
        <v>5210.1484050000008</v>
      </c>
      <c r="I1647" s="59">
        <f t="shared" si="285"/>
        <v>14683.145505</v>
      </c>
      <c r="J1647" s="54">
        <f>I1647*0.5</f>
        <v>7341.5727525000002</v>
      </c>
      <c r="K1647" s="210">
        <f t="shared" si="284"/>
        <v>22024.718257500001</v>
      </c>
      <c r="L1647" s="53">
        <v>0.5</v>
      </c>
      <c r="M1647" s="32"/>
    </row>
    <row r="1648" spans="1:13" ht="18.75" x14ac:dyDescent="0.25">
      <c r="A1648" s="5" t="s">
        <v>5077</v>
      </c>
      <c r="B1648" s="4" t="s">
        <v>5078</v>
      </c>
      <c r="C1648" s="4" t="s">
        <v>5510</v>
      </c>
      <c r="D1648" s="5" t="s">
        <v>2451</v>
      </c>
      <c r="E1648" s="62" t="s">
        <v>2431</v>
      </c>
      <c r="F1648" s="34">
        <v>17200.3</v>
      </c>
      <c r="G1648" s="183">
        <f t="shared" si="282"/>
        <v>10199.777899999999</v>
      </c>
      <c r="H1648" s="184">
        <f t="shared" si="283"/>
        <v>5609.8778449999991</v>
      </c>
      <c r="I1648" s="59">
        <f t="shared" si="285"/>
        <v>15809.655744999998</v>
      </c>
      <c r="J1648" s="54">
        <f>I1648*0.3</f>
        <v>4742.8967234999991</v>
      </c>
      <c r="K1648" s="210">
        <f t="shared" si="284"/>
        <v>20552.552468499998</v>
      </c>
      <c r="L1648" s="53">
        <v>0.3</v>
      </c>
      <c r="M1648" s="32"/>
    </row>
    <row r="1649" spans="1:13" ht="14.25" x14ac:dyDescent="0.25">
      <c r="A1649" s="5" t="s">
        <v>3835</v>
      </c>
      <c r="B1649" s="4" t="s">
        <v>5125</v>
      </c>
      <c r="C1649" s="4" t="s">
        <v>5511</v>
      </c>
      <c r="D1649" s="5" t="s">
        <v>2511</v>
      </c>
      <c r="E1649" s="5"/>
      <c r="F1649" s="34">
        <v>32220.09</v>
      </c>
      <c r="G1649" s="183">
        <f t="shared" si="282"/>
        <v>19106.513370000001</v>
      </c>
      <c r="H1649" s="184">
        <f t="shared" si="283"/>
        <v>10508.5823535</v>
      </c>
      <c r="I1649" s="59">
        <f t="shared" si="285"/>
        <v>29615.095723500002</v>
      </c>
      <c r="J1649" s="56">
        <f t="shared" ref="J1649:J1653" si="287">G1649*0</f>
        <v>0</v>
      </c>
      <c r="K1649" s="210">
        <f t="shared" si="284"/>
        <v>29615.095723500002</v>
      </c>
      <c r="L1649" s="2"/>
      <c r="M1649" s="32"/>
    </row>
    <row r="1650" spans="1:13" ht="14.25" x14ac:dyDescent="0.25">
      <c r="A1650" s="5" t="s">
        <v>5079</v>
      </c>
      <c r="B1650" s="4" t="s">
        <v>5080</v>
      </c>
      <c r="C1650" s="4" t="s">
        <v>5512</v>
      </c>
      <c r="D1650" s="5" t="s">
        <v>2511</v>
      </c>
      <c r="E1650" s="19"/>
      <c r="F1650" s="34">
        <v>22554.05</v>
      </c>
      <c r="G1650" s="183">
        <f t="shared" si="282"/>
        <v>13374.551649999999</v>
      </c>
      <c r="H1650" s="184">
        <f t="shared" si="283"/>
        <v>7356.0034074999994</v>
      </c>
      <c r="I1650" s="59">
        <f t="shared" si="285"/>
        <v>20730.555057499998</v>
      </c>
      <c r="J1650" s="56">
        <f t="shared" si="287"/>
        <v>0</v>
      </c>
      <c r="K1650" s="210">
        <f t="shared" si="284"/>
        <v>20730.555057499998</v>
      </c>
      <c r="L1650" s="2"/>
      <c r="M1650" s="32"/>
    </row>
    <row r="1651" spans="1:13" ht="24" x14ac:dyDescent="0.25">
      <c r="A1651" s="5" t="s">
        <v>3836</v>
      </c>
      <c r="B1651" s="4" t="s">
        <v>3837</v>
      </c>
      <c r="C1651" s="4"/>
      <c r="D1651" s="5" t="s">
        <v>2511</v>
      </c>
      <c r="E1651" s="5"/>
      <c r="F1651" s="34">
        <v>22554.05</v>
      </c>
      <c r="G1651" s="183">
        <f t="shared" si="282"/>
        <v>13374.551649999999</v>
      </c>
      <c r="H1651" s="184">
        <f t="shared" si="283"/>
        <v>7356.0034074999994</v>
      </c>
      <c r="I1651" s="59">
        <f t="shared" si="285"/>
        <v>20730.555057499998</v>
      </c>
      <c r="J1651" s="56">
        <f t="shared" si="287"/>
        <v>0</v>
      </c>
      <c r="K1651" s="210">
        <f t="shared" si="284"/>
        <v>20730.555057499998</v>
      </c>
      <c r="L1651" s="2"/>
      <c r="M1651" s="32"/>
    </row>
    <row r="1652" spans="1:13" ht="14.25" x14ac:dyDescent="0.25">
      <c r="A1652" s="5" t="s">
        <v>3838</v>
      </c>
      <c r="B1652" s="4" t="s">
        <v>3839</v>
      </c>
      <c r="C1652" s="4"/>
      <c r="D1652" s="5" t="s">
        <v>2511</v>
      </c>
      <c r="E1652" s="5"/>
      <c r="F1652" s="34">
        <v>14762.73</v>
      </c>
      <c r="G1652" s="183">
        <f t="shared" si="282"/>
        <v>8754.29889</v>
      </c>
      <c r="H1652" s="184">
        <f t="shared" si="283"/>
        <v>4814.8643894999996</v>
      </c>
      <c r="I1652" s="59">
        <f t="shared" si="285"/>
        <v>13569.1632795</v>
      </c>
      <c r="J1652" s="56">
        <f t="shared" si="287"/>
        <v>0</v>
      </c>
      <c r="K1652" s="210">
        <f t="shared" si="284"/>
        <v>13569.1632795</v>
      </c>
      <c r="L1652" s="2"/>
      <c r="M1652" s="32"/>
    </row>
    <row r="1653" spans="1:13" ht="14.25" x14ac:dyDescent="0.25">
      <c r="A1653" s="5" t="s">
        <v>3840</v>
      </c>
      <c r="B1653" s="4" t="s">
        <v>3841</v>
      </c>
      <c r="C1653" s="4"/>
      <c r="D1653" s="5" t="s">
        <v>2511</v>
      </c>
      <c r="E1653" s="5"/>
      <c r="F1653" s="34">
        <v>27065.78</v>
      </c>
      <c r="G1653" s="183">
        <f t="shared" si="282"/>
        <v>16050.007539999999</v>
      </c>
      <c r="H1653" s="184">
        <f t="shared" si="283"/>
        <v>8827.5041469999996</v>
      </c>
      <c r="I1653" s="59">
        <f t="shared" si="285"/>
        <v>24877.511686999998</v>
      </c>
      <c r="J1653" s="56">
        <f t="shared" si="287"/>
        <v>0</v>
      </c>
      <c r="K1653" s="210">
        <f t="shared" si="284"/>
        <v>24877.511686999998</v>
      </c>
      <c r="L1653" s="2"/>
      <c r="M1653" s="32"/>
    </row>
    <row r="1654" spans="1:13" ht="18.75" x14ac:dyDescent="0.25">
      <c r="A1654" s="5" t="s">
        <v>3842</v>
      </c>
      <c r="B1654" s="4" t="s">
        <v>3843</v>
      </c>
      <c r="C1654" s="4"/>
      <c r="D1654" s="5" t="s">
        <v>2543</v>
      </c>
      <c r="E1654" s="62" t="s">
        <v>2431</v>
      </c>
      <c r="F1654" s="34">
        <v>19683.32</v>
      </c>
      <c r="G1654" s="183">
        <f t="shared" si="282"/>
        <v>11672.20876</v>
      </c>
      <c r="H1654" s="184">
        <f t="shared" si="283"/>
        <v>6419.7148179999995</v>
      </c>
      <c r="I1654" s="59">
        <f t="shared" si="285"/>
        <v>18091.923577999998</v>
      </c>
      <c r="J1654" s="56">
        <f>I1654*0.4</f>
        <v>7236.7694311999994</v>
      </c>
      <c r="K1654" s="210">
        <f t="shared" si="284"/>
        <v>25328.693009199997</v>
      </c>
      <c r="L1654" s="53">
        <v>0.4</v>
      </c>
      <c r="M1654" s="32"/>
    </row>
    <row r="1655" spans="1:13" ht="18.75" x14ac:dyDescent="0.25">
      <c r="A1655" s="5" t="s">
        <v>3844</v>
      </c>
      <c r="B1655" s="4" t="s">
        <v>3845</v>
      </c>
      <c r="C1655" s="4"/>
      <c r="D1655" s="5" t="s">
        <v>2511</v>
      </c>
      <c r="E1655" s="62" t="s">
        <v>2431</v>
      </c>
      <c r="F1655" s="34">
        <v>19683.32</v>
      </c>
      <c r="G1655" s="183">
        <f t="shared" si="282"/>
        <v>11672.20876</v>
      </c>
      <c r="H1655" s="184">
        <f t="shared" si="283"/>
        <v>6419.7148179999995</v>
      </c>
      <c r="I1655" s="59">
        <f t="shared" si="285"/>
        <v>18091.923577999998</v>
      </c>
      <c r="J1655" s="54">
        <f>I1655*0.5</f>
        <v>9045.961788999999</v>
      </c>
      <c r="K1655" s="210">
        <f t="shared" si="284"/>
        <v>27137.885366999995</v>
      </c>
      <c r="L1655" s="53">
        <v>0.5</v>
      </c>
      <c r="M1655" s="32"/>
    </row>
    <row r="1656" spans="1:13" ht="18.75" x14ac:dyDescent="0.25">
      <c r="A1656" s="5" t="s">
        <v>3846</v>
      </c>
      <c r="B1656" s="4" t="s">
        <v>3847</v>
      </c>
      <c r="C1656" s="4"/>
      <c r="D1656" s="5" t="s">
        <v>2451</v>
      </c>
      <c r="E1656" s="62" t="s">
        <v>2431</v>
      </c>
      <c r="F1656" s="34">
        <v>5563.57</v>
      </c>
      <c r="G1656" s="183">
        <f t="shared" si="282"/>
        <v>3299.1970099999999</v>
      </c>
      <c r="H1656" s="184">
        <f t="shared" si="283"/>
        <v>1814.5583554999998</v>
      </c>
      <c r="I1656" s="59">
        <f t="shared" si="285"/>
        <v>5113.7553654999992</v>
      </c>
      <c r="J1656" s="54">
        <f>I1656*0.3</f>
        <v>1534.1266096499996</v>
      </c>
      <c r="K1656" s="210">
        <f t="shared" si="284"/>
        <v>6647.8819751499987</v>
      </c>
      <c r="L1656" s="53">
        <v>0.3</v>
      </c>
      <c r="M1656" s="32"/>
    </row>
    <row r="1657" spans="1:13" ht="24" x14ac:dyDescent="0.25">
      <c r="A1657" s="5" t="s">
        <v>3848</v>
      </c>
      <c r="B1657" s="4" t="s">
        <v>3849</v>
      </c>
      <c r="C1657" s="4"/>
      <c r="D1657" s="5" t="s">
        <v>2451</v>
      </c>
      <c r="E1657" s="62" t="s">
        <v>2431</v>
      </c>
      <c r="F1657" s="34">
        <v>5098.54</v>
      </c>
      <c r="G1657" s="183">
        <f t="shared" si="282"/>
        <v>3023.4342199999996</v>
      </c>
      <c r="H1657" s="184">
        <f t="shared" si="283"/>
        <v>1662.8888209999998</v>
      </c>
      <c r="I1657" s="59">
        <f t="shared" si="285"/>
        <v>4686.3230409999996</v>
      </c>
      <c r="J1657" s="56">
        <f t="shared" ref="J1657:J1658" si="288">I1657*0.4</f>
        <v>1874.5292164</v>
      </c>
      <c r="K1657" s="210">
        <f t="shared" si="284"/>
        <v>6560.8522573999999</v>
      </c>
      <c r="L1657" s="53">
        <v>0.4</v>
      </c>
      <c r="M1657" s="32"/>
    </row>
    <row r="1658" spans="1:13" ht="18.75" x14ac:dyDescent="0.25">
      <c r="A1658" s="5" t="s">
        <v>3850</v>
      </c>
      <c r="B1658" s="4" t="s">
        <v>3851</v>
      </c>
      <c r="C1658" s="4"/>
      <c r="D1658" s="5" t="s">
        <v>2451</v>
      </c>
      <c r="E1658" s="62" t="s">
        <v>2431</v>
      </c>
      <c r="F1658" s="34">
        <v>6342.47</v>
      </c>
      <c r="G1658" s="183">
        <f t="shared" si="282"/>
        <v>3761.0847100000001</v>
      </c>
      <c r="H1658" s="184">
        <f t="shared" si="283"/>
        <v>2068.5965905000003</v>
      </c>
      <c r="I1658" s="59">
        <f t="shared" si="285"/>
        <v>5829.6813005000004</v>
      </c>
      <c r="J1658" s="56">
        <f t="shared" si="288"/>
        <v>2331.8725202000001</v>
      </c>
      <c r="K1658" s="210">
        <f t="shared" si="284"/>
        <v>8161.5538207000009</v>
      </c>
      <c r="L1658" s="53">
        <v>0.4</v>
      </c>
      <c r="M1658" s="32"/>
    </row>
    <row r="1659" spans="1:13" ht="24" x14ac:dyDescent="0.25">
      <c r="A1659" s="5" t="s">
        <v>3852</v>
      </c>
      <c r="B1659" s="4" t="s">
        <v>3853</v>
      </c>
      <c r="C1659" s="4"/>
      <c r="D1659" s="5" t="s">
        <v>2511</v>
      </c>
      <c r="E1659" s="5"/>
      <c r="F1659" s="34">
        <v>30462.61</v>
      </c>
      <c r="G1659" s="183">
        <f t="shared" si="282"/>
        <v>18064.327730000001</v>
      </c>
      <c r="H1659" s="184">
        <f t="shared" si="283"/>
        <v>9935.3802515000007</v>
      </c>
      <c r="I1659" s="59">
        <f t="shared" si="285"/>
        <v>27999.707981500003</v>
      </c>
      <c r="J1659" s="56">
        <f t="shared" ref="J1659:J1671" si="289">G1659*0</f>
        <v>0</v>
      </c>
      <c r="K1659" s="210">
        <f t="shared" si="284"/>
        <v>27999.707981500003</v>
      </c>
      <c r="L1659" s="2"/>
      <c r="M1659" s="141" t="s">
        <v>15168</v>
      </c>
    </row>
    <row r="1660" spans="1:13" ht="14.25" x14ac:dyDescent="0.25">
      <c r="A1660" s="5" t="s">
        <v>3854</v>
      </c>
      <c r="B1660" s="4" t="s">
        <v>3855</v>
      </c>
      <c r="C1660" s="4"/>
      <c r="D1660" s="5" t="s">
        <v>2511</v>
      </c>
      <c r="E1660" s="5"/>
      <c r="F1660" s="34">
        <v>16402.939999999999</v>
      </c>
      <c r="G1660" s="183">
        <f t="shared" si="282"/>
        <v>9726.9434199999996</v>
      </c>
      <c r="H1660" s="184">
        <f t="shared" si="283"/>
        <v>5349.8188810000001</v>
      </c>
      <c r="I1660" s="59">
        <f t="shared" si="285"/>
        <v>15076.762300999999</v>
      </c>
      <c r="J1660" s="56">
        <f t="shared" si="289"/>
        <v>0</v>
      </c>
      <c r="K1660" s="210">
        <f t="shared" si="284"/>
        <v>15076.762300999999</v>
      </c>
      <c r="L1660" s="2"/>
      <c r="M1660" s="32"/>
    </row>
    <row r="1661" spans="1:13" ht="14.25" x14ac:dyDescent="0.25">
      <c r="A1661" s="5" t="s">
        <v>5239</v>
      </c>
      <c r="B1661" s="3" t="s">
        <v>3856</v>
      </c>
      <c r="C1661" s="4"/>
      <c r="D1661" s="5"/>
      <c r="E1661" s="5"/>
      <c r="F1661" s="34"/>
      <c r="G1661" s="183">
        <f t="shared" si="282"/>
        <v>0</v>
      </c>
      <c r="H1661" s="184">
        <f t="shared" si="283"/>
        <v>0</v>
      </c>
      <c r="I1661" s="59">
        <f t="shared" si="285"/>
        <v>0</v>
      </c>
      <c r="J1661" s="56">
        <f t="shared" si="289"/>
        <v>0</v>
      </c>
      <c r="K1661" s="210">
        <f t="shared" si="284"/>
        <v>0</v>
      </c>
      <c r="L1661" s="2"/>
      <c r="M1661" s="32"/>
    </row>
    <row r="1662" spans="1:13" ht="14.25" x14ac:dyDescent="0.25">
      <c r="A1662" s="5" t="s">
        <v>3857</v>
      </c>
      <c r="B1662" s="4" t="s">
        <v>3858</v>
      </c>
      <c r="C1662" s="4"/>
      <c r="D1662" s="5" t="s">
        <v>2457</v>
      </c>
      <c r="E1662" s="5"/>
      <c r="F1662" s="34">
        <v>4561.49</v>
      </c>
      <c r="G1662" s="183">
        <f t="shared" si="282"/>
        <v>2704.9635699999999</v>
      </c>
      <c r="H1662" s="184">
        <f t="shared" si="283"/>
        <v>1487.7299634999999</v>
      </c>
      <c r="I1662" s="59">
        <f t="shared" si="285"/>
        <v>4192.6935334999998</v>
      </c>
      <c r="J1662" s="56">
        <f t="shared" si="289"/>
        <v>0</v>
      </c>
      <c r="K1662" s="210">
        <f t="shared" si="284"/>
        <v>4192.6935334999998</v>
      </c>
      <c r="L1662" s="2"/>
      <c r="M1662" s="32"/>
    </row>
    <row r="1663" spans="1:13" ht="14.25" x14ac:dyDescent="0.25">
      <c r="A1663" s="49" t="s">
        <v>3859</v>
      </c>
      <c r="B1663" s="50" t="s">
        <v>3860</v>
      </c>
      <c r="C1663" s="50"/>
      <c r="D1663" s="49" t="s">
        <v>2457</v>
      </c>
      <c r="E1663" s="49"/>
      <c r="F1663" s="51">
        <v>2736.9</v>
      </c>
      <c r="G1663" s="183">
        <f t="shared" si="282"/>
        <v>1622.9817</v>
      </c>
      <c r="H1663" s="184">
        <f t="shared" si="283"/>
        <v>892.63993499999992</v>
      </c>
      <c r="I1663" s="59">
        <f t="shared" si="285"/>
        <v>2515.621635</v>
      </c>
      <c r="J1663" s="56">
        <f t="shared" si="289"/>
        <v>0</v>
      </c>
      <c r="K1663" s="210">
        <f t="shared" si="284"/>
        <v>2515.621635</v>
      </c>
      <c r="L1663" s="2"/>
      <c r="M1663" s="32"/>
    </row>
    <row r="1664" spans="1:13" ht="14.25" x14ac:dyDescent="0.25">
      <c r="A1664" s="5" t="s">
        <v>3861</v>
      </c>
      <c r="B1664" s="4" t="s">
        <v>3862</v>
      </c>
      <c r="C1664" s="4"/>
      <c r="D1664" s="5" t="s">
        <v>2454</v>
      </c>
      <c r="E1664" s="5"/>
      <c r="F1664" s="34">
        <v>3610.27</v>
      </c>
      <c r="G1664" s="183">
        <f t="shared" si="282"/>
        <v>2140.8901099999998</v>
      </c>
      <c r="H1664" s="184">
        <f t="shared" si="283"/>
        <v>1177.4895604999999</v>
      </c>
      <c r="I1664" s="59">
        <f t="shared" si="285"/>
        <v>3318.3796704999995</v>
      </c>
      <c r="J1664" s="56">
        <f t="shared" si="289"/>
        <v>0</v>
      </c>
      <c r="K1664" s="210">
        <f t="shared" si="284"/>
        <v>3318.3796704999995</v>
      </c>
      <c r="L1664" s="2"/>
      <c r="M1664" s="32"/>
    </row>
    <row r="1665" spans="1:13" ht="14.25" x14ac:dyDescent="0.25">
      <c r="A1665" s="5" t="s">
        <v>3863</v>
      </c>
      <c r="B1665" s="4" t="s">
        <v>3864</v>
      </c>
      <c r="C1665" s="4"/>
      <c r="D1665" s="5" t="s">
        <v>2454</v>
      </c>
      <c r="E1665" s="5"/>
      <c r="F1665" s="34">
        <v>4814.58</v>
      </c>
      <c r="G1665" s="183">
        <f t="shared" si="282"/>
        <v>2855.04594</v>
      </c>
      <c r="H1665" s="184">
        <f t="shared" si="283"/>
        <v>1570.275267</v>
      </c>
      <c r="I1665" s="59">
        <f t="shared" si="285"/>
        <v>4425.321207</v>
      </c>
      <c r="J1665" s="56">
        <f t="shared" si="289"/>
        <v>0</v>
      </c>
      <c r="K1665" s="210">
        <f t="shared" si="284"/>
        <v>4425.321207</v>
      </c>
      <c r="L1665" s="2"/>
      <c r="M1665" s="32"/>
    </row>
    <row r="1666" spans="1:13" ht="24" x14ac:dyDescent="0.25">
      <c r="A1666" s="5" t="s">
        <v>3865</v>
      </c>
      <c r="B1666" s="4" t="s">
        <v>3866</v>
      </c>
      <c r="C1666" s="4" t="s">
        <v>5591</v>
      </c>
      <c r="D1666" s="5" t="s">
        <v>2451</v>
      </c>
      <c r="E1666" s="5"/>
      <c r="F1666" s="34">
        <v>9030.1200000000008</v>
      </c>
      <c r="G1666" s="183">
        <f t="shared" si="282"/>
        <v>5354.8611600000004</v>
      </c>
      <c r="H1666" s="184">
        <f t="shared" si="283"/>
        <v>2945.1736380000007</v>
      </c>
      <c r="I1666" s="59">
        <f t="shared" si="285"/>
        <v>8300.0347980000006</v>
      </c>
      <c r="J1666" s="56">
        <f t="shared" si="289"/>
        <v>0</v>
      </c>
      <c r="K1666" s="210">
        <f t="shared" si="284"/>
        <v>8300.0347980000006</v>
      </c>
      <c r="L1666" s="2"/>
      <c r="M1666" s="32"/>
    </row>
    <row r="1667" spans="1:13" ht="14.25" x14ac:dyDescent="0.25">
      <c r="A1667" s="5" t="s">
        <v>3867</v>
      </c>
      <c r="B1667" s="4" t="s">
        <v>3868</v>
      </c>
      <c r="C1667" s="4" t="s">
        <v>3869</v>
      </c>
      <c r="D1667" s="5" t="s">
        <v>2511</v>
      </c>
      <c r="E1667" s="5"/>
      <c r="F1667" s="34">
        <v>20989.01</v>
      </c>
      <c r="G1667" s="183">
        <f t="shared" si="282"/>
        <v>12446.482929999998</v>
      </c>
      <c r="H1667" s="184">
        <f t="shared" si="283"/>
        <v>6845.5656114999992</v>
      </c>
      <c r="I1667" s="59">
        <f t="shared" si="285"/>
        <v>19292.048541499997</v>
      </c>
      <c r="J1667" s="56">
        <f t="shared" si="289"/>
        <v>0</v>
      </c>
      <c r="K1667" s="210">
        <f t="shared" si="284"/>
        <v>19292.048541499997</v>
      </c>
      <c r="L1667" s="2"/>
      <c r="M1667" s="32"/>
    </row>
    <row r="1668" spans="1:13" ht="24" x14ac:dyDescent="0.25">
      <c r="A1668" s="5" t="s">
        <v>3870</v>
      </c>
      <c r="B1668" s="4" t="s">
        <v>3871</v>
      </c>
      <c r="C1668" s="4" t="s">
        <v>5673</v>
      </c>
      <c r="D1668" s="5" t="s">
        <v>2454</v>
      </c>
      <c r="E1668" s="5"/>
      <c r="F1668" s="34">
        <v>4814.58</v>
      </c>
      <c r="G1668" s="183">
        <f t="shared" si="282"/>
        <v>2855.04594</v>
      </c>
      <c r="H1668" s="184">
        <f t="shared" si="283"/>
        <v>1570.275267</v>
      </c>
      <c r="I1668" s="59">
        <f t="shared" si="285"/>
        <v>4425.321207</v>
      </c>
      <c r="J1668" s="56">
        <f t="shared" si="289"/>
        <v>0</v>
      </c>
      <c r="K1668" s="210">
        <f t="shared" si="284"/>
        <v>4425.321207</v>
      </c>
      <c r="L1668" s="2"/>
      <c r="M1668" s="32"/>
    </row>
    <row r="1669" spans="1:13" ht="14.25" x14ac:dyDescent="0.25">
      <c r="A1669" s="5" t="s">
        <v>3872</v>
      </c>
      <c r="B1669" s="4" t="s">
        <v>3873</v>
      </c>
      <c r="C1669" s="4" t="s">
        <v>3874</v>
      </c>
      <c r="D1669" s="5" t="s">
        <v>2451</v>
      </c>
      <c r="E1669" s="5"/>
      <c r="F1669" s="34">
        <v>8926.9699999999993</v>
      </c>
      <c r="G1669" s="183">
        <f t="shared" ref="G1669:G1732" si="290">F1669*0.593</f>
        <v>5293.6932099999995</v>
      </c>
      <c r="H1669" s="184">
        <f t="shared" ref="H1669:H1732" si="291">G1669*55/100</f>
        <v>2911.5312654999998</v>
      </c>
      <c r="I1669" s="59">
        <f t="shared" si="285"/>
        <v>8205.2244754999992</v>
      </c>
      <c r="J1669" s="56">
        <f t="shared" si="289"/>
        <v>0</v>
      </c>
      <c r="K1669" s="210">
        <f t="shared" ref="K1669:K1732" si="292">I1669+J1669</f>
        <v>8205.2244754999992</v>
      </c>
      <c r="L1669" s="2"/>
      <c r="M1669" s="32"/>
    </row>
    <row r="1670" spans="1:13" ht="14.25" x14ac:dyDescent="0.25">
      <c r="A1670" s="5" t="s">
        <v>3875</v>
      </c>
      <c r="B1670" s="4" t="s">
        <v>3876</v>
      </c>
      <c r="C1670" s="4"/>
      <c r="D1670" s="5" t="s">
        <v>2454</v>
      </c>
      <c r="E1670" s="5"/>
      <c r="F1670" s="34">
        <v>2993.24</v>
      </c>
      <c r="G1670" s="183">
        <f t="shared" si="290"/>
        <v>1774.9913199999999</v>
      </c>
      <c r="H1670" s="184">
        <f t="shared" si="291"/>
        <v>976.245226</v>
      </c>
      <c r="I1670" s="59">
        <f t="shared" ref="I1670:I1733" si="293">G1670+H1670</f>
        <v>2751.2365460000001</v>
      </c>
      <c r="J1670" s="56">
        <f t="shared" si="289"/>
        <v>0</v>
      </c>
      <c r="K1670" s="210">
        <f t="shared" si="292"/>
        <v>2751.2365460000001</v>
      </c>
      <c r="L1670" s="2"/>
      <c r="M1670" s="32"/>
    </row>
    <row r="1671" spans="1:13" ht="14.25" x14ac:dyDescent="0.25">
      <c r="A1671" s="5" t="s">
        <v>3877</v>
      </c>
      <c r="B1671" s="4" t="s">
        <v>3878</v>
      </c>
      <c r="C1671" s="4"/>
      <c r="D1671" s="5" t="s">
        <v>2454</v>
      </c>
      <c r="E1671" s="5"/>
      <c r="F1671" s="34">
        <v>4376.8900000000003</v>
      </c>
      <c r="G1671" s="183">
        <f t="shared" si="290"/>
        <v>2595.49577</v>
      </c>
      <c r="H1671" s="184">
        <f t="shared" si="291"/>
        <v>1427.5226735000001</v>
      </c>
      <c r="I1671" s="59">
        <f t="shared" si="293"/>
        <v>4023.0184435000001</v>
      </c>
      <c r="J1671" s="56">
        <f t="shared" si="289"/>
        <v>0</v>
      </c>
      <c r="K1671" s="210">
        <f t="shared" si="292"/>
        <v>4023.0184435000001</v>
      </c>
      <c r="L1671" s="2"/>
      <c r="M1671" s="32"/>
    </row>
    <row r="1672" spans="1:13" ht="18.75" x14ac:dyDescent="0.25">
      <c r="A1672" s="5" t="s">
        <v>3879</v>
      </c>
      <c r="B1672" s="4" t="s">
        <v>3880</v>
      </c>
      <c r="C1672" s="4"/>
      <c r="D1672" s="5" t="s">
        <v>2451</v>
      </c>
      <c r="E1672" s="62" t="s">
        <v>2431</v>
      </c>
      <c r="F1672" s="34">
        <v>11711.07</v>
      </c>
      <c r="G1672" s="183">
        <f t="shared" si="290"/>
        <v>6944.6645099999996</v>
      </c>
      <c r="H1672" s="184">
        <f t="shared" si="291"/>
        <v>3819.5654804999999</v>
      </c>
      <c r="I1672" s="59">
        <f t="shared" si="293"/>
        <v>10764.2299905</v>
      </c>
      <c r="J1672" s="54">
        <f>I1672*0.5</f>
        <v>5382.11499525</v>
      </c>
      <c r="K1672" s="210">
        <f t="shared" si="292"/>
        <v>16146.34498575</v>
      </c>
      <c r="L1672" s="53">
        <v>0.5</v>
      </c>
      <c r="M1672" s="32"/>
    </row>
    <row r="1673" spans="1:13" ht="18.75" x14ac:dyDescent="0.25">
      <c r="A1673" s="5" t="s">
        <v>3881</v>
      </c>
      <c r="B1673" s="4" t="s">
        <v>4747</v>
      </c>
      <c r="C1673" s="4"/>
      <c r="D1673" s="5" t="s">
        <v>2457</v>
      </c>
      <c r="E1673" s="62" t="s">
        <v>2431</v>
      </c>
      <c r="F1673" s="34">
        <v>2979.98</v>
      </c>
      <c r="G1673" s="183">
        <f t="shared" si="290"/>
        <v>1767.12814</v>
      </c>
      <c r="H1673" s="184">
        <f t="shared" si="291"/>
        <v>971.92047700000001</v>
      </c>
      <c r="I1673" s="59">
        <f t="shared" si="293"/>
        <v>2739.0486169999999</v>
      </c>
      <c r="J1673" s="54">
        <f>I1673*0.3</f>
        <v>821.71458509999991</v>
      </c>
      <c r="K1673" s="210">
        <f t="shared" si="292"/>
        <v>3560.7632020999999</v>
      </c>
      <c r="L1673" s="53">
        <v>0.3</v>
      </c>
      <c r="M1673" s="32"/>
    </row>
    <row r="1674" spans="1:13" ht="14.25" x14ac:dyDescent="0.25">
      <c r="A1674" s="5" t="s">
        <v>3882</v>
      </c>
      <c r="B1674" s="4" t="s">
        <v>3883</v>
      </c>
      <c r="C1674" s="4"/>
      <c r="D1674" s="5" t="s">
        <v>2451</v>
      </c>
      <c r="E1674" s="5"/>
      <c r="F1674" s="34">
        <v>6955.66</v>
      </c>
      <c r="G1674" s="183">
        <f t="shared" si="290"/>
        <v>4124.7063799999996</v>
      </c>
      <c r="H1674" s="184">
        <f t="shared" si="291"/>
        <v>2268.5885089999997</v>
      </c>
      <c r="I1674" s="59">
        <f t="shared" si="293"/>
        <v>6393.2948889999989</v>
      </c>
      <c r="J1674" s="56">
        <f t="shared" ref="J1674:J1687" si="294">G1674*0</f>
        <v>0</v>
      </c>
      <c r="K1674" s="210">
        <f t="shared" si="292"/>
        <v>6393.2948889999989</v>
      </c>
      <c r="L1674" s="2"/>
      <c r="M1674" s="32"/>
    </row>
    <row r="1675" spans="1:13" ht="14.25" x14ac:dyDescent="0.25">
      <c r="A1675" s="5" t="s">
        <v>5239</v>
      </c>
      <c r="B1675" s="3" t="s">
        <v>3884</v>
      </c>
      <c r="C1675" s="4"/>
      <c r="D1675" s="5"/>
      <c r="E1675" s="5"/>
      <c r="F1675" s="34"/>
      <c r="G1675" s="183">
        <f t="shared" si="290"/>
        <v>0</v>
      </c>
      <c r="H1675" s="184">
        <f t="shared" si="291"/>
        <v>0</v>
      </c>
      <c r="I1675" s="59">
        <f t="shared" si="293"/>
        <v>0</v>
      </c>
      <c r="J1675" s="56">
        <f t="shared" si="294"/>
        <v>0</v>
      </c>
      <c r="K1675" s="210">
        <f t="shared" si="292"/>
        <v>0</v>
      </c>
      <c r="L1675" s="2"/>
      <c r="M1675" s="32"/>
    </row>
    <row r="1676" spans="1:13" ht="24" x14ac:dyDescent="0.25">
      <c r="A1676" s="5" t="s">
        <v>3885</v>
      </c>
      <c r="B1676" s="4" t="s">
        <v>3886</v>
      </c>
      <c r="C1676" s="4" t="s">
        <v>5126</v>
      </c>
      <c r="D1676" s="5" t="s">
        <v>2511</v>
      </c>
      <c r="E1676" s="5"/>
      <c r="F1676" s="34">
        <v>74168.3</v>
      </c>
      <c r="G1676" s="183">
        <f t="shared" si="290"/>
        <v>43981.801899999999</v>
      </c>
      <c r="H1676" s="184">
        <f t="shared" si="291"/>
        <v>24189.991044999999</v>
      </c>
      <c r="I1676" s="59">
        <f t="shared" si="293"/>
        <v>68171.792944999994</v>
      </c>
      <c r="J1676" s="56">
        <f t="shared" si="294"/>
        <v>0</v>
      </c>
      <c r="K1676" s="210">
        <f t="shared" si="292"/>
        <v>68171.792944999994</v>
      </c>
      <c r="L1676" s="2"/>
      <c r="M1676" s="141" t="s">
        <v>15168</v>
      </c>
    </row>
    <row r="1677" spans="1:13" ht="24" x14ac:dyDescent="0.25">
      <c r="A1677" s="5" t="s">
        <v>5081</v>
      </c>
      <c r="B1677" s="4" t="s">
        <v>5082</v>
      </c>
      <c r="C1677" s="4" t="s">
        <v>5083</v>
      </c>
      <c r="D1677" s="5" t="s">
        <v>2511</v>
      </c>
      <c r="E1677" s="19"/>
      <c r="F1677" s="34">
        <v>79203.11</v>
      </c>
      <c r="G1677" s="183">
        <f t="shared" si="290"/>
        <v>46967.444230000001</v>
      </c>
      <c r="H1677" s="184">
        <f t="shared" si="291"/>
        <v>25832.094326499999</v>
      </c>
      <c r="I1677" s="59">
        <f t="shared" si="293"/>
        <v>72799.538556500003</v>
      </c>
      <c r="J1677" s="56">
        <f t="shared" si="294"/>
        <v>0</v>
      </c>
      <c r="K1677" s="210">
        <f t="shared" si="292"/>
        <v>72799.538556500003</v>
      </c>
      <c r="L1677" s="2"/>
      <c r="M1677" s="141" t="s">
        <v>15168</v>
      </c>
    </row>
    <row r="1678" spans="1:13" ht="14.25" x14ac:dyDescent="0.25">
      <c r="A1678" s="5" t="s">
        <v>3887</v>
      </c>
      <c r="B1678" s="4" t="s">
        <v>4748</v>
      </c>
      <c r="C1678" s="4" t="s">
        <v>5590</v>
      </c>
      <c r="D1678" s="5" t="s">
        <v>2511</v>
      </c>
      <c r="E1678" s="5"/>
      <c r="F1678" s="34">
        <v>97623.23</v>
      </c>
      <c r="G1678" s="183">
        <f t="shared" si="290"/>
        <v>57890.575389999998</v>
      </c>
      <c r="H1678" s="184">
        <f t="shared" si="291"/>
        <v>31839.8164645</v>
      </c>
      <c r="I1678" s="59">
        <f t="shared" si="293"/>
        <v>89730.391854499991</v>
      </c>
      <c r="J1678" s="56">
        <f t="shared" si="294"/>
        <v>0</v>
      </c>
      <c r="K1678" s="210">
        <f t="shared" si="292"/>
        <v>89730.391854499991</v>
      </c>
      <c r="L1678" s="2"/>
      <c r="M1678" s="32"/>
    </row>
    <row r="1679" spans="1:13" ht="14.25" x14ac:dyDescent="0.25">
      <c r="A1679" s="5" t="s">
        <v>3888</v>
      </c>
      <c r="B1679" s="4" t="s">
        <v>4749</v>
      </c>
      <c r="C1679" s="4" t="s">
        <v>5590</v>
      </c>
      <c r="D1679" s="5" t="s">
        <v>2543</v>
      </c>
      <c r="E1679" s="5"/>
      <c r="F1679" s="34">
        <v>92551.9</v>
      </c>
      <c r="G1679" s="183">
        <f t="shared" si="290"/>
        <v>54883.276699999995</v>
      </c>
      <c r="H1679" s="184">
        <f t="shared" si="291"/>
        <v>30185.802184999993</v>
      </c>
      <c r="I1679" s="59">
        <f t="shared" si="293"/>
        <v>85069.078884999995</v>
      </c>
      <c r="J1679" s="56">
        <f>I1679*0.2</f>
        <v>17013.815777</v>
      </c>
      <c r="K1679" s="210">
        <f t="shared" si="292"/>
        <v>102082.89466199999</v>
      </c>
      <c r="L1679" s="57">
        <v>0.2</v>
      </c>
      <c r="M1679" s="32"/>
    </row>
    <row r="1680" spans="1:13" ht="14.25" x14ac:dyDescent="0.25">
      <c r="A1680" s="5" t="s">
        <v>3889</v>
      </c>
      <c r="B1680" s="19" t="s">
        <v>5255</v>
      </c>
      <c r="C1680" s="4" t="s">
        <v>5590</v>
      </c>
      <c r="D1680" s="5" t="s">
        <v>2511</v>
      </c>
      <c r="E1680" s="5"/>
      <c r="F1680" s="34">
        <v>57179.37</v>
      </c>
      <c r="G1680" s="183">
        <f t="shared" si="290"/>
        <v>33907.366410000002</v>
      </c>
      <c r="H1680" s="184">
        <f t="shared" si="291"/>
        <v>18649.051525500003</v>
      </c>
      <c r="I1680" s="59">
        <f t="shared" si="293"/>
        <v>52556.417935500009</v>
      </c>
      <c r="J1680" s="56">
        <f t="shared" si="294"/>
        <v>0</v>
      </c>
      <c r="K1680" s="210">
        <f t="shared" si="292"/>
        <v>52556.417935500009</v>
      </c>
      <c r="L1680" s="2"/>
      <c r="M1680" s="32"/>
    </row>
    <row r="1681" spans="1:13" ht="14.25" x14ac:dyDescent="0.25">
      <c r="A1681" s="5" t="s">
        <v>3890</v>
      </c>
      <c r="B1681" s="4" t="s">
        <v>3891</v>
      </c>
      <c r="C1681" s="4"/>
      <c r="D1681" s="5" t="s">
        <v>2511</v>
      </c>
      <c r="E1681" s="5"/>
      <c r="F1681" s="34">
        <v>59588.2</v>
      </c>
      <c r="G1681" s="183">
        <f t="shared" si="290"/>
        <v>35335.802599999995</v>
      </c>
      <c r="H1681" s="184">
        <f t="shared" si="291"/>
        <v>19434.691429999995</v>
      </c>
      <c r="I1681" s="59">
        <f t="shared" si="293"/>
        <v>54770.494029999987</v>
      </c>
      <c r="J1681" s="56">
        <f t="shared" si="294"/>
        <v>0</v>
      </c>
      <c r="K1681" s="210">
        <f t="shared" si="292"/>
        <v>54770.494029999987</v>
      </c>
      <c r="L1681" s="2"/>
      <c r="M1681" s="32"/>
    </row>
    <row r="1682" spans="1:13" ht="14.25" x14ac:dyDescent="0.25">
      <c r="A1682" s="5" t="s">
        <v>3892</v>
      </c>
      <c r="B1682" s="4" t="s">
        <v>3893</v>
      </c>
      <c r="C1682" s="4"/>
      <c r="D1682" s="5" t="s">
        <v>2454</v>
      </c>
      <c r="E1682" s="5"/>
      <c r="F1682" s="34">
        <v>6127.64</v>
      </c>
      <c r="G1682" s="183">
        <f t="shared" si="290"/>
        <v>3633.6905200000001</v>
      </c>
      <c r="H1682" s="184">
        <f t="shared" si="291"/>
        <v>1998.5297860000001</v>
      </c>
      <c r="I1682" s="59">
        <f t="shared" si="293"/>
        <v>5632.2203060000002</v>
      </c>
      <c r="J1682" s="56">
        <f t="shared" si="294"/>
        <v>0</v>
      </c>
      <c r="K1682" s="210">
        <f t="shared" si="292"/>
        <v>5632.2203060000002</v>
      </c>
      <c r="L1682" s="2"/>
      <c r="M1682" s="32"/>
    </row>
    <row r="1683" spans="1:13" ht="14.25" x14ac:dyDescent="0.25">
      <c r="A1683" s="5" t="s">
        <v>3894</v>
      </c>
      <c r="B1683" s="4" t="s">
        <v>3895</v>
      </c>
      <c r="C1683" s="4"/>
      <c r="D1683" s="5" t="s">
        <v>2451</v>
      </c>
      <c r="E1683" s="5"/>
      <c r="F1683" s="34">
        <v>12172.62</v>
      </c>
      <c r="G1683" s="183">
        <f t="shared" si="290"/>
        <v>7218.36366</v>
      </c>
      <c r="H1683" s="184">
        <f t="shared" si="291"/>
        <v>3970.1000130000002</v>
      </c>
      <c r="I1683" s="59">
        <f t="shared" si="293"/>
        <v>11188.463673</v>
      </c>
      <c r="J1683" s="56">
        <f t="shared" si="294"/>
        <v>0</v>
      </c>
      <c r="K1683" s="210">
        <f t="shared" si="292"/>
        <v>11188.463673</v>
      </c>
      <c r="L1683" s="2"/>
      <c r="M1683" s="32"/>
    </row>
    <row r="1684" spans="1:13" ht="14.25" x14ac:dyDescent="0.25">
      <c r="A1684" s="5" t="s">
        <v>3896</v>
      </c>
      <c r="B1684" s="4" t="s">
        <v>3897</v>
      </c>
      <c r="C1684" s="4"/>
      <c r="D1684" s="5" t="s">
        <v>2451</v>
      </c>
      <c r="E1684" s="5"/>
      <c r="F1684" s="34">
        <v>13445.34</v>
      </c>
      <c r="G1684" s="183">
        <f t="shared" si="290"/>
        <v>7973.08662</v>
      </c>
      <c r="H1684" s="184">
        <f t="shared" si="291"/>
        <v>4385.1976410000007</v>
      </c>
      <c r="I1684" s="59">
        <f t="shared" si="293"/>
        <v>12358.284261000001</v>
      </c>
      <c r="J1684" s="56">
        <f t="shared" si="294"/>
        <v>0</v>
      </c>
      <c r="K1684" s="210">
        <f t="shared" si="292"/>
        <v>12358.284261000001</v>
      </c>
      <c r="L1684" s="2"/>
      <c r="M1684" s="32"/>
    </row>
    <row r="1685" spans="1:13" ht="24" x14ac:dyDescent="0.25">
      <c r="A1685" s="5" t="s">
        <v>3898</v>
      </c>
      <c r="B1685" s="4" t="s">
        <v>3899</v>
      </c>
      <c r="C1685" s="4"/>
      <c r="D1685" s="5" t="s">
        <v>2451</v>
      </c>
      <c r="E1685" s="5"/>
      <c r="F1685" s="34">
        <v>23404.22</v>
      </c>
      <c r="G1685" s="183">
        <f t="shared" si="290"/>
        <v>13878.70246</v>
      </c>
      <c r="H1685" s="184">
        <f t="shared" si="291"/>
        <v>7633.2863529999995</v>
      </c>
      <c r="I1685" s="59">
        <f t="shared" si="293"/>
        <v>21511.988813</v>
      </c>
      <c r="J1685" s="56">
        <f t="shared" ref="J1685:J1686" si="295">I1685*0.4</f>
        <v>8604.7955252000011</v>
      </c>
      <c r="K1685" s="210">
        <f t="shared" si="292"/>
        <v>30116.784338199999</v>
      </c>
      <c r="L1685" s="57">
        <v>0.4</v>
      </c>
      <c r="M1685" s="141" t="s">
        <v>15168</v>
      </c>
    </row>
    <row r="1686" spans="1:13" ht="24" x14ac:dyDescent="0.25">
      <c r="A1686" s="5" t="s">
        <v>3900</v>
      </c>
      <c r="B1686" s="4" t="s">
        <v>3901</v>
      </c>
      <c r="C1686" s="4" t="s">
        <v>5127</v>
      </c>
      <c r="D1686" s="5" t="s">
        <v>2511</v>
      </c>
      <c r="E1686" s="5"/>
      <c r="F1686" s="34">
        <v>49610.41</v>
      </c>
      <c r="G1686" s="183">
        <f t="shared" si="290"/>
        <v>29418.973130000002</v>
      </c>
      <c r="H1686" s="184">
        <f t="shared" si="291"/>
        <v>16180.435221500002</v>
      </c>
      <c r="I1686" s="59">
        <f t="shared" si="293"/>
        <v>45599.408351500002</v>
      </c>
      <c r="J1686" s="56">
        <f t="shared" si="295"/>
        <v>18239.763340600002</v>
      </c>
      <c r="K1686" s="210">
        <f t="shared" si="292"/>
        <v>63839.171692100004</v>
      </c>
      <c r="L1686" s="57">
        <v>0.4</v>
      </c>
      <c r="M1686" s="141" t="s">
        <v>15168</v>
      </c>
    </row>
    <row r="1687" spans="1:13" ht="24" x14ac:dyDescent="0.25">
      <c r="A1687" s="5" t="s">
        <v>5084</v>
      </c>
      <c r="B1687" s="4" t="s">
        <v>5085</v>
      </c>
      <c r="C1687" s="4" t="s">
        <v>5086</v>
      </c>
      <c r="D1687" s="5" t="s">
        <v>2511</v>
      </c>
      <c r="E1687" s="19"/>
      <c r="F1687" s="34">
        <v>49610.41</v>
      </c>
      <c r="G1687" s="183">
        <f t="shared" si="290"/>
        <v>29418.973130000002</v>
      </c>
      <c r="H1687" s="184">
        <f t="shared" si="291"/>
        <v>16180.435221500002</v>
      </c>
      <c r="I1687" s="59">
        <f t="shared" si="293"/>
        <v>45599.408351500002</v>
      </c>
      <c r="J1687" s="56">
        <f t="shared" si="294"/>
        <v>0</v>
      </c>
      <c r="K1687" s="210">
        <f t="shared" si="292"/>
        <v>45599.408351500002</v>
      </c>
      <c r="L1687" s="2"/>
      <c r="M1687" s="141" t="s">
        <v>15168</v>
      </c>
    </row>
    <row r="1688" spans="1:13" ht="24" x14ac:dyDescent="0.25">
      <c r="A1688" s="5" t="s">
        <v>5087</v>
      </c>
      <c r="B1688" s="4" t="s">
        <v>5088</v>
      </c>
      <c r="C1688" s="4" t="s">
        <v>5086</v>
      </c>
      <c r="D1688" s="5" t="s">
        <v>2543</v>
      </c>
      <c r="E1688" s="62" t="s">
        <v>2431</v>
      </c>
      <c r="F1688" s="34">
        <v>65006.2</v>
      </c>
      <c r="G1688" s="183">
        <f t="shared" si="290"/>
        <v>38548.676599999999</v>
      </c>
      <c r="H1688" s="184">
        <f t="shared" si="291"/>
        <v>21201.772130000001</v>
      </c>
      <c r="I1688" s="59">
        <f t="shared" si="293"/>
        <v>59750.448730000004</v>
      </c>
      <c r="J1688" s="54">
        <f>I1688*0.3</f>
        <v>17925.134619</v>
      </c>
      <c r="K1688" s="210">
        <f t="shared" si="292"/>
        <v>77675.583349000008</v>
      </c>
      <c r="L1688" s="53">
        <v>0.3</v>
      </c>
      <c r="M1688" s="141" t="s">
        <v>15168</v>
      </c>
    </row>
    <row r="1689" spans="1:13" ht="24" x14ac:dyDescent="0.25">
      <c r="A1689" s="5" t="s">
        <v>3902</v>
      </c>
      <c r="B1689" s="4" t="s">
        <v>3903</v>
      </c>
      <c r="C1689" s="4"/>
      <c r="D1689" s="5" t="s">
        <v>2511</v>
      </c>
      <c r="E1689" s="5"/>
      <c r="F1689" s="34">
        <v>44665.86</v>
      </c>
      <c r="G1689" s="183">
        <f t="shared" si="290"/>
        <v>26486.85498</v>
      </c>
      <c r="H1689" s="184">
        <f t="shared" si="291"/>
        <v>14567.770238999999</v>
      </c>
      <c r="I1689" s="59">
        <f t="shared" si="293"/>
        <v>41054.625219000001</v>
      </c>
      <c r="J1689" s="56">
        <f t="shared" ref="J1689:J1690" si="296">I1689*0.4</f>
        <v>16421.8500876</v>
      </c>
      <c r="K1689" s="210">
        <f t="shared" si="292"/>
        <v>57476.475306599998</v>
      </c>
      <c r="L1689" s="57">
        <v>0.4</v>
      </c>
      <c r="M1689" s="141" t="s">
        <v>15168</v>
      </c>
    </row>
    <row r="1690" spans="1:13" ht="24" x14ac:dyDescent="0.25">
      <c r="A1690" s="5" t="s">
        <v>3904</v>
      </c>
      <c r="B1690" s="4" t="s">
        <v>3905</v>
      </c>
      <c r="C1690" s="4"/>
      <c r="D1690" s="5" t="s">
        <v>2511</v>
      </c>
      <c r="E1690" s="5"/>
      <c r="F1690" s="34">
        <v>49610.42</v>
      </c>
      <c r="G1690" s="183">
        <f t="shared" si="290"/>
        <v>29418.979059999998</v>
      </c>
      <c r="H1690" s="184">
        <f t="shared" si="291"/>
        <v>16180.438483</v>
      </c>
      <c r="I1690" s="59">
        <f t="shared" si="293"/>
        <v>45599.417542999996</v>
      </c>
      <c r="J1690" s="56">
        <f t="shared" si="296"/>
        <v>18239.7670172</v>
      </c>
      <c r="K1690" s="210">
        <f t="shared" si="292"/>
        <v>63839.184560199996</v>
      </c>
      <c r="L1690" s="57">
        <v>0.4</v>
      </c>
      <c r="M1690" s="141" t="s">
        <v>15168</v>
      </c>
    </row>
    <row r="1691" spans="1:13" ht="14.25" x14ac:dyDescent="0.25">
      <c r="A1691" s="5" t="s">
        <v>3906</v>
      </c>
      <c r="B1691" s="4" t="s">
        <v>3907</v>
      </c>
      <c r="C1691" s="4"/>
      <c r="D1691" s="5" t="s">
        <v>2454</v>
      </c>
      <c r="E1691" s="5"/>
      <c r="F1691" s="34">
        <v>4376.8900000000003</v>
      </c>
      <c r="G1691" s="183">
        <f t="shared" si="290"/>
        <v>2595.49577</v>
      </c>
      <c r="H1691" s="184">
        <f t="shared" si="291"/>
        <v>1427.5226735000001</v>
      </c>
      <c r="I1691" s="59">
        <f t="shared" si="293"/>
        <v>4023.0184435000001</v>
      </c>
      <c r="J1691" s="56">
        <f t="shared" ref="J1691:J1703" si="297">G1691*0</f>
        <v>0</v>
      </c>
      <c r="K1691" s="210">
        <f t="shared" si="292"/>
        <v>4023.0184435000001</v>
      </c>
      <c r="L1691" s="2"/>
      <c r="M1691" s="32"/>
    </row>
    <row r="1692" spans="1:13" ht="14.25" x14ac:dyDescent="0.25">
      <c r="A1692" s="5" t="s">
        <v>3908</v>
      </c>
      <c r="B1692" s="4" t="s">
        <v>4750</v>
      </c>
      <c r="C1692" s="4"/>
      <c r="D1692" s="5" t="s">
        <v>2451</v>
      </c>
      <c r="E1692" s="5"/>
      <c r="F1692" s="34">
        <v>8694.7199999999993</v>
      </c>
      <c r="G1692" s="183">
        <f t="shared" si="290"/>
        <v>5155.9689599999992</v>
      </c>
      <c r="H1692" s="184">
        <f t="shared" si="291"/>
        <v>2835.7829279999992</v>
      </c>
      <c r="I1692" s="59">
        <f t="shared" si="293"/>
        <v>7991.7518879999989</v>
      </c>
      <c r="J1692" s="56">
        <f t="shared" si="297"/>
        <v>0</v>
      </c>
      <c r="K1692" s="210">
        <f t="shared" si="292"/>
        <v>7991.7518879999989</v>
      </c>
      <c r="L1692" s="2"/>
      <c r="M1692" s="32"/>
    </row>
    <row r="1693" spans="1:13" ht="24" x14ac:dyDescent="0.25">
      <c r="A1693" s="5" t="s">
        <v>3909</v>
      </c>
      <c r="B1693" s="4" t="s">
        <v>3910</v>
      </c>
      <c r="C1693" s="4"/>
      <c r="D1693" s="5" t="s">
        <v>2511</v>
      </c>
      <c r="E1693" s="5"/>
      <c r="F1693" s="34">
        <v>67493.11</v>
      </c>
      <c r="G1693" s="183">
        <f t="shared" si="290"/>
        <v>40023.414229999995</v>
      </c>
      <c r="H1693" s="184">
        <f t="shared" si="291"/>
        <v>22012.877826499996</v>
      </c>
      <c r="I1693" s="59">
        <f t="shared" si="293"/>
        <v>62036.292056499995</v>
      </c>
      <c r="J1693" s="56">
        <f>I1693*0.4</f>
        <v>24814.516822599999</v>
      </c>
      <c r="K1693" s="210">
        <f t="shared" si="292"/>
        <v>86850.80887909999</v>
      </c>
      <c r="L1693" s="57">
        <v>0.4</v>
      </c>
      <c r="M1693" s="141" t="s">
        <v>15168</v>
      </c>
    </row>
    <row r="1694" spans="1:13" ht="14.25" x14ac:dyDescent="0.25">
      <c r="A1694" s="5" t="s">
        <v>3911</v>
      </c>
      <c r="B1694" s="4" t="s">
        <v>3912</v>
      </c>
      <c r="C1694" s="4"/>
      <c r="D1694" s="5" t="s">
        <v>2511</v>
      </c>
      <c r="E1694" s="5"/>
      <c r="F1694" s="34">
        <v>16110.03</v>
      </c>
      <c r="G1694" s="183">
        <f t="shared" si="290"/>
        <v>9553.2477899999994</v>
      </c>
      <c r="H1694" s="184">
        <f t="shared" si="291"/>
        <v>5254.2862845</v>
      </c>
      <c r="I1694" s="59">
        <f t="shared" si="293"/>
        <v>14807.534074499999</v>
      </c>
      <c r="J1694" s="56">
        <f t="shared" si="297"/>
        <v>0</v>
      </c>
      <c r="K1694" s="210">
        <f t="shared" si="292"/>
        <v>14807.534074499999</v>
      </c>
      <c r="L1694" s="2"/>
      <c r="M1694" s="32"/>
    </row>
    <row r="1695" spans="1:13" ht="14.25" x14ac:dyDescent="0.25">
      <c r="A1695" s="5" t="s">
        <v>3913</v>
      </c>
      <c r="B1695" s="4" t="s">
        <v>3914</v>
      </c>
      <c r="C1695" s="4" t="s">
        <v>3915</v>
      </c>
      <c r="D1695" s="5" t="s">
        <v>2511</v>
      </c>
      <c r="E1695" s="5"/>
      <c r="F1695" s="34">
        <v>17574.88</v>
      </c>
      <c r="G1695" s="183">
        <f t="shared" si="290"/>
        <v>10421.903840000001</v>
      </c>
      <c r="H1695" s="184">
        <f t="shared" si="291"/>
        <v>5732.0471120000002</v>
      </c>
      <c r="I1695" s="59">
        <f t="shared" si="293"/>
        <v>16153.950952000001</v>
      </c>
      <c r="J1695" s="56">
        <f t="shared" si="297"/>
        <v>0</v>
      </c>
      <c r="K1695" s="210">
        <f t="shared" si="292"/>
        <v>16153.950952000001</v>
      </c>
      <c r="L1695" s="2"/>
      <c r="M1695" s="32"/>
    </row>
    <row r="1696" spans="1:13" ht="24" x14ac:dyDescent="0.25">
      <c r="A1696" s="5" t="s">
        <v>3916</v>
      </c>
      <c r="B1696" s="4" t="s">
        <v>3917</v>
      </c>
      <c r="C1696" s="4"/>
      <c r="D1696" s="5" t="s">
        <v>2451</v>
      </c>
      <c r="E1696" s="5"/>
      <c r="F1696" s="34">
        <v>21100.12</v>
      </c>
      <c r="G1696" s="183">
        <f t="shared" si="290"/>
        <v>12512.371159999999</v>
      </c>
      <c r="H1696" s="184">
        <f t="shared" si="291"/>
        <v>6881.8041379999995</v>
      </c>
      <c r="I1696" s="59">
        <f t="shared" si="293"/>
        <v>19394.175297999998</v>
      </c>
      <c r="J1696" s="56">
        <f t="shared" ref="J1696:J1701" si="298">I1696*0.4</f>
        <v>7757.6701192</v>
      </c>
      <c r="K1696" s="210">
        <f t="shared" si="292"/>
        <v>27151.845417199998</v>
      </c>
      <c r="L1696" s="57">
        <v>0.4</v>
      </c>
      <c r="M1696" s="141" t="s">
        <v>15168</v>
      </c>
    </row>
    <row r="1697" spans="1:13" ht="24" x14ac:dyDescent="0.25">
      <c r="A1697" s="5" t="s">
        <v>3918</v>
      </c>
      <c r="B1697" s="4" t="s">
        <v>3919</v>
      </c>
      <c r="C1697" s="4"/>
      <c r="D1697" s="5" t="s">
        <v>2511</v>
      </c>
      <c r="E1697" s="5"/>
      <c r="F1697" s="34">
        <v>82409.22</v>
      </c>
      <c r="G1697" s="183">
        <f t="shared" si="290"/>
        <v>48868.667459999997</v>
      </c>
      <c r="H1697" s="184">
        <f t="shared" si="291"/>
        <v>26877.767102999998</v>
      </c>
      <c r="I1697" s="59">
        <f t="shared" si="293"/>
        <v>75746.434562999988</v>
      </c>
      <c r="J1697" s="56">
        <f t="shared" si="298"/>
        <v>30298.573825199997</v>
      </c>
      <c r="K1697" s="210">
        <f t="shared" si="292"/>
        <v>106045.00838819999</v>
      </c>
      <c r="L1697" s="57">
        <v>0.4</v>
      </c>
      <c r="M1697" s="141" t="s">
        <v>15168</v>
      </c>
    </row>
    <row r="1698" spans="1:13" ht="24" x14ac:dyDescent="0.25">
      <c r="A1698" s="5" t="s">
        <v>3920</v>
      </c>
      <c r="B1698" s="4" t="s">
        <v>3921</v>
      </c>
      <c r="C1698" s="4"/>
      <c r="D1698" s="5" t="s">
        <v>2511</v>
      </c>
      <c r="E1698" s="5"/>
      <c r="F1698" s="34">
        <v>67493.11</v>
      </c>
      <c r="G1698" s="183">
        <f t="shared" si="290"/>
        <v>40023.414229999995</v>
      </c>
      <c r="H1698" s="184">
        <f t="shared" si="291"/>
        <v>22012.877826499996</v>
      </c>
      <c r="I1698" s="59">
        <f t="shared" si="293"/>
        <v>62036.292056499995</v>
      </c>
      <c r="J1698" s="56">
        <f t="shared" si="298"/>
        <v>24814.516822599999</v>
      </c>
      <c r="K1698" s="210">
        <f t="shared" si="292"/>
        <v>86850.80887909999</v>
      </c>
      <c r="L1698" s="57">
        <v>0.4</v>
      </c>
      <c r="M1698" s="141" t="s">
        <v>15168</v>
      </c>
    </row>
    <row r="1699" spans="1:13" ht="24" x14ac:dyDescent="0.25">
      <c r="A1699" s="5" t="s">
        <v>3922</v>
      </c>
      <c r="B1699" s="4" t="s">
        <v>4751</v>
      </c>
      <c r="C1699" s="4"/>
      <c r="D1699" s="5" t="s">
        <v>2511</v>
      </c>
      <c r="E1699" s="5"/>
      <c r="F1699" s="34">
        <v>49610.42</v>
      </c>
      <c r="G1699" s="183">
        <f t="shared" si="290"/>
        <v>29418.979059999998</v>
      </c>
      <c r="H1699" s="184">
        <f t="shared" si="291"/>
        <v>16180.438483</v>
      </c>
      <c r="I1699" s="59">
        <f t="shared" si="293"/>
        <v>45599.417542999996</v>
      </c>
      <c r="J1699" s="56">
        <f t="shared" si="298"/>
        <v>18239.7670172</v>
      </c>
      <c r="K1699" s="210">
        <f t="shared" si="292"/>
        <v>63839.184560199996</v>
      </c>
      <c r="L1699" s="57">
        <v>0.4</v>
      </c>
      <c r="M1699" s="141" t="s">
        <v>15168</v>
      </c>
    </row>
    <row r="1700" spans="1:13" ht="24" x14ac:dyDescent="0.25">
      <c r="A1700" s="5" t="s">
        <v>3923</v>
      </c>
      <c r="B1700" s="4" t="s">
        <v>3924</v>
      </c>
      <c r="C1700" s="4"/>
      <c r="D1700" s="5" t="s">
        <v>2511</v>
      </c>
      <c r="E1700" s="5"/>
      <c r="F1700" s="34">
        <v>74333.19</v>
      </c>
      <c r="G1700" s="183">
        <f t="shared" si="290"/>
        <v>44079.58167</v>
      </c>
      <c r="H1700" s="184">
        <f t="shared" si="291"/>
        <v>24243.769918499998</v>
      </c>
      <c r="I1700" s="59">
        <f t="shared" si="293"/>
        <v>68323.351588499994</v>
      </c>
      <c r="J1700" s="56">
        <f t="shared" si="298"/>
        <v>27329.3406354</v>
      </c>
      <c r="K1700" s="210">
        <f t="shared" si="292"/>
        <v>95652.692223899998</v>
      </c>
      <c r="L1700" s="57">
        <v>0.4</v>
      </c>
      <c r="M1700" s="141" t="s">
        <v>15168</v>
      </c>
    </row>
    <row r="1701" spans="1:13" ht="24" x14ac:dyDescent="0.25">
      <c r="A1701" s="5" t="s">
        <v>3925</v>
      </c>
      <c r="B1701" s="4" t="s">
        <v>4752</v>
      </c>
      <c r="C1701" s="4"/>
      <c r="D1701" s="5" t="s">
        <v>2511</v>
      </c>
      <c r="E1701" s="5"/>
      <c r="F1701" s="34">
        <v>61971.72</v>
      </c>
      <c r="G1701" s="183">
        <f t="shared" si="290"/>
        <v>36749.229959999997</v>
      </c>
      <c r="H1701" s="184">
        <f t="shared" si="291"/>
        <v>20212.076477999999</v>
      </c>
      <c r="I1701" s="59">
        <f t="shared" si="293"/>
        <v>56961.306438</v>
      </c>
      <c r="J1701" s="56">
        <f t="shared" si="298"/>
        <v>22784.522575200001</v>
      </c>
      <c r="K1701" s="210">
        <f t="shared" si="292"/>
        <v>79745.829013199997</v>
      </c>
      <c r="L1701" s="57">
        <v>0.4</v>
      </c>
      <c r="M1701" s="141" t="s">
        <v>15168</v>
      </c>
    </row>
    <row r="1702" spans="1:13" ht="24" x14ac:dyDescent="0.25">
      <c r="A1702" s="5" t="s">
        <v>5089</v>
      </c>
      <c r="B1702" s="4" t="s">
        <v>5090</v>
      </c>
      <c r="C1702" s="4"/>
      <c r="D1702" s="5" t="s">
        <v>2511</v>
      </c>
      <c r="E1702" s="19"/>
      <c r="F1702" s="34">
        <v>73124.820000000007</v>
      </c>
      <c r="G1702" s="183">
        <f t="shared" si="290"/>
        <v>43363.018260000004</v>
      </c>
      <c r="H1702" s="184">
        <f t="shared" si="291"/>
        <v>23849.660043</v>
      </c>
      <c r="I1702" s="59">
        <f t="shared" si="293"/>
        <v>67212.678303000008</v>
      </c>
      <c r="J1702" s="56">
        <f t="shared" si="297"/>
        <v>0</v>
      </c>
      <c r="K1702" s="210">
        <f t="shared" si="292"/>
        <v>67212.678303000008</v>
      </c>
      <c r="L1702" s="2"/>
      <c r="M1702" s="141" t="s">
        <v>15168</v>
      </c>
    </row>
    <row r="1703" spans="1:13" ht="24" x14ac:dyDescent="0.25">
      <c r="A1703" s="5" t="s">
        <v>5091</v>
      </c>
      <c r="B1703" s="4" t="s">
        <v>5092</v>
      </c>
      <c r="C1703" s="19"/>
      <c r="D1703" s="5" t="s">
        <v>2543</v>
      </c>
      <c r="E1703" s="5"/>
      <c r="F1703" s="34">
        <v>123048.8</v>
      </c>
      <c r="G1703" s="183">
        <f t="shared" si="290"/>
        <v>72967.938399999999</v>
      </c>
      <c r="H1703" s="184">
        <f t="shared" si="291"/>
        <v>40132.366119999999</v>
      </c>
      <c r="I1703" s="59">
        <f t="shared" si="293"/>
        <v>113100.30452000001</v>
      </c>
      <c r="J1703" s="56">
        <f t="shared" si="297"/>
        <v>0</v>
      </c>
      <c r="K1703" s="210">
        <f t="shared" si="292"/>
        <v>113100.30452000001</v>
      </c>
      <c r="L1703" s="2"/>
      <c r="M1703" s="141" t="s">
        <v>15168</v>
      </c>
    </row>
    <row r="1704" spans="1:13" ht="24" x14ac:dyDescent="0.25">
      <c r="A1704" s="5" t="s">
        <v>3926</v>
      </c>
      <c r="B1704" s="4" t="s">
        <v>3927</v>
      </c>
      <c r="C1704" s="4"/>
      <c r="D1704" s="5" t="s">
        <v>2511</v>
      </c>
      <c r="E1704" s="5"/>
      <c r="F1704" s="34">
        <v>49610.42</v>
      </c>
      <c r="G1704" s="183">
        <f t="shared" si="290"/>
        <v>29418.979059999998</v>
      </c>
      <c r="H1704" s="184">
        <f t="shared" si="291"/>
        <v>16180.438483</v>
      </c>
      <c r="I1704" s="59">
        <f t="shared" si="293"/>
        <v>45599.417542999996</v>
      </c>
      <c r="J1704" s="56">
        <f t="shared" ref="J1704:J1707" si="299">I1704*0.4</f>
        <v>18239.7670172</v>
      </c>
      <c r="K1704" s="210">
        <f t="shared" si="292"/>
        <v>63839.184560199996</v>
      </c>
      <c r="L1704" s="57">
        <v>0.4</v>
      </c>
      <c r="M1704" s="141" t="s">
        <v>15168</v>
      </c>
    </row>
    <row r="1705" spans="1:13" ht="24" x14ac:dyDescent="0.25">
      <c r="A1705" s="5" t="s">
        <v>3928</v>
      </c>
      <c r="B1705" s="4" t="s">
        <v>3929</v>
      </c>
      <c r="C1705" s="4"/>
      <c r="D1705" s="5" t="s">
        <v>2511</v>
      </c>
      <c r="E1705" s="62" t="s">
        <v>2431</v>
      </c>
      <c r="F1705" s="34">
        <v>61965.55</v>
      </c>
      <c r="G1705" s="183">
        <f t="shared" si="290"/>
        <v>36745.571150000003</v>
      </c>
      <c r="H1705" s="184">
        <f t="shared" si="291"/>
        <v>20210.064132500003</v>
      </c>
      <c r="I1705" s="59">
        <f t="shared" si="293"/>
        <v>56955.635282500007</v>
      </c>
      <c r="J1705" s="56">
        <f t="shared" si="299"/>
        <v>22782.254113000003</v>
      </c>
      <c r="K1705" s="210">
        <f t="shared" si="292"/>
        <v>79737.889395500009</v>
      </c>
      <c r="L1705" s="57">
        <v>0.4</v>
      </c>
      <c r="M1705" s="141" t="s">
        <v>15168</v>
      </c>
    </row>
    <row r="1706" spans="1:13" ht="24" x14ac:dyDescent="0.25">
      <c r="A1706" s="5" t="s">
        <v>3930</v>
      </c>
      <c r="B1706" s="4" t="s">
        <v>3931</v>
      </c>
      <c r="C1706" s="4"/>
      <c r="D1706" s="5" t="s">
        <v>2511</v>
      </c>
      <c r="E1706" s="62" t="s">
        <v>2431</v>
      </c>
      <c r="F1706" s="34">
        <v>61965.55</v>
      </c>
      <c r="G1706" s="183">
        <f t="shared" si="290"/>
        <v>36745.571150000003</v>
      </c>
      <c r="H1706" s="184">
        <f t="shared" si="291"/>
        <v>20210.064132500003</v>
      </c>
      <c r="I1706" s="59">
        <f t="shared" si="293"/>
        <v>56955.635282500007</v>
      </c>
      <c r="J1706" s="56">
        <f t="shared" si="299"/>
        <v>22782.254113000003</v>
      </c>
      <c r="K1706" s="210">
        <f t="shared" si="292"/>
        <v>79737.889395500009</v>
      </c>
      <c r="L1706" s="57">
        <v>0.4</v>
      </c>
      <c r="M1706" s="141" t="s">
        <v>15168</v>
      </c>
    </row>
    <row r="1707" spans="1:13" ht="18.75" x14ac:dyDescent="0.25">
      <c r="A1707" s="5" t="s">
        <v>3932</v>
      </c>
      <c r="B1707" s="4" t="s">
        <v>3933</v>
      </c>
      <c r="C1707" s="4"/>
      <c r="D1707" s="5" t="s">
        <v>2511</v>
      </c>
      <c r="E1707" s="62" t="s">
        <v>2431</v>
      </c>
      <c r="F1707" s="34">
        <v>38132.65</v>
      </c>
      <c r="G1707" s="183">
        <f t="shared" si="290"/>
        <v>22612.66145</v>
      </c>
      <c r="H1707" s="184">
        <f t="shared" si="291"/>
        <v>12436.963797500001</v>
      </c>
      <c r="I1707" s="59">
        <f t="shared" si="293"/>
        <v>35049.6252475</v>
      </c>
      <c r="J1707" s="56">
        <f t="shared" si="299"/>
        <v>14019.850099000001</v>
      </c>
      <c r="K1707" s="210">
        <f t="shared" si="292"/>
        <v>49069.475346500003</v>
      </c>
      <c r="L1707" s="57">
        <v>0.4</v>
      </c>
      <c r="M1707" s="32"/>
    </row>
    <row r="1708" spans="1:13" ht="18.75" x14ac:dyDescent="0.25">
      <c r="A1708" s="5" t="s">
        <v>3934</v>
      </c>
      <c r="B1708" s="4" t="s">
        <v>3935</v>
      </c>
      <c r="C1708" s="4"/>
      <c r="D1708" s="5" t="s">
        <v>2511</v>
      </c>
      <c r="E1708" s="62" t="s">
        <v>2431</v>
      </c>
      <c r="F1708" s="34">
        <v>30524.04</v>
      </c>
      <c r="G1708" s="183">
        <f t="shared" si="290"/>
        <v>18100.755720000001</v>
      </c>
      <c r="H1708" s="184">
        <f t="shared" si="291"/>
        <v>9955.4156460000013</v>
      </c>
      <c r="I1708" s="59">
        <f t="shared" si="293"/>
        <v>28056.171366000002</v>
      </c>
      <c r="J1708" s="54">
        <f t="shared" ref="J1708:J1709" si="300">I1708*0.3</f>
        <v>8416.8514097999996</v>
      </c>
      <c r="K1708" s="210">
        <f t="shared" si="292"/>
        <v>36473.022775800004</v>
      </c>
      <c r="L1708" s="53">
        <v>0.3</v>
      </c>
      <c r="M1708" s="32"/>
    </row>
    <row r="1709" spans="1:13" ht="18.75" x14ac:dyDescent="0.25">
      <c r="A1709" s="5" t="s">
        <v>3936</v>
      </c>
      <c r="B1709" s="4" t="s">
        <v>2143</v>
      </c>
      <c r="C1709" s="4"/>
      <c r="D1709" s="5" t="s">
        <v>2511</v>
      </c>
      <c r="E1709" s="62" t="s">
        <v>2431</v>
      </c>
      <c r="F1709" s="34">
        <v>12981.68</v>
      </c>
      <c r="G1709" s="183">
        <f t="shared" si="290"/>
        <v>7698.1362399999998</v>
      </c>
      <c r="H1709" s="184">
        <f t="shared" si="291"/>
        <v>4233.9749320000001</v>
      </c>
      <c r="I1709" s="59">
        <f t="shared" si="293"/>
        <v>11932.111172000001</v>
      </c>
      <c r="J1709" s="54">
        <f t="shared" si="300"/>
        <v>3579.6333516</v>
      </c>
      <c r="K1709" s="210">
        <f t="shared" si="292"/>
        <v>15511.7445236</v>
      </c>
      <c r="L1709" s="53">
        <v>0.3</v>
      </c>
      <c r="M1709" s="32"/>
    </row>
    <row r="1710" spans="1:13" ht="24" x14ac:dyDescent="0.25">
      <c r="A1710" s="5" t="s">
        <v>2144</v>
      </c>
      <c r="B1710" s="4" t="s">
        <v>2145</v>
      </c>
      <c r="C1710" s="4"/>
      <c r="D1710" s="5" t="s">
        <v>2511</v>
      </c>
      <c r="E1710" s="62" t="s">
        <v>2431</v>
      </c>
      <c r="F1710" s="34">
        <v>61965.55</v>
      </c>
      <c r="G1710" s="183">
        <f t="shared" si="290"/>
        <v>36745.571150000003</v>
      </c>
      <c r="H1710" s="184">
        <f t="shared" si="291"/>
        <v>20210.064132500003</v>
      </c>
      <c r="I1710" s="59">
        <f t="shared" si="293"/>
        <v>56955.635282500007</v>
      </c>
      <c r="J1710" s="56">
        <f>I1710*0.4</f>
        <v>22782.254113000003</v>
      </c>
      <c r="K1710" s="210">
        <f t="shared" si="292"/>
        <v>79737.889395500009</v>
      </c>
      <c r="L1710" s="53">
        <v>0.4</v>
      </c>
      <c r="M1710" s="141" t="s">
        <v>15168</v>
      </c>
    </row>
    <row r="1711" spans="1:13" ht="14.25" x14ac:dyDescent="0.25">
      <c r="A1711" s="5" t="s">
        <v>2146</v>
      </c>
      <c r="B1711" s="4" t="s">
        <v>2147</v>
      </c>
      <c r="C1711" s="4"/>
      <c r="D1711" s="5" t="s">
        <v>2511</v>
      </c>
      <c r="E1711" s="5"/>
      <c r="F1711" s="34">
        <v>20855.89</v>
      </c>
      <c r="G1711" s="183">
        <f t="shared" si="290"/>
        <v>12367.542769999998</v>
      </c>
      <c r="H1711" s="184">
        <f t="shared" si="291"/>
        <v>6802.1485234999991</v>
      </c>
      <c r="I1711" s="59">
        <f t="shared" si="293"/>
        <v>19169.691293499996</v>
      </c>
      <c r="J1711" s="56">
        <f t="shared" ref="J1711:J1739" si="301">G1711*0</f>
        <v>0</v>
      </c>
      <c r="K1711" s="210">
        <f t="shared" si="292"/>
        <v>19169.691293499996</v>
      </c>
      <c r="L1711" s="2"/>
      <c r="M1711" s="32"/>
    </row>
    <row r="1712" spans="1:13" ht="24" x14ac:dyDescent="0.25">
      <c r="A1712" s="5" t="s">
        <v>2148</v>
      </c>
      <c r="B1712" s="4" t="s">
        <v>2149</v>
      </c>
      <c r="C1712" s="4" t="s">
        <v>5514</v>
      </c>
      <c r="D1712" s="5" t="s">
        <v>2511</v>
      </c>
      <c r="E1712" s="5"/>
      <c r="F1712" s="34">
        <v>46060.09</v>
      </c>
      <c r="G1712" s="183">
        <f t="shared" si="290"/>
        <v>27313.633369999996</v>
      </c>
      <c r="H1712" s="184">
        <f t="shared" si="291"/>
        <v>15022.498353499999</v>
      </c>
      <c r="I1712" s="59">
        <f t="shared" si="293"/>
        <v>42336.131723499995</v>
      </c>
      <c r="J1712" s="56">
        <f t="shared" si="301"/>
        <v>0</v>
      </c>
      <c r="K1712" s="210">
        <f t="shared" si="292"/>
        <v>42336.131723499995</v>
      </c>
      <c r="L1712" s="2"/>
      <c r="M1712" s="141" t="s">
        <v>15168</v>
      </c>
    </row>
    <row r="1713" spans="1:13" ht="24" x14ac:dyDescent="0.25">
      <c r="A1713" s="5" t="s">
        <v>5093</v>
      </c>
      <c r="B1713" s="4" t="s">
        <v>5094</v>
      </c>
      <c r="C1713" s="4" t="s">
        <v>5515</v>
      </c>
      <c r="D1713" s="5" t="s">
        <v>2511</v>
      </c>
      <c r="E1713" s="19"/>
      <c r="F1713" s="34">
        <v>47107.11</v>
      </c>
      <c r="G1713" s="183">
        <f t="shared" si="290"/>
        <v>27934.516229999997</v>
      </c>
      <c r="H1713" s="184">
        <f t="shared" si="291"/>
        <v>15363.983926499997</v>
      </c>
      <c r="I1713" s="59">
        <f t="shared" si="293"/>
        <v>43298.500156499998</v>
      </c>
      <c r="J1713" s="56">
        <f t="shared" si="301"/>
        <v>0</v>
      </c>
      <c r="K1713" s="210">
        <f t="shared" si="292"/>
        <v>43298.500156499998</v>
      </c>
      <c r="L1713" s="2"/>
      <c r="M1713" s="141" t="s">
        <v>15168</v>
      </c>
    </row>
    <row r="1714" spans="1:13" ht="14.25" x14ac:dyDescent="0.25">
      <c r="A1714" s="5" t="s">
        <v>5095</v>
      </c>
      <c r="B1714" s="4" t="s">
        <v>5096</v>
      </c>
      <c r="C1714" s="4" t="s">
        <v>5516</v>
      </c>
      <c r="D1714" s="5" t="s">
        <v>2451</v>
      </c>
      <c r="E1714" s="19"/>
      <c r="F1714" s="34">
        <v>10127.33</v>
      </c>
      <c r="G1714" s="183">
        <f t="shared" si="290"/>
        <v>6005.5066899999993</v>
      </c>
      <c r="H1714" s="184">
        <f t="shared" si="291"/>
        <v>3303.0286794999997</v>
      </c>
      <c r="I1714" s="59">
        <f t="shared" si="293"/>
        <v>9308.5353694999994</v>
      </c>
      <c r="J1714" s="56">
        <f t="shared" si="301"/>
        <v>0</v>
      </c>
      <c r="K1714" s="210">
        <f t="shared" si="292"/>
        <v>9308.5353694999994</v>
      </c>
      <c r="L1714" s="2"/>
      <c r="M1714" s="32"/>
    </row>
    <row r="1715" spans="1:13" ht="14.25" x14ac:dyDescent="0.25">
      <c r="A1715" s="5" t="s">
        <v>5239</v>
      </c>
      <c r="B1715" s="3" t="s">
        <v>2150</v>
      </c>
      <c r="C1715" s="4"/>
      <c r="D1715" s="5"/>
      <c r="E1715" s="5"/>
      <c r="F1715" s="34"/>
      <c r="G1715" s="183">
        <f t="shared" si="290"/>
        <v>0</v>
      </c>
      <c r="H1715" s="184">
        <f t="shared" si="291"/>
        <v>0</v>
      </c>
      <c r="I1715" s="59">
        <f t="shared" si="293"/>
        <v>0</v>
      </c>
      <c r="J1715" s="56">
        <f t="shared" si="301"/>
        <v>0</v>
      </c>
      <c r="K1715" s="210">
        <f t="shared" si="292"/>
        <v>0</v>
      </c>
      <c r="L1715" s="2"/>
      <c r="M1715" s="32"/>
    </row>
    <row r="1716" spans="1:13" ht="14.25" x14ac:dyDescent="0.25">
      <c r="A1716" s="5" t="s">
        <v>2151</v>
      </c>
      <c r="B1716" s="4" t="s">
        <v>2152</v>
      </c>
      <c r="C1716" s="4"/>
      <c r="D1716" s="5" t="s">
        <v>2451</v>
      </c>
      <c r="E1716" s="5"/>
      <c r="F1716" s="34">
        <v>13911.56</v>
      </c>
      <c r="G1716" s="183">
        <f t="shared" si="290"/>
        <v>8249.5550800000001</v>
      </c>
      <c r="H1716" s="184">
        <f t="shared" si="291"/>
        <v>4537.2552939999996</v>
      </c>
      <c r="I1716" s="59">
        <f t="shared" si="293"/>
        <v>12786.810374000001</v>
      </c>
      <c r="J1716" s="56">
        <f t="shared" si="301"/>
        <v>0</v>
      </c>
      <c r="K1716" s="210">
        <f t="shared" si="292"/>
        <v>12786.810374000001</v>
      </c>
      <c r="L1716" s="2"/>
      <c r="M1716" s="32"/>
    </row>
    <row r="1717" spans="1:13" ht="14.25" x14ac:dyDescent="0.25">
      <c r="A1717" s="5" t="s">
        <v>2153</v>
      </c>
      <c r="B1717" s="4" t="s">
        <v>2154</v>
      </c>
      <c r="C1717" s="4"/>
      <c r="D1717" s="5" t="s">
        <v>2511</v>
      </c>
      <c r="E1717" s="5"/>
      <c r="F1717" s="34">
        <v>28119.81</v>
      </c>
      <c r="G1717" s="183">
        <f t="shared" si="290"/>
        <v>16675.047330000001</v>
      </c>
      <c r="H1717" s="184">
        <f t="shared" si="291"/>
        <v>9171.2760315000014</v>
      </c>
      <c r="I1717" s="59">
        <f t="shared" si="293"/>
        <v>25846.323361500003</v>
      </c>
      <c r="J1717" s="56">
        <f t="shared" si="301"/>
        <v>0</v>
      </c>
      <c r="K1717" s="210">
        <f t="shared" si="292"/>
        <v>25846.323361500003</v>
      </c>
      <c r="L1717" s="2"/>
      <c r="M1717" s="32"/>
    </row>
    <row r="1718" spans="1:13" ht="14.25" x14ac:dyDescent="0.25">
      <c r="A1718" s="5" t="s">
        <v>2155</v>
      </c>
      <c r="B1718" s="4" t="s">
        <v>2156</v>
      </c>
      <c r="C1718" s="4"/>
      <c r="D1718" s="5" t="s">
        <v>2543</v>
      </c>
      <c r="E1718" s="5"/>
      <c r="F1718" s="34">
        <v>50016.55</v>
      </c>
      <c r="G1718" s="183">
        <f t="shared" si="290"/>
        <v>29659.814150000002</v>
      </c>
      <c r="H1718" s="184">
        <f t="shared" si="291"/>
        <v>16312.897782500002</v>
      </c>
      <c r="I1718" s="59">
        <f t="shared" si="293"/>
        <v>45972.711932500002</v>
      </c>
      <c r="J1718" s="56">
        <f>I1718*0.2</f>
        <v>9194.5423865000012</v>
      </c>
      <c r="K1718" s="210">
        <f t="shared" si="292"/>
        <v>55167.254319</v>
      </c>
      <c r="L1718" s="57">
        <v>0.2</v>
      </c>
      <c r="M1718" s="32"/>
    </row>
    <row r="1719" spans="1:13" ht="14.25" x14ac:dyDescent="0.25">
      <c r="A1719" s="5" t="s">
        <v>2157</v>
      </c>
      <c r="B1719" s="4" t="s">
        <v>2158</v>
      </c>
      <c r="C1719" s="4"/>
      <c r="D1719" s="5" t="s">
        <v>2511</v>
      </c>
      <c r="E1719" s="5"/>
      <c r="F1719" s="34">
        <v>18746.22</v>
      </c>
      <c r="G1719" s="183">
        <f t="shared" si="290"/>
        <v>11116.508460000001</v>
      </c>
      <c r="H1719" s="184">
        <f t="shared" si="291"/>
        <v>6114.0796530000007</v>
      </c>
      <c r="I1719" s="59">
        <f t="shared" si="293"/>
        <v>17230.588113000002</v>
      </c>
      <c r="J1719" s="56">
        <f t="shared" si="301"/>
        <v>0</v>
      </c>
      <c r="K1719" s="210">
        <f t="shared" si="292"/>
        <v>17230.588113000002</v>
      </c>
      <c r="L1719" s="2"/>
      <c r="M1719" s="32"/>
    </row>
    <row r="1720" spans="1:13" ht="14.25" x14ac:dyDescent="0.25">
      <c r="A1720" s="5" t="s">
        <v>2159</v>
      </c>
      <c r="B1720" s="4" t="s">
        <v>2160</v>
      </c>
      <c r="C1720" s="4"/>
      <c r="D1720" s="5" t="s">
        <v>2511</v>
      </c>
      <c r="E1720" s="5"/>
      <c r="F1720" s="34">
        <v>28119.81</v>
      </c>
      <c r="G1720" s="183">
        <f t="shared" si="290"/>
        <v>16675.047330000001</v>
      </c>
      <c r="H1720" s="184">
        <f t="shared" si="291"/>
        <v>9171.2760315000014</v>
      </c>
      <c r="I1720" s="59">
        <f t="shared" si="293"/>
        <v>25846.323361500003</v>
      </c>
      <c r="J1720" s="56">
        <f t="shared" si="301"/>
        <v>0</v>
      </c>
      <c r="K1720" s="210">
        <f t="shared" si="292"/>
        <v>25846.323361500003</v>
      </c>
      <c r="L1720" s="2"/>
      <c r="M1720" s="32"/>
    </row>
    <row r="1721" spans="1:13" ht="14.25" x14ac:dyDescent="0.25">
      <c r="A1721" s="5" t="s">
        <v>2161</v>
      </c>
      <c r="B1721" s="4" t="s">
        <v>2162</v>
      </c>
      <c r="C1721" s="4"/>
      <c r="D1721" s="5" t="s">
        <v>2451</v>
      </c>
      <c r="E1721" s="5"/>
      <c r="F1721" s="34">
        <v>13911.56</v>
      </c>
      <c r="G1721" s="183">
        <f t="shared" si="290"/>
        <v>8249.5550800000001</v>
      </c>
      <c r="H1721" s="184">
        <f t="shared" si="291"/>
        <v>4537.2552939999996</v>
      </c>
      <c r="I1721" s="59">
        <f t="shared" si="293"/>
        <v>12786.810374000001</v>
      </c>
      <c r="J1721" s="56">
        <f t="shared" si="301"/>
        <v>0</v>
      </c>
      <c r="K1721" s="210">
        <f t="shared" si="292"/>
        <v>12786.810374000001</v>
      </c>
      <c r="L1721" s="2"/>
      <c r="M1721" s="32"/>
    </row>
    <row r="1722" spans="1:13" ht="14.25" x14ac:dyDescent="0.25">
      <c r="A1722" s="5" t="s">
        <v>2163</v>
      </c>
      <c r="B1722" s="4" t="s">
        <v>2164</v>
      </c>
      <c r="C1722" s="4"/>
      <c r="D1722" s="5" t="s">
        <v>2511</v>
      </c>
      <c r="E1722" s="5"/>
      <c r="F1722" s="34">
        <v>38664.75</v>
      </c>
      <c r="G1722" s="183">
        <f t="shared" si="290"/>
        <v>22928.196749999999</v>
      </c>
      <c r="H1722" s="184">
        <f t="shared" si="291"/>
        <v>12610.508212500001</v>
      </c>
      <c r="I1722" s="59">
        <f t="shared" si="293"/>
        <v>35538.7049625</v>
      </c>
      <c r="J1722" s="56">
        <f t="shared" si="301"/>
        <v>0</v>
      </c>
      <c r="K1722" s="210">
        <f t="shared" si="292"/>
        <v>35538.7049625</v>
      </c>
      <c r="L1722" s="2"/>
      <c r="M1722" s="32"/>
    </row>
    <row r="1723" spans="1:13" ht="14.25" x14ac:dyDescent="0.25">
      <c r="A1723" s="5" t="s">
        <v>2165</v>
      </c>
      <c r="B1723" s="4" t="s">
        <v>2166</v>
      </c>
      <c r="C1723" s="4" t="s">
        <v>5368</v>
      </c>
      <c r="D1723" s="5" t="s">
        <v>2451</v>
      </c>
      <c r="E1723" s="5"/>
      <c r="F1723" s="34">
        <v>13911.56</v>
      </c>
      <c r="G1723" s="183">
        <f t="shared" si="290"/>
        <v>8249.5550800000001</v>
      </c>
      <c r="H1723" s="184">
        <f t="shared" si="291"/>
        <v>4537.2552939999996</v>
      </c>
      <c r="I1723" s="59">
        <f t="shared" si="293"/>
        <v>12786.810374000001</v>
      </c>
      <c r="J1723" s="56">
        <f t="shared" si="301"/>
        <v>0</v>
      </c>
      <c r="K1723" s="210">
        <f t="shared" si="292"/>
        <v>12786.810374000001</v>
      </c>
      <c r="L1723" s="2"/>
      <c r="M1723" s="32"/>
    </row>
    <row r="1724" spans="1:13" ht="14.25" x14ac:dyDescent="0.25">
      <c r="A1724" s="5" t="s">
        <v>5239</v>
      </c>
      <c r="B1724" s="3" t="s">
        <v>2167</v>
      </c>
      <c r="C1724" s="4"/>
      <c r="D1724" s="5"/>
      <c r="E1724" s="5"/>
      <c r="F1724" s="34"/>
      <c r="G1724" s="183">
        <f t="shared" si="290"/>
        <v>0</v>
      </c>
      <c r="H1724" s="184">
        <f t="shared" si="291"/>
        <v>0</v>
      </c>
      <c r="I1724" s="59">
        <f t="shared" si="293"/>
        <v>0</v>
      </c>
      <c r="J1724" s="56">
        <f t="shared" si="301"/>
        <v>0</v>
      </c>
      <c r="K1724" s="210">
        <f t="shared" si="292"/>
        <v>0</v>
      </c>
      <c r="L1724" s="2"/>
      <c r="M1724" s="32"/>
    </row>
    <row r="1725" spans="1:13" ht="14.25" x14ac:dyDescent="0.25">
      <c r="A1725" s="5" t="s">
        <v>2168</v>
      </c>
      <c r="B1725" s="4" t="s">
        <v>2169</v>
      </c>
      <c r="C1725" s="4"/>
      <c r="D1725" s="5" t="s">
        <v>2454</v>
      </c>
      <c r="E1725" s="5"/>
      <c r="F1725" s="34">
        <v>7003.02</v>
      </c>
      <c r="G1725" s="183">
        <f t="shared" si="290"/>
        <v>4152.7908600000001</v>
      </c>
      <c r="H1725" s="184">
        <f t="shared" si="291"/>
        <v>2284.0349730000003</v>
      </c>
      <c r="I1725" s="59">
        <f t="shared" si="293"/>
        <v>6436.8258330000008</v>
      </c>
      <c r="J1725" s="56">
        <f t="shared" si="301"/>
        <v>0</v>
      </c>
      <c r="K1725" s="210">
        <f t="shared" si="292"/>
        <v>6436.8258330000008</v>
      </c>
      <c r="L1725" s="2"/>
      <c r="M1725" s="32"/>
    </row>
    <row r="1726" spans="1:13" ht="14.25" x14ac:dyDescent="0.25">
      <c r="A1726" s="5" t="s">
        <v>2170</v>
      </c>
      <c r="B1726" s="4" t="s">
        <v>2171</v>
      </c>
      <c r="C1726" s="4"/>
      <c r="D1726" s="5" t="s">
        <v>2451</v>
      </c>
      <c r="E1726" s="5"/>
      <c r="F1726" s="34">
        <v>14285.71</v>
      </c>
      <c r="G1726" s="183">
        <f t="shared" si="290"/>
        <v>8471.4260299999987</v>
      </c>
      <c r="H1726" s="184">
        <f t="shared" si="291"/>
        <v>4659.2843164999995</v>
      </c>
      <c r="I1726" s="59">
        <f t="shared" si="293"/>
        <v>13130.710346499998</v>
      </c>
      <c r="J1726" s="56">
        <f t="shared" si="301"/>
        <v>0</v>
      </c>
      <c r="K1726" s="210">
        <f t="shared" si="292"/>
        <v>13130.710346499998</v>
      </c>
      <c r="L1726" s="2"/>
      <c r="M1726" s="32"/>
    </row>
    <row r="1727" spans="1:13" ht="24" x14ac:dyDescent="0.25">
      <c r="A1727" s="5" t="s">
        <v>2172</v>
      </c>
      <c r="B1727" s="4" t="s">
        <v>2173</v>
      </c>
      <c r="C1727" s="4" t="s">
        <v>2174</v>
      </c>
      <c r="D1727" s="5" t="s">
        <v>2451</v>
      </c>
      <c r="E1727" s="5"/>
      <c r="F1727" s="34">
        <v>12984.69</v>
      </c>
      <c r="G1727" s="183">
        <f t="shared" si="290"/>
        <v>7699.9211699999996</v>
      </c>
      <c r="H1727" s="184">
        <f t="shared" si="291"/>
        <v>4234.9566434999997</v>
      </c>
      <c r="I1727" s="59">
        <f t="shared" si="293"/>
        <v>11934.877813499999</v>
      </c>
      <c r="J1727" s="56">
        <f t="shared" si="301"/>
        <v>0</v>
      </c>
      <c r="K1727" s="210">
        <f t="shared" si="292"/>
        <v>11934.877813499999</v>
      </c>
      <c r="L1727" s="2"/>
      <c r="M1727" s="32"/>
    </row>
    <row r="1728" spans="1:13" ht="14.25" x14ac:dyDescent="0.25">
      <c r="A1728" s="5" t="s">
        <v>2175</v>
      </c>
      <c r="B1728" s="4" t="s">
        <v>2176</v>
      </c>
      <c r="C1728" s="4"/>
      <c r="D1728" s="5" t="s">
        <v>2511</v>
      </c>
      <c r="E1728" s="5"/>
      <c r="F1728" s="34">
        <v>14380.19</v>
      </c>
      <c r="G1728" s="183">
        <f t="shared" si="290"/>
        <v>8527.4526700000006</v>
      </c>
      <c r="H1728" s="184">
        <f t="shared" si="291"/>
        <v>4690.0989685000004</v>
      </c>
      <c r="I1728" s="59">
        <f t="shared" si="293"/>
        <v>13217.551638500001</v>
      </c>
      <c r="J1728" s="56">
        <f t="shared" si="301"/>
        <v>0</v>
      </c>
      <c r="K1728" s="210">
        <f t="shared" si="292"/>
        <v>13217.551638500001</v>
      </c>
      <c r="L1728" s="2"/>
      <c r="M1728" s="32"/>
    </row>
    <row r="1729" spans="1:13" ht="24" x14ac:dyDescent="0.25">
      <c r="A1729" s="5" t="s">
        <v>5239</v>
      </c>
      <c r="B1729" s="3" t="s">
        <v>2177</v>
      </c>
      <c r="C1729" s="4"/>
      <c r="D1729" s="5"/>
      <c r="E1729" s="5"/>
      <c r="F1729" s="34"/>
      <c r="G1729" s="183">
        <f t="shared" si="290"/>
        <v>0</v>
      </c>
      <c r="H1729" s="184">
        <f t="shared" si="291"/>
        <v>0</v>
      </c>
      <c r="I1729" s="59">
        <f t="shared" si="293"/>
        <v>0</v>
      </c>
      <c r="J1729" s="56">
        <f t="shared" si="301"/>
        <v>0</v>
      </c>
      <c r="K1729" s="210">
        <f t="shared" si="292"/>
        <v>0</v>
      </c>
      <c r="L1729" s="2"/>
      <c r="M1729" s="32"/>
    </row>
    <row r="1730" spans="1:13" ht="14.25" x14ac:dyDescent="0.25">
      <c r="A1730" s="5" t="s">
        <v>2178</v>
      </c>
      <c r="B1730" s="4" t="s">
        <v>2179</v>
      </c>
      <c r="C1730" s="4"/>
      <c r="D1730" s="5" t="s">
        <v>2454</v>
      </c>
      <c r="E1730" s="5"/>
      <c r="F1730" s="34">
        <v>2626.13</v>
      </c>
      <c r="G1730" s="183">
        <f t="shared" si="290"/>
        <v>1557.2950900000001</v>
      </c>
      <c r="H1730" s="184">
        <f t="shared" si="291"/>
        <v>856.51229950000004</v>
      </c>
      <c r="I1730" s="59">
        <f t="shared" si="293"/>
        <v>2413.8073895000002</v>
      </c>
      <c r="J1730" s="56">
        <f t="shared" si="301"/>
        <v>0</v>
      </c>
      <c r="K1730" s="210">
        <f t="shared" si="292"/>
        <v>2413.8073895000002</v>
      </c>
      <c r="L1730" s="2"/>
      <c r="M1730" s="32"/>
    </row>
    <row r="1731" spans="1:13" ht="14.25" x14ac:dyDescent="0.25">
      <c r="A1731" s="5" t="s">
        <v>2180</v>
      </c>
      <c r="B1731" s="4" t="s">
        <v>2181</v>
      </c>
      <c r="C1731" s="4"/>
      <c r="D1731" s="5" t="s">
        <v>2451</v>
      </c>
      <c r="E1731" s="5"/>
      <c r="F1731" s="34">
        <v>7929.58</v>
      </c>
      <c r="G1731" s="183">
        <f t="shared" si="290"/>
        <v>4702.2409399999997</v>
      </c>
      <c r="H1731" s="184">
        <f t="shared" si="291"/>
        <v>2586.2325169999999</v>
      </c>
      <c r="I1731" s="59">
        <f t="shared" si="293"/>
        <v>7288.4734570000001</v>
      </c>
      <c r="J1731" s="56">
        <f t="shared" si="301"/>
        <v>0</v>
      </c>
      <c r="K1731" s="210">
        <f t="shared" si="292"/>
        <v>7288.4734570000001</v>
      </c>
      <c r="L1731" s="2"/>
      <c r="M1731" s="32"/>
    </row>
    <row r="1732" spans="1:13" ht="36" x14ac:dyDescent="0.25">
      <c r="A1732" s="5" t="s">
        <v>2182</v>
      </c>
      <c r="B1732" s="4" t="s">
        <v>2183</v>
      </c>
      <c r="C1732" s="4" t="s">
        <v>5599</v>
      </c>
      <c r="D1732" s="5" t="s">
        <v>5224</v>
      </c>
      <c r="E1732" s="5"/>
      <c r="F1732" s="34">
        <v>32790.75</v>
      </c>
      <c r="G1732" s="183">
        <f t="shared" si="290"/>
        <v>19444.91475</v>
      </c>
      <c r="H1732" s="184">
        <f t="shared" si="291"/>
        <v>10694.703112499999</v>
      </c>
      <c r="I1732" s="59">
        <f t="shared" si="293"/>
        <v>30139.617862499999</v>
      </c>
      <c r="J1732" s="56">
        <f>I1732*0.4</f>
        <v>12055.847145</v>
      </c>
      <c r="K1732" s="210">
        <f t="shared" si="292"/>
        <v>42195.465007499995</v>
      </c>
      <c r="L1732" s="57">
        <v>0.4</v>
      </c>
      <c r="M1732" s="141" t="s">
        <v>15168</v>
      </c>
    </row>
    <row r="1733" spans="1:13" ht="36" x14ac:dyDescent="0.25">
      <c r="A1733" s="5" t="s">
        <v>5097</v>
      </c>
      <c r="B1733" s="4" t="s">
        <v>5098</v>
      </c>
      <c r="C1733" s="4" t="s">
        <v>5600</v>
      </c>
      <c r="D1733" s="5" t="s">
        <v>2451</v>
      </c>
      <c r="E1733" s="19"/>
      <c r="F1733" s="34">
        <v>32790.75</v>
      </c>
      <c r="G1733" s="183">
        <f t="shared" ref="G1733:G1796" si="302">F1733*0.593</f>
        <v>19444.91475</v>
      </c>
      <c r="H1733" s="184">
        <f t="shared" ref="H1733:H1796" si="303">G1733*55/100</f>
        <v>10694.703112499999</v>
      </c>
      <c r="I1733" s="59">
        <f t="shared" si="293"/>
        <v>30139.617862499999</v>
      </c>
      <c r="J1733" s="56">
        <f t="shared" si="301"/>
        <v>0</v>
      </c>
      <c r="K1733" s="210">
        <f t="shared" ref="K1733:K1796" si="304">I1733+J1733</f>
        <v>30139.617862499999</v>
      </c>
      <c r="L1733" s="2"/>
      <c r="M1733" s="141" t="s">
        <v>15168</v>
      </c>
    </row>
    <row r="1734" spans="1:13" ht="36" x14ac:dyDescent="0.25">
      <c r="A1734" s="5" t="s">
        <v>2184</v>
      </c>
      <c r="B1734" s="4" t="s">
        <v>2185</v>
      </c>
      <c r="C1734" s="4" t="s">
        <v>5369</v>
      </c>
      <c r="D1734" s="5" t="s">
        <v>2511</v>
      </c>
      <c r="E1734" s="5"/>
      <c r="F1734" s="34">
        <v>26713.3</v>
      </c>
      <c r="G1734" s="183">
        <f t="shared" si="302"/>
        <v>15840.986899999998</v>
      </c>
      <c r="H1734" s="184">
        <f t="shared" si="303"/>
        <v>8712.5427949999994</v>
      </c>
      <c r="I1734" s="59">
        <f t="shared" ref="I1734:I1797" si="305">G1734+H1734</f>
        <v>24553.529694999997</v>
      </c>
      <c r="J1734" s="56">
        <f t="shared" si="301"/>
        <v>0</v>
      </c>
      <c r="K1734" s="210">
        <f t="shared" si="304"/>
        <v>24553.529694999997</v>
      </c>
      <c r="L1734" s="2"/>
      <c r="M1734" s="32"/>
    </row>
    <row r="1735" spans="1:13" ht="36" x14ac:dyDescent="0.25">
      <c r="A1735" s="5" t="s">
        <v>2186</v>
      </c>
      <c r="B1735" s="4" t="s">
        <v>2187</v>
      </c>
      <c r="C1735" s="4" t="s">
        <v>5601</v>
      </c>
      <c r="D1735" s="5" t="s">
        <v>2451</v>
      </c>
      <c r="E1735" s="5"/>
      <c r="F1735" s="34">
        <v>24114.03</v>
      </c>
      <c r="G1735" s="183">
        <f t="shared" si="302"/>
        <v>14299.619789999999</v>
      </c>
      <c r="H1735" s="184">
        <f t="shared" si="303"/>
        <v>7864.7908844999993</v>
      </c>
      <c r="I1735" s="59">
        <f t="shared" si="305"/>
        <v>22164.410674499999</v>
      </c>
      <c r="J1735" s="56">
        <f>I1735*0.4</f>
        <v>8865.7642698</v>
      </c>
      <c r="K1735" s="210">
        <f t="shared" si="304"/>
        <v>31030.174944300001</v>
      </c>
      <c r="L1735" s="57">
        <v>0.4</v>
      </c>
      <c r="M1735" s="141" t="s">
        <v>15168</v>
      </c>
    </row>
    <row r="1736" spans="1:13" ht="36" x14ac:dyDescent="0.25">
      <c r="A1736" s="5" t="s">
        <v>5099</v>
      </c>
      <c r="B1736" s="4" t="s">
        <v>5100</v>
      </c>
      <c r="C1736" s="4" t="s">
        <v>5602</v>
      </c>
      <c r="D1736" s="5" t="s">
        <v>2451</v>
      </c>
      <c r="E1736" s="19"/>
      <c r="F1736" s="34">
        <v>24114.03</v>
      </c>
      <c r="G1736" s="183">
        <f t="shared" si="302"/>
        <v>14299.619789999999</v>
      </c>
      <c r="H1736" s="184">
        <f t="shared" si="303"/>
        <v>7864.7908844999993</v>
      </c>
      <c r="I1736" s="59">
        <f t="shared" si="305"/>
        <v>22164.410674499999</v>
      </c>
      <c r="J1736" s="56">
        <f t="shared" si="301"/>
        <v>0</v>
      </c>
      <c r="K1736" s="210">
        <f t="shared" si="304"/>
        <v>22164.410674499999</v>
      </c>
      <c r="L1736" s="2"/>
      <c r="M1736" s="141" t="s">
        <v>15168</v>
      </c>
    </row>
    <row r="1737" spans="1:13" ht="36" x14ac:dyDescent="0.25">
      <c r="A1737" s="5" t="s">
        <v>2188</v>
      </c>
      <c r="B1737" s="4" t="s">
        <v>2189</v>
      </c>
      <c r="C1737" s="4" t="s">
        <v>5603</v>
      </c>
      <c r="D1737" s="5" t="s">
        <v>2511</v>
      </c>
      <c r="E1737" s="5"/>
      <c r="F1737" s="34">
        <v>49610.42</v>
      </c>
      <c r="G1737" s="183">
        <f t="shared" si="302"/>
        <v>29418.979059999998</v>
      </c>
      <c r="H1737" s="184">
        <f t="shared" si="303"/>
        <v>16180.438483</v>
      </c>
      <c r="I1737" s="59">
        <f t="shared" si="305"/>
        <v>45599.417542999996</v>
      </c>
      <c r="J1737" s="56">
        <f>I1737*0.4</f>
        <v>18239.7670172</v>
      </c>
      <c r="K1737" s="210">
        <f t="shared" si="304"/>
        <v>63839.184560199996</v>
      </c>
      <c r="L1737" s="57">
        <v>0.4</v>
      </c>
      <c r="M1737" s="141" t="s">
        <v>15168</v>
      </c>
    </row>
    <row r="1738" spans="1:13" ht="36" x14ac:dyDescent="0.25">
      <c r="A1738" s="5" t="s">
        <v>2190</v>
      </c>
      <c r="B1738" s="4" t="s">
        <v>2191</v>
      </c>
      <c r="C1738" s="4" t="s">
        <v>5603</v>
      </c>
      <c r="D1738" s="5" t="s">
        <v>2543</v>
      </c>
      <c r="E1738" s="5"/>
      <c r="F1738" s="34">
        <v>43764.49</v>
      </c>
      <c r="G1738" s="183">
        <f t="shared" si="302"/>
        <v>25952.342569999997</v>
      </c>
      <c r="H1738" s="184">
        <f t="shared" si="303"/>
        <v>14273.788413499999</v>
      </c>
      <c r="I1738" s="59">
        <f t="shared" si="305"/>
        <v>40226.130983499999</v>
      </c>
      <c r="J1738" s="56">
        <f>I1738*0.2</f>
        <v>8045.2261967000004</v>
      </c>
      <c r="K1738" s="210">
        <f t="shared" si="304"/>
        <v>48271.357180200001</v>
      </c>
      <c r="L1738" s="57">
        <v>0.2</v>
      </c>
      <c r="M1738" s="32"/>
    </row>
    <row r="1739" spans="1:13" ht="36" x14ac:dyDescent="0.25">
      <c r="A1739" s="5" t="s">
        <v>2192</v>
      </c>
      <c r="B1739" s="4" t="s">
        <v>2193</v>
      </c>
      <c r="C1739" s="4" t="s">
        <v>5370</v>
      </c>
      <c r="D1739" s="5" t="s">
        <v>2451</v>
      </c>
      <c r="E1739" s="5"/>
      <c r="F1739" s="34">
        <v>25524.959999999999</v>
      </c>
      <c r="G1739" s="183">
        <f t="shared" si="302"/>
        <v>15136.301279999998</v>
      </c>
      <c r="H1739" s="184">
        <f t="shared" si="303"/>
        <v>8324.9657039999984</v>
      </c>
      <c r="I1739" s="59">
        <f t="shared" si="305"/>
        <v>23461.266983999994</v>
      </c>
      <c r="J1739" s="56">
        <f t="shared" si="301"/>
        <v>0</v>
      </c>
      <c r="K1739" s="210">
        <f t="shared" si="304"/>
        <v>23461.266983999994</v>
      </c>
      <c r="L1739" s="2"/>
      <c r="M1739" s="141" t="s">
        <v>15168</v>
      </c>
    </row>
    <row r="1740" spans="1:13" ht="24" x14ac:dyDescent="0.25">
      <c r="A1740" s="5" t="s">
        <v>2194</v>
      </c>
      <c r="B1740" s="4" t="s">
        <v>2195</v>
      </c>
      <c r="C1740" s="4"/>
      <c r="D1740" s="5" t="s">
        <v>2451</v>
      </c>
      <c r="E1740" s="62" t="s">
        <v>2431</v>
      </c>
      <c r="F1740" s="34">
        <v>11979.47</v>
      </c>
      <c r="G1740" s="183">
        <f t="shared" si="302"/>
        <v>7103.8257099999992</v>
      </c>
      <c r="H1740" s="184">
        <f t="shared" si="303"/>
        <v>3907.1041404999996</v>
      </c>
      <c r="I1740" s="59">
        <f t="shared" si="305"/>
        <v>11010.929850499999</v>
      </c>
      <c r="J1740" s="56">
        <f t="shared" ref="J1740:J1741" si="306">I1740*0.4</f>
        <v>4404.3719401999997</v>
      </c>
      <c r="K1740" s="210">
        <f t="shared" si="304"/>
        <v>15415.301790699999</v>
      </c>
      <c r="L1740" s="53">
        <v>0.4</v>
      </c>
      <c r="M1740" s="141" t="s">
        <v>15168</v>
      </c>
    </row>
    <row r="1741" spans="1:13" ht="36" x14ac:dyDescent="0.25">
      <c r="A1741" s="5" t="s">
        <v>2196</v>
      </c>
      <c r="B1741" s="4" t="s">
        <v>2197</v>
      </c>
      <c r="C1741" s="4" t="s">
        <v>5604</v>
      </c>
      <c r="D1741" s="5" t="s">
        <v>2451</v>
      </c>
      <c r="E1741" s="5"/>
      <c r="F1741" s="34">
        <v>19897.990000000002</v>
      </c>
      <c r="G1741" s="183">
        <f t="shared" si="302"/>
        <v>11799.50807</v>
      </c>
      <c r="H1741" s="184">
        <f t="shared" si="303"/>
        <v>6489.7294385000005</v>
      </c>
      <c r="I1741" s="59">
        <f t="shared" si="305"/>
        <v>18289.237508500002</v>
      </c>
      <c r="J1741" s="56">
        <f t="shared" si="306"/>
        <v>7315.695003400001</v>
      </c>
      <c r="K1741" s="210">
        <f t="shared" si="304"/>
        <v>25604.932511900002</v>
      </c>
      <c r="L1741" s="53">
        <v>0.4</v>
      </c>
      <c r="M1741" s="141" t="s">
        <v>15168</v>
      </c>
    </row>
    <row r="1742" spans="1:13" ht="36" x14ac:dyDescent="0.25">
      <c r="A1742" s="5" t="s">
        <v>5101</v>
      </c>
      <c r="B1742" s="4" t="s">
        <v>5102</v>
      </c>
      <c r="C1742" s="4" t="s">
        <v>5605</v>
      </c>
      <c r="D1742" s="5" t="s">
        <v>2451</v>
      </c>
      <c r="E1742" s="32"/>
      <c r="F1742" s="34">
        <v>19897.990000000002</v>
      </c>
      <c r="G1742" s="183">
        <f t="shared" si="302"/>
        <v>11799.50807</v>
      </c>
      <c r="H1742" s="184">
        <f t="shared" si="303"/>
        <v>6489.7294385000005</v>
      </c>
      <c r="I1742" s="59">
        <f t="shared" si="305"/>
        <v>18289.237508500002</v>
      </c>
      <c r="J1742" s="56">
        <f t="shared" ref="J1742:J1745" si="307">G1742*0</f>
        <v>0</v>
      </c>
      <c r="K1742" s="210">
        <f t="shared" si="304"/>
        <v>18289.237508500002</v>
      </c>
      <c r="L1742" s="2"/>
      <c r="M1742" s="141" t="s">
        <v>15168</v>
      </c>
    </row>
    <row r="1743" spans="1:13" ht="36" x14ac:dyDescent="0.25">
      <c r="A1743" s="5" t="s">
        <v>2198</v>
      </c>
      <c r="B1743" s="4" t="s">
        <v>2199</v>
      </c>
      <c r="C1743" s="4" t="s">
        <v>5371</v>
      </c>
      <c r="D1743" s="5" t="s">
        <v>2451</v>
      </c>
      <c r="E1743" s="5"/>
      <c r="F1743" s="34">
        <v>31150.75</v>
      </c>
      <c r="G1743" s="183">
        <f t="shared" si="302"/>
        <v>18472.394749999999</v>
      </c>
      <c r="H1743" s="184">
        <f t="shared" si="303"/>
        <v>10159.817112499999</v>
      </c>
      <c r="I1743" s="59">
        <f t="shared" si="305"/>
        <v>28632.2118625</v>
      </c>
      <c r="J1743" s="56">
        <f>I1743*0.4</f>
        <v>11452.884745000001</v>
      </c>
      <c r="K1743" s="210">
        <f t="shared" si="304"/>
        <v>40085.096607500003</v>
      </c>
      <c r="L1743" s="57">
        <v>0.4</v>
      </c>
      <c r="M1743" s="141" t="s">
        <v>15168</v>
      </c>
    </row>
    <row r="1744" spans="1:13" ht="36" x14ac:dyDescent="0.25">
      <c r="A1744" s="5" t="s">
        <v>2200</v>
      </c>
      <c r="B1744" s="4" t="s">
        <v>2201</v>
      </c>
      <c r="C1744" s="4" t="s">
        <v>5371</v>
      </c>
      <c r="D1744" s="5" t="s">
        <v>2511</v>
      </c>
      <c r="E1744" s="5"/>
      <c r="F1744" s="34">
        <v>29198.26</v>
      </c>
      <c r="G1744" s="183">
        <f t="shared" si="302"/>
        <v>17314.568179999998</v>
      </c>
      <c r="H1744" s="184">
        <f t="shared" si="303"/>
        <v>9523.0124989999986</v>
      </c>
      <c r="I1744" s="59">
        <f t="shared" si="305"/>
        <v>26837.580678999999</v>
      </c>
      <c r="J1744" s="56">
        <f t="shared" si="307"/>
        <v>0</v>
      </c>
      <c r="K1744" s="210">
        <f t="shared" si="304"/>
        <v>26837.580678999999</v>
      </c>
      <c r="L1744" s="2"/>
      <c r="M1744" s="32"/>
    </row>
    <row r="1745" spans="1:13" ht="14.25" x14ac:dyDescent="0.25">
      <c r="A1745" s="5" t="s">
        <v>5239</v>
      </c>
      <c r="B1745" s="3" t="s">
        <v>2202</v>
      </c>
      <c r="C1745" s="4"/>
      <c r="D1745" s="5"/>
      <c r="E1745" s="5"/>
      <c r="F1745" s="34"/>
      <c r="G1745" s="183">
        <f t="shared" si="302"/>
        <v>0</v>
      </c>
      <c r="H1745" s="184">
        <f t="shared" si="303"/>
        <v>0</v>
      </c>
      <c r="I1745" s="59">
        <f t="shared" si="305"/>
        <v>0</v>
      </c>
      <c r="J1745" s="56">
        <f t="shared" si="307"/>
        <v>0</v>
      </c>
      <c r="K1745" s="210">
        <f t="shared" si="304"/>
        <v>0</v>
      </c>
      <c r="L1745" s="2"/>
      <c r="M1745" s="32"/>
    </row>
    <row r="1746" spans="1:13" ht="24" x14ac:dyDescent="0.25">
      <c r="A1746" s="5" t="s">
        <v>2203</v>
      </c>
      <c r="B1746" s="4" t="s">
        <v>2204</v>
      </c>
      <c r="C1746" s="4" t="s">
        <v>5532</v>
      </c>
      <c r="D1746" s="5" t="s">
        <v>2451</v>
      </c>
      <c r="E1746" s="62" t="s">
        <v>2431</v>
      </c>
      <c r="F1746" s="34">
        <v>5750.62</v>
      </c>
      <c r="G1746" s="183">
        <f t="shared" si="302"/>
        <v>3410.1176599999999</v>
      </c>
      <c r="H1746" s="184">
        <f t="shared" si="303"/>
        <v>1875.564713</v>
      </c>
      <c r="I1746" s="59">
        <f t="shared" si="305"/>
        <v>5285.6823729999996</v>
      </c>
      <c r="J1746" s="54">
        <f t="shared" ref="J1746:J1747" si="308">I1746*0.3</f>
        <v>1585.7047118999999</v>
      </c>
      <c r="K1746" s="210">
        <f t="shared" si="304"/>
        <v>6871.3870848999995</v>
      </c>
      <c r="L1746" s="53">
        <v>0.3</v>
      </c>
      <c r="M1746" s="32"/>
    </row>
    <row r="1747" spans="1:13" ht="18.75" x14ac:dyDescent="0.25">
      <c r="A1747" s="5" t="s">
        <v>5006</v>
      </c>
      <c r="B1747" s="4" t="s">
        <v>5007</v>
      </c>
      <c r="C1747" s="27" t="s">
        <v>5533</v>
      </c>
      <c r="D1747" s="5" t="s">
        <v>2451</v>
      </c>
      <c r="E1747" s="62" t="s">
        <v>2431</v>
      </c>
      <c r="F1747" s="34">
        <v>6229.65</v>
      </c>
      <c r="G1747" s="183">
        <f t="shared" si="302"/>
        <v>3694.1824499999998</v>
      </c>
      <c r="H1747" s="184">
        <f t="shared" si="303"/>
        <v>2031.8003474999998</v>
      </c>
      <c r="I1747" s="59">
        <f t="shared" si="305"/>
        <v>5725.9827974999998</v>
      </c>
      <c r="J1747" s="54">
        <f t="shared" si="308"/>
        <v>1717.79483925</v>
      </c>
      <c r="K1747" s="210">
        <f t="shared" si="304"/>
        <v>7443.7776367500001</v>
      </c>
      <c r="L1747" s="53">
        <v>0.3</v>
      </c>
      <c r="M1747" s="32"/>
    </row>
    <row r="1748" spans="1:13" ht="24" x14ac:dyDescent="0.25">
      <c r="A1748" s="5" t="s">
        <v>2205</v>
      </c>
      <c r="B1748" s="4" t="s">
        <v>2206</v>
      </c>
      <c r="C1748" s="4" t="s">
        <v>5606</v>
      </c>
      <c r="D1748" s="5" t="s">
        <v>2451</v>
      </c>
      <c r="E1748" s="5"/>
      <c r="F1748" s="34">
        <v>6492.34</v>
      </c>
      <c r="G1748" s="183">
        <f t="shared" si="302"/>
        <v>3849.9576199999997</v>
      </c>
      <c r="H1748" s="184">
        <f t="shared" si="303"/>
        <v>2117.4766909999998</v>
      </c>
      <c r="I1748" s="59">
        <f t="shared" si="305"/>
        <v>5967.4343109999991</v>
      </c>
      <c r="J1748" s="56">
        <f>G1748*0</f>
        <v>0</v>
      </c>
      <c r="K1748" s="210">
        <f t="shared" si="304"/>
        <v>5967.4343109999991</v>
      </c>
      <c r="L1748" s="2"/>
      <c r="M1748" s="32"/>
    </row>
    <row r="1749" spans="1:13" ht="36" x14ac:dyDescent="0.25">
      <c r="A1749" s="5" t="s">
        <v>4945</v>
      </c>
      <c r="B1749" s="4" t="s">
        <v>5198</v>
      </c>
      <c r="C1749" s="4" t="s">
        <v>5607</v>
      </c>
      <c r="D1749" s="5" t="s">
        <v>2454</v>
      </c>
      <c r="E1749" s="62" t="s">
        <v>2431</v>
      </c>
      <c r="F1749" s="34">
        <v>10538.86</v>
      </c>
      <c r="G1749" s="183">
        <f t="shared" si="302"/>
        <v>6249.5439800000004</v>
      </c>
      <c r="H1749" s="184">
        <f t="shared" si="303"/>
        <v>3437.2491890000006</v>
      </c>
      <c r="I1749" s="59">
        <f t="shared" si="305"/>
        <v>9686.7931690000005</v>
      </c>
      <c r="J1749" s="54">
        <f t="shared" ref="J1749:J1754" si="309">I1749*0.3</f>
        <v>2906.0379507000002</v>
      </c>
      <c r="K1749" s="210">
        <f t="shared" si="304"/>
        <v>12592.8311197</v>
      </c>
      <c r="L1749" s="53">
        <v>0.3</v>
      </c>
      <c r="M1749" s="141" t="s">
        <v>15168</v>
      </c>
    </row>
    <row r="1750" spans="1:13" ht="18.75" x14ac:dyDescent="0.25">
      <c r="A1750" s="5" t="s">
        <v>2207</v>
      </c>
      <c r="B1750" s="4" t="s">
        <v>2208</v>
      </c>
      <c r="C1750" s="4" t="s">
        <v>5534</v>
      </c>
      <c r="D1750" s="5" t="s">
        <v>2451</v>
      </c>
      <c r="E1750" s="62" t="s">
        <v>2431</v>
      </c>
      <c r="F1750" s="34">
        <v>6161.52</v>
      </c>
      <c r="G1750" s="183">
        <f t="shared" si="302"/>
        <v>3653.7813599999999</v>
      </c>
      <c r="H1750" s="184">
        <f t="shared" si="303"/>
        <v>2009.5797479999999</v>
      </c>
      <c r="I1750" s="59">
        <f t="shared" si="305"/>
        <v>5663.3611080000001</v>
      </c>
      <c r="J1750" s="54">
        <f t="shared" si="309"/>
        <v>1699.0083324</v>
      </c>
      <c r="K1750" s="210">
        <f t="shared" si="304"/>
        <v>7362.3694403999998</v>
      </c>
      <c r="L1750" s="53">
        <v>0.3</v>
      </c>
      <c r="M1750" s="32"/>
    </row>
    <row r="1751" spans="1:13" ht="18.75" x14ac:dyDescent="0.25">
      <c r="A1751" s="5" t="s">
        <v>723</v>
      </c>
      <c r="B1751" s="4" t="s">
        <v>724</v>
      </c>
      <c r="C1751" s="4" t="s">
        <v>5535</v>
      </c>
      <c r="D1751" s="5" t="s">
        <v>2451</v>
      </c>
      <c r="E1751" s="62" t="s">
        <v>2431</v>
      </c>
      <c r="F1751" s="34">
        <v>4684.42</v>
      </c>
      <c r="G1751" s="183">
        <f t="shared" si="302"/>
        <v>2777.8610599999997</v>
      </c>
      <c r="H1751" s="184">
        <f t="shared" si="303"/>
        <v>1527.8235829999999</v>
      </c>
      <c r="I1751" s="59">
        <f t="shared" si="305"/>
        <v>4305.6846429999996</v>
      </c>
      <c r="J1751" s="54">
        <f t="shared" si="309"/>
        <v>1291.7053928999999</v>
      </c>
      <c r="K1751" s="210">
        <f t="shared" si="304"/>
        <v>5597.3900358999999</v>
      </c>
      <c r="L1751" s="53">
        <v>0.3</v>
      </c>
      <c r="M1751" s="32"/>
    </row>
    <row r="1752" spans="1:13" ht="36" x14ac:dyDescent="0.25">
      <c r="A1752" s="5" t="s">
        <v>725</v>
      </c>
      <c r="B1752" s="4" t="s">
        <v>726</v>
      </c>
      <c r="C1752" s="4" t="s">
        <v>5536</v>
      </c>
      <c r="D1752" s="5" t="s">
        <v>2451</v>
      </c>
      <c r="E1752" s="62" t="s">
        <v>2431</v>
      </c>
      <c r="F1752" s="34">
        <v>6485.8</v>
      </c>
      <c r="G1752" s="183">
        <f t="shared" si="302"/>
        <v>3846.0794000000001</v>
      </c>
      <c r="H1752" s="184">
        <f t="shared" si="303"/>
        <v>2115.3436700000002</v>
      </c>
      <c r="I1752" s="59">
        <f t="shared" si="305"/>
        <v>5961.4230700000007</v>
      </c>
      <c r="J1752" s="54">
        <f t="shared" si="309"/>
        <v>1788.4269210000002</v>
      </c>
      <c r="K1752" s="210">
        <f t="shared" si="304"/>
        <v>7749.849991000001</v>
      </c>
      <c r="L1752" s="53">
        <v>0.3</v>
      </c>
      <c r="M1752" s="32"/>
    </row>
    <row r="1753" spans="1:13" ht="36" x14ac:dyDescent="0.25">
      <c r="A1753" s="5" t="s">
        <v>5103</v>
      </c>
      <c r="B1753" s="4" t="s">
        <v>5104</v>
      </c>
      <c r="C1753" s="4" t="s">
        <v>5537</v>
      </c>
      <c r="D1753" s="5" t="s">
        <v>2451</v>
      </c>
      <c r="E1753" s="62" t="s">
        <v>2431</v>
      </c>
      <c r="F1753" s="34">
        <v>5600.93</v>
      </c>
      <c r="G1753" s="183">
        <f t="shared" si="302"/>
        <v>3321.35149</v>
      </c>
      <c r="H1753" s="184">
        <f t="shared" si="303"/>
        <v>1826.7433194999999</v>
      </c>
      <c r="I1753" s="59">
        <f t="shared" si="305"/>
        <v>5148.0948095000003</v>
      </c>
      <c r="J1753" s="54">
        <f t="shared" si="309"/>
        <v>1544.42844285</v>
      </c>
      <c r="K1753" s="210">
        <f t="shared" si="304"/>
        <v>6692.5232523499999</v>
      </c>
      <c r="L1753" s="53">
        <v>0.3</v>
      </c>
      <c r="M1753" s="32"/>
    </row>
    <row r="1754" spans="1:13" ht="36" x14ac:dyDescent="0.25">
      <c r="A1754" s="5" t="s">
        <v>5105</v>
      </c>
      <c r="B1754" s="4" t="s">
        <v>5106</v>
      </c>
      <c r="C1754" s="4" t="s">
        <v>5538</v>
      </c>
      <c r="D1754" s="5" t="s">
        <v>2451</v>
      </c>
      <c r="E1754" s="62" t="s">
        <v>2431</v>
      </c>
      <c r="F1754" s="34">
        <v>5600.93</v>
      </c>
      <c r="G1754" s="183">
        <f t="shared" si="302"/>
        <v>3321.35149</v>
      </c>
      <c r="H1754" s="184">
        <f t="shared" si="303"/>
        <v>1826.7433194999999</v>
      </c>
      <c r="I1754" s="59">
        <f t="shared" si="305"/>
        <v>5148.0948095000003</v>
      </c>
      <c r="J1754" s="54">
        <f t="shared" si="309"/>
        <v>1544.42844285</v>
      </c>
      <c r="K1754" s="210">
        <f t="shared" si="304"/>
        <v>6692.5232523499999</v>
      </c>
      <c r="L1754" s="53">
        <v>0.3</v>
      </c>
      <c r="M1754" s="32"/>
    </row>
    <row r="1755" spans="1:13" ht="24" x14ac:dyDescent="0.25">
      <c r="A1755" s="5" t="s">
        <v>727</v>
      </c>
      <c r="B1755" s="4" t="s">
        <v>728</v>
      </c>
      <c r="C1755" s="4" t="s">
        <v>5539</v>
      </c>
      <c r="D1755" s="5" t="s">
        <v>2451</v>
      </c>
      <c r="E1755" s="5"/>
      <c r="F1755" s="34">
        <v>7419.69</v>
      </c>
      <c r="G1755" s="183">
        <f t="shared" si="302"/>
        <v>4399.8761699999995</v>
      </c>
      <c r="H1755" s="184">
        <f t="shared" si="303"/>
        <v>2419.9318934999997</v>
      </c>
      <c r="I1755" s="59">
        <f t="shared" si="305"/>
        <v>6819.8080634999988</v>
      </c>
      <c r="J1755" s="56">
        <f t="shared" ref="J1755:J1756" si="310">G1755*0</f>
        <v>0</v>
      </c>
      <c r="K1755" s="210">
        <f t="shared" si="304"/>
        <v>6819.8080634999988</v>
      </c>
      <c r="L1755" s="2"/>
      <c r="M1755" s="32"/>
    </row>
    <row r="1756" spans="1:13" ht="24" x14ac:dyDescent="0.25">
      <c r="A1756" s="5" t="s">
        <v>729</v>
      </c>
      <c r="B1756" s="4" t="s">
        <v>730</v>
      </c>
      <c r="C1756" s="4" t="s">
        <v>5540</v>
      </c>
      <c r="D1756" s="5" t="s">
        <v>2451</v>
      </c>
      <c r="E1756" s="5"/>
      <c r="F1756" s="34">
        <v>8458.4500000000007</v>
      </c>
      <c r="G1756" s="183">
        <f t="shared" si="302"/>
        <v>5015.86085</v>
      </c>
      <c r="H1756" s="184">
        <f t="shared" si="303"/>
        <v>2758.7234675000004</v>
      </c>
      <c r="I1756" s="59">
        <f t="shared" si="305"/>
        <v>7774.5843175000009</v>
      </c>
      <c r="J1756" s="56">
        <f t="shared" si="310"/>
        <v>0</v>
      </c>
      <c r="K1756" s="210">
        <f t="shared" si="304"/>
        <v>7774.5843175000009</v>
      </c>
      <c r="L1756" s="2"/>
      <c r="M1756" s="32"/>
    </row>
    <row r="1757" spans="1:13" ht="18.75" x14ac:dyDescent="0.25">
      <c r="A1757" s="5" t="s">
        <v>5008</v>
      </c>
      <c r="B1757" s="4" t="s">
        <v>5009</v>
      </c>
      <c r="C1757" s="27" t="s">
        <v>5533</v>
      </c>
      <c r="D1757" s="5" t="s">
        <v>2451</v>
      </c>
      <c r="E1757" s="62" t="s">
        <v>2431</v>
      </c>
      <c r="F1757" s="34">
        <v>7839.9</v>
      </c>
      <c r="G1757" s="183">
        <f t="shared" si="302"/>
        <v>4649.0607</v>
      </c>
      <c r="H1757" s="184">
        <f t="shared" si="303"/>
        <v>2556.983385</v>
      </c>
      <c r="I1757" s="59">
        <f t="shared" si="305"/>
        <v>7206.0440849999995</v>
      </c>
      <c r="J1757" s="56">
        <f>I1757*0.4</f>
        <v>2882.4176339999999</v>
      </c>
      <c r="K1757" s="210">
        <f t="shared" si="304"/>
        <v>10088.461718999999</v>
      </c>
      <c r="L1757" s="53">
        <v>0.4</v>
      </c>
      <c r="M1757" s="32"/>
    </row>
    <row r="1758" spans="1:13" ht="36" x14ac:dyDescent="0.25">
      <c r="A1758" s="5" t="s">
        <v>731</v>
      </c>
      <c r="B1758" s="4" t="s">
        <v>4965</v>
      </c>
      <c r="C1758" s="4" t="s">
        <v>5540</v>
      </c>
      <c r="D1758" s="5" t="s">
        <v>2511</v>
      </c>
      <c r="E1758" s="5"/>
      <c r="F1758" s="34">
        <v>9842.2099999999991</v>
      </c>
      <c r="G1758" s="183">
        <f t="shared" si="302"/>
        <v>5836.4305299999996</v>
      </c>
      <c r="H1758" s="184">
        <f t="shared" si="303"/>
        <v>3210.0367914999997</v>
      </c>
      <c r="I1758" s="59">
        <f t="shared" si="305"/>
        <v>9046.4673215000003</v>
      </c>
      <c r="J1758" s="56">
        <f>G1758*0</f>
        <v>0</v>
      </c>
      <c r="K1758" s="210">
        <f t="shared" si="304"/>
        <v>9046.4673215000003</v>
      </c>
      <c r="L1758" s="2"/>
      <c r="M1758" s="32"/>
    </row>
    <row r="1759" spans="1:13" ht="18.75" x14ac:dyDescent="0.25">
      <c r="A1759" s="5" t="s">
        <v>5010</v>
      </c>
      <c r="B1759" s="4" t="s">
        <v>5011</v>
      </c>
      <c r="C1759" s="27" t="s">
        <v>5533</v>
      </c>
      <c r="D1759" s="5" t="s">
        <v>2451</v>
      </c>
      <c r="E1759" s="62" t="s">
        <v>2431</v>
      </c>
      <c r="F1759" s="34">
        <v>6448.65</v>
      </c>
      <c r="G1759" s="183">
        <f t="shared" si="302"/>
        <v>3824.0494499999995</v>
      </c>
      <c r="H1759" s="184">
        <f t="shared" si="303"/>
        <v>2103.2271974999994</v>
      </c>
      <c r="I1759" s="59">
        <f t="shared" si="305"/>
        <v>5927.2766474999989</v>
      </c>
      <c r="J1759" s="56">
        <f>I1759*0.4</f>
        <v>2370.9106589999997</v>
      </c>
      <c r="K1759" s="210">
        <f t="shared" si="304"/>
        <v>8298.1873064999982</v>
      </c>
      <c r="L1759" s="53">
        <v>0.4</v>
      </c>
      <c r="M1759" s="32"/>
    </row>
    <row r="1760" spans="1:13" ht="14.25" x14ac:dyDescent="0.25">
      <c r="A1760" s="5" t="s">
        <v>732</v>
      </c>
      <c r="B1760" s="4" t="s">
        <v>733</v>
      </c>
      <c r="C1760" s="4" t="s">
        <v>5541</v>
      </c>
      <c r="D1760" s="5" t="s">
        <v>2451</v>
      </c>
      <c r="E1760" s="5"/>
      <c r="F1760" s="34">
        <v>6872.41</v>
      </c>
      <c r="G1760" s="183">
        <f t="shared" si="302"/>
        <v>4075.3391299999998</v>
      </c>
      <c r="H1760" s="184">
        <f t="shared" si="303"/>
        <v>2241.4365214999998</v>
      </c>
      <c r="I1760" s="59">
        <f t="shared" si="305"/>
        <v>6316.7756515000001</v>
      </c>
      <c r="J1760" s="56">
        <f t="shared" ref="J1760:J1762" si="311">G1760*0</f>
        <v>0</v>
      </c>
      <c r="K1760" s="210">
        <f t="shared" si="304"/>
        <v>6316.7756515000001</v>
      </c>
      <c r="L1760" s="2"/>
      <c r="M1760" s="32"/>
    </row>
    <row r="1761" spans="1:13" ht="36" x14ac:dyDescent="0.25">
      <c r="A1761" s="5" t="s">
        <v>734</v>
      </c>
      <c r="B1761" s="4" t="s">
        <v>4966</v>
      </c>
      <c r="C1761" s="4" t="s">
        <v>5542</v>
      </c>
      <c r="D1761" s="5" t="s">
        <v>2451</v>
      </c>
      <c r="E1761" s="5"/>
      <c r="F1761" s="34">
        <v>6343.56</v>
      </c>
      <c r="G1761" s="183">
        <f t="shared" si="302"/>
        <v>3761.73108</v>
      </c>
      <c r="H1761" s="184">
        <f t="shared" si="303"/>
        <v>2068.9520939999998</v>
      </c>
      <c r="I1761" s="59">
        <f t="shared" si="305"/>
        <v>5830.6831739999998</v>
      </c>
      <c r="J1761" s="56">
        <f t="shared" si="311"/>
        <v>0</v>
      </c>
      <c r="K1761" s="210">
        <f t="shared" si="304"/>
        <v>5830.6831739999998</v>
      </c>
      <c r="L1761" s="2"/>
      <c r="M1761" s="32"/>
    </row>
    <row r="1762" spans="1:13" ht="24" x14ac:dyDescent="0.2">
      <c r="A1762" s="5" t="s">
        <v>4985</v>
      </c>
      <c r="B1762" s="4" t="s">
        <v>4986</v>
      </c>
      <c r="C1762" s="4" t="s">
        <v>5543</v>
      </c>
      <c r="D1762" s="5" t="s">
        <v>2451</v>
      </c>
      <c r="E1762" s="21"/>
      <c r="F1762" s="34">
        <v>7664.62</v>
      </c>
      <c r="G1762" s="183">
        <f t="shared" si="302"/>
        <v>4545.1196599999994</v>
      </c>
      <c r="H1762" s="184">
        <f t="shared" si="303"/>
        <v>2499.8158129999997</v>
      </c>
      <c r="I1762" s="59">
        <f t="shared" si="305"/>
        <v>7044.9354729999995</v>
      </c>
      <c r="J1762" s="56">
        <f t="shared" si="311"/>
        <v>0</v>
      </c>
      <c r="K1762" s="210">
        <f t="shared" si="304"/>
        <v>7044.9354729999995</v>
      </c>
      <c r="L1762" s="2"/>
      <c r="M1762" s="32"/>
    </row>
    <row r="1763" spans="1:13" ht="18.75" x14ac:dyDescent="0.25">
      <c r="A1763" s="5" t="s">
        <v>5012</v>
      </c>
      <c r="B1763" s="4" t="s">
        <v>5013</v>
      </c>
      <c r="C1763" s="27" t="s">
        <v>5533</v>
      </c>
      <c r="D1763" s="5" t="s">
        <v>2451</v>
      </c>
      <c r="E1763" s="62" t="s">
        <v>2431</v>
      </c>
      <c r="F1763" s="34">
        <v>5984.73</v>
      </c>
      <c r="G1763" s="183">
        <f t="shared" si="302"/>
        <v>3548.9448899999998</v>
      </c>
      <c r="H1763" s="184">
        <f t="shared" si="303"/>
        <v>1951.9196894999998</v>
      </c>
      <c r="I1763" s="59">
        <f t="shared" si="305"/>
        <v>5500.8645794999993</v>
      </c>
      <c r="J1763" s="56">
        <f>I1763*0.4</f>
        <v>2200.3458317999998</v>
      </c>
      <c r="K1763" s="210">
        <f t="shared" si="304"/>
        <v>7701.2104112999987</v>
      </c>
      <c r="L1763" s="53">
        <v>0.4</v>
      </c>
      <c r="M1763" s="32"/>
    </row>
    <row r="1764" spans="1:13" ht="14.25" x14ac:dyDescent="0.25">
      <c r="A1764" s="5" t="s">
        <v>735</v>
      </c>
      <c r="B1764" s="4" t="s">
        <v>736</v>
      </c>
      <c r="C1764" s="4" t="s">
        <v>5533</v>
      </c>
      <c r="D1764" s="5" t="s">
        <v>2511</v>
      </c>
      <c r="E1764" s="5"/>
      <c r="F1764" s="34">
        <v>9373.11</v>
      </c>
      <c r="G1764" s="183">
        <f t="shared" si="302"/>
        <v>5558.2542300000005</v>
      </c>
      <c r="H1764" s="184">
        <f t="shared" si="303"/>
        <v>3057.0398265000003</v>
      </c>
      <c r="I1764" s="59">
        <f t="shared" si="305"/>
        <v>8615.2940565000008</v>
      </c>
      <c r="J1764" s="56">
        <f t="shared" ref="J1764:J1765" si="312">G1764*0</f>
        <v>0</v>
      </c>
      <c r="K1764" s="210">
        <f t="shared" si="304"/>
        <v>8615.2940565000008</v>
      </c>
      <c r="L1764" s="2"/>
      <c r="M1764" s="32"/>
    </row>
    <row r="1765" spans="1:13" ht="14.25" x14ac:dyDescent="0.25">
      <c r="A1765" s="5" t="s">
        <v>737</v>
      </c>
      <c r="B1765" s="4" t="s">
        <v>4753</v>
      </c>
      <c r="C1765" s="4" t="s">
        <v>5533</v>
      </c>
      <c r="D1765" s="5" t="s">
        <v>2511</v>
      </c>
      <c r="E1765" s="5"/>
      <c r="F1765" s="34">
        <v>12888.02</v>
      </c>
      <c r="G1765" s="183">
        <f t="shared" si="302"/>
        <v>7642.5958599999994</v>
      </c>
      <c r="H1765" s="184">
        <f t="shared" si="303"/>
        <v>4203.4277229999998</v>
      </c>
      <c r="I1765" s="59">
        <f t="shared" si="305"/>
        <v>11846.023582999998</v>
      </c>
      <c r="J1765" s="56">
        <f t="shared" si="312"/>
        <v>0</v>
      </c>
      <c r="K1765" s="210">
        <f t="shared" si="304"/>
        <v>11846.023582999998</v>
      </c>
      <c r="L1765" s="2"/>
      <c r="M1765" s="32"/>
    </row>
    <row r="1766" spans="1:13" ht="36" x14ac:dyDescent="0.25">
      <c r="A1766" s="5" t="s">
        <v>5199</v>
      </c>
      <c r="B1766" s="4" t="s">
        <v>5200</v>
      </c>
      <c r="C1766" s="4" t="s">
        <v>5544</v>
      </c>
      <c r="D1766" s="5" t="s">
        <v>2454</v>
      </c>
      <c r="E1766" s="62" t="s">
        <v>2431</v>
      </c>
      <c r="F1766" s="34">
        <v>9244.6200000000008</v>
      </c>
      <c r="G1766" s="183">
        <f t="shared" si="302"/>
        <v>5482.0596599999999</v>
      </c>
      <c r="H1766" s="184">
        <f t="shared" si="303"/>
        <v>3015.1328129999997</v>
      </c>
      <c r="I1766" s="59">
        <f t="shared" si="305"/>
        <v>8497.1924729999992</v>
      </c>
      <c r="J1766" s="54">
        <f>I1766*0.3</f>
        <v>2549.1577418999996</v>
      </c>
      <c r="K1766" s="210">
        <f t="shared" si="304"/>
        <v>11046.350214899998</v>
      </c>
      <c r="L1766" s="53">
        <v>0.3</v>
      </c>
      <c r="M1766" s="141" t="s">
        <v>15168</v>
      </c>
    </row>
    <row r="1767" spans="1:13" ht="14.25" x14ac:dyDescent="0.25">
      <c r="A1767" s="5" t="s">
        <v>5239</v>
      </c>
      <c r="B1767" s="3" t="s">
        <v>738</v>
      </c>
      <c r="C1767" s="4"/>
      <c r="D1767" s="5"/>
      <c r="E1767" s="5"/>
      <c r="F1767" s="34"/>
      <c r="G1767" s="183">
        <f t="shared" si="302"/>
        <v>0</v>
      </c>
      <c r="H1767" s="184">
        <f t="shared" si="303"/>
        <v>0</v>
      </c>
      <c r="I1767" s="59">
        <f t="shared" si="305"/>
        <v>0</v>
      </c>
      <c r="J1767" s="56">
        <f t="shared" ref="J1767:J1810" si="313">G1767*0</f>
        <v>0</v>
      </c>
      <c r="K1767" s="210">
        <f t="shared" si="304"/>
        <v>0</v>
      </c>
      <c r="L1767" s="2"/>
      <c r="M1767" s="32"/>
    </row>
    <row r="1768" spans="1:13" ht="24" x14ac:dyDescent="0.25">
      <c r="A1768" s="5" t="s">
        <v>739</v>
      </c>
      <c r="B1768" s="4" t="s">
        <v>740</v>
      </c>
      <c r="C1768" s="4"/>
      <c r="D1768" s="5" t="s">
        <v>2451</v>
      </c>
      <c r="E1768" s="5"/>
      <c r="F1768" s="34">
        <v>10290.75</v>
      </c>
      <c r="G1768" s="183">
        <f t="shared" si="302"/>
        <v>6102.4147499999999</v>
      </c>
      <c r="H1768" s="184">
        <f t="shared" si="303"/>
        <v>3356.3281124999999</v>
      </c>
      <c r="I1768" s="59">
        <f t="shared" si="305"/>
        <v>9458.7428624999993</v>
      </c>
      <c r="J1768" s="56">
        <f t="shared" si="313"/>
        <v>0</v>
      </c>
      <c r="K1768" s="210">
        <f t="shared" si="304"/>
        <v>9458.7428624999993</v>
      </c>
      <c r="L1768" s="2"/>
      <c r="M1768" s="32"/>
    </row>
    <row r="1769" spans="1:13" ht="24" x14ac:dyDescent="0.25">
      <c r="A1769" s="5" t="s">
        <v>741</v>
      </c>
      <c r="B1769" s="4" t="s">
        <v>4257</v>
      </c>
      <c r="C1769" s="4"/>
      <c r="D1769" s="5" t="s">
        <v>2454</v>
      </c>
      <c r="E1769" s="5"/>
      <c r="F1769" s="34">
        <v>2625.65</v>
      </c>
      <c r="G1769" s="183">
        <f t="shared" si="302"/>
        <v>1557.01045</v>
      </c>
      <c r="H1769" s="184">
        <f t="shared" si="303"/>
        <v>856.35574750000001</v>
      </c>
      <c r="I1769" s="59">
        <f t="shared" si="305"/>
        <v>2413.3661975</v>
      </c>
      <c r="J1769" s="56">
        <f t="shared" si="313"/>
        <v>0</v>
      </c>
      <c r="K1769" s="210">
        <f t="shared" si="304"/>
        <v>2413.3661975</v>
      </c>
      <c r="L1769" s="2"/>
      <c r="M1769" s="32"/>
    </row>
    <row r="1770" spans="1:13" ht="14.25" x14ac:dyDescent="0.25">
      <c r="A1770" s="5" t="s">
        <v>742</v>
      </c>
      <c r="B1770" s="4" t="s">
        <v>4258</v>
      </c>
      <c r="C1770" s="4" t="s">
        <v>4853</v>
      </c>
      <c r="D1770" s="5" t="s">
        <v>2454</v>
      </c>
      <c r="E1770" s="5"/>
      <c r="F1770" s="34">
        <v>2625.65</v>
      </c>
      <c r="G1770" s="183">
        <f t="shared" si="302"/>
        <v>1557.01045</v>
      </c>
      <c r="H1770" s="184">
        <f t="shared" si="303"/>
        <v>856.35574750000001</v>
      </c>
      <c r="I1770" s="59">
        <f t="shared" si="305"/>
        <v>2413.3661975</v>
      </c>
      <c r="J1770" s="56">
        <f t="shared" si="313"/>
        <v>0</v>
      </c>
      <c r="K1770" s="210">
        <f t="shared" si="304"/>
        <v>2413.3661975</v>
      </c>
      <c r="L1770" s="2"/>
      <c r="M1770" s="32"/>
    </row>
    <row r="1771" spans="1:13" ht="14.25" x14ac:dyDescent="0.25">
      <c r="A1771" s="5" t="s">
        <v>743</v>
      </c>
      <c r="B1771" s="4" t="s">
        <v>4259</v>
      </c>
      <c r="C1771" s="4"/>
      <c r="D1771" s="5" t="s">
        <v>2454</v>
      </c>
      <c r="E1771" s="5"/>
      <c r="F1771" s="34">
        <v>3691.21</v>
      </c>
      <c r="G1771" s="183">
        <f t="shared" si="302"/>
        <v>2188.88753</v>
      </c>
      <c r="H1771" s="184">
        <f t="shared" si="303"/>
        <v>1203.8881414999998</v>
      </c>
      <c r="I1771" s="59">
        <f t="shared" si="305"/>
        <v>3392.7756714999996</v>
      </c>
      <c r="J1771" s="56">
        <f t="shared" si="313"/>
        <v>0</v>
      </c>
      <c r="K1771" s="210">
        <f t="shared" si="304"/>
        <v>3392.7756714999996</v>
      </c>
      <c r="L1771" s="2"/>
      <c r="M1771" s="32"/>
    </row>
    <row r="1772" spans="1:13" ht="14.25" x14ac:dyDescent="0.25">
      <c r="A1772" s="5" t="s">
        <v>744</v>
      </c>
      <c r="B1772" s="4" t="s">
        <v>4260</v>
      </c>
      <c r="C1772" s="4"/>
      <c r="D1772" s="5" t="s">
        <v>2451</v>
      </c>
      <c r="E1772" s="5"/>
      <c r="F1772" s="34">
        <v>6955.77</v>
      </c>
      <c r="G1772" s="183">
        <f t="shared" si="302"/>
        <v>4124.7716099999998</v>
      </c>
      <c r="H1772" s="184">
        <f t="shared" si="303"/>
        <v>2268.6243854999998</v>
      </c>
      <c r="I1772" s="59">
        <f t="shared" si="305"/>
        <v>6393.3959954999991</v>
      </c>
      <c r="J1772" s="56">
        <f t="shared" si="313"/>
        <v>0</v>
      </c>
      <c r="K1772" s="210">
        <f t="shared" si="304"/>
        <v>6393.3959954999991</v>
      </c>
      <c r="L1772" s="2"/>
      <c r="M1772" s="32"/>
    </row>
    <row r="1773" spans="1:13" ht="14.25" x14ac:dyDescent="0.25">
      <c r="A1773" s="5" t="s">
        <v>745</v>
      </c>
      <c r="B1773" s="4" t="s">
        <v>4261</v>
      </c>
      <c r="C1773" s="4"/>
      <c r="D1773" s="5" t="s">
        <v>2451</v>
      </c>
      <c r="E1773" s="5"/>
      <c r="F1773" s="34">
        <v>5286.93</v>
      </c>
      <c r="G1773" s="183">
        <f t="shared" si="302"/>
        <v>3135.1494900000002</v>
      </c>
      <c r="H1773" s="184">
        <f t="shared" si="303"/>
        <v>1724.3322195000001</v>
      </c>
      <c r="I1773" s="59">
        <f t="shared" si="305"/>
        <v>4859.4817094999999</v>
      </c>
      <c r="J1773" s="56">
        <f t="shared" si="313"/>
        <v>0</v>
      </c>
      <c r="K1773" s="210">
        <f t="shared" si="304"/>
        <v>4859.4817094999999</v>
      </c>
      <c r="L1773" s="2"/>
      <c r="M1773" s="32"/>
    </row>
    <row r="1774" spans="1:13" ht="14.25" x14ac:dyDescent="0.25">
      <c r="A1774" s="5" t="s">
        <v>746</v>
      </c>
      <c r="B1774" s="4" t="s">
        <v>4262</v>
      </c>
      <c r="C1774" s="4"/>
      <c r="D1774" s="5" t="s">
        <v>2511</v>
      </c>
      <c r="E1774" s="5"/>
      <c r="F1774" s="34">
        <v>12888.02</v>
      </c>
      <c r="G1774" s="183">
        <f t="shared" si="302"/>
        <v>7642.5958599999994</v>
      </c>
      <c r="H1774" s="184">
        <f t="shared" si="303"/>
        <v>4203.4277229999998</v>
      </c>
      <c r="I1774" s="59">
        <f t="shared" si="305"/>
        <v>11846.023582999998</v>
      </c>
      <c r="J1774" s="56">
        <f t="shared" si="313"/>
        <v>0</v>
      </c>
      <c r="K1774" s="210">
        <f t="shared" si="304"/>
        <v>11846.023582999998</v>
      </c>
      <c r="L1774" s="2"/>
      <c r="M1774" s="32"/>
    </row>
    <row r="1775" spans="1:13" ht="14.25" x14ac:dyDescent="0.25">
      <c r="A1775" s="5" t="s">
        <v>747</v>
      </c>
      <c r="B1775" s="4" t="s">
        <v>4263</v>
      </c>
      <c r="C1775" s="4"/>
      <c r="D1775" s="5" t="s">
        <v>2451</v>
      </c>
      <c r="E1775" s="5"/>
      <c r="F1775" s="34">
        <v>5286.93</v>
      </c>
      <c r="G1775" s="183">
        <f t="shared" si="302"/>
        <v>3135.1494900000002</v>
      </c>
      <c r="H1775" s="184">
        <f t="shared" si="303"/>
        <v>1724.3322195000001</v>
      </c>
      <c r="I1775" s="59">
        <f t="shared" si="305"/>
        <v>4859.4817094999999</v>
      </c>
      <c r="J1775" s="56">
        <f t="shared" si="313"/>
        <v>0</v>
      </c>
      <c r="K1775" s="210">
        <f t="shared" si="304"/>
        <v>4859.4817094999999</v>
      </c>
      <c r="L1775" s="2"/>
      <c r="M1775" s="32"/>
    </row>
    <row r="1776" spans="1:13" ht="14.25" x14ac:dyDescent="0.25">
      <c r="A1776" s="5" t="s">
        <v>748</v>
      </c>
      <c r="B1776" s="4" t="s">
        <v>4264</v>
      </c>
      <c r="C1776" s="4"/>
      <c r="D1776" s="5" t="s">
        <v>2451</v>
      </c>
      <c r="E1776" s="5"/>
      <c r="F1776" s="34">
        <v>5564.52</v>
      </c>
      <c r="G1776" s="183">
        <f t="shared" si="302"/>
        <v>3299.7603600000002</v>
      </c>
      <c r="H1776" s="184">
        <f t="shared" si="303"/>
        <v>1814.8681979999999</v>
      </c>
      <c r="I1776" s="59">
        <f t="shared" si="305"/>
        <v>5114.6285580000003</v>
      </c>
      <c r="J1776" s="56">
        <f t="shared" si="313"/>
        <v>0</v>
      </c>
      <c r="K1776" s="210">
        <f t="shared" si="304"/>
        <v>5114.6285580000003</v>
      </c>
      <c r="L1776" s="2"/>
      <c r="M1776" s="32"/>
    </row>
    <row r="1777" spans="1:13" ht="14.25" x14ac:dyDescent="0.25">
      <c r="A1777" s="5" t="s">
        <v>749</v>
      </c>
      <c r="B1777" s="4" t="s">
        <v>4265</v>
      </c>
      <c r="C1777" s="4"/>
      <c r="D1777" s="5" t="s">
        <v>2451</v>
      </c>
      <c r="E1777" s="5"/>
      <c r="F1777" s="34">
        <v>7929.58</v>
      </c>
      <c r="G1777" s="183">
        <f t="shared" si="302"/>
        <v>4702.2409399999997</v>
      </c>
      <c r="H1777" s="184">
        <f t="shared" si="303"/>
        <v>2586.2325169999999</v>
      </c>
      <c r="I1777" s="59">
        <f t="shared" si="305"/>
        <v>7288.4734570000001</v>
      </c>
      <c r="J1777" s="56">
        <f t="shared" si="313"/>
        <v>0</v>
      </c>
      <c r="K1777" s="210">
        <f t="shared" si="304"/>
        <v>7288.4734570000001</v>
      </c>
      <c r="L1777" s="2"/>
      <c r="M1777" s="32"/>
    </row>
    <row r="1778" spans="1:13" ht="14.25" x14ac:dyDescent="0.25">
      <c r="A1778" s="5" t="s">
        <v>750</v>
      </c>
      <c r="B1778" s="4" t="s">
        <v>4266</v>
      </c>
      <c r="C1778" s="4" t="s">
        <v>4269</v>
      </c>
      <c r="D1778" s="5" t="s">
        <v>2454</v>
      </c>
      <c r="E1778" s="5"/>
      <c r="F1778" s="34">
        <v>3991.72</v>
      </c>
      <c r="G1778" s="183">
        <f t="shared" si="302"/>
        <v>2367.0899599999998</v>
      </c>
      <c r="H1778" s="184">
        <f t="shared" si="303"/>
        <v>1301.899478</v>
      </c>
      <c r="I1778" s="59">
        <f t="shared" si="305"/>
        <v>3668.9894379999996</v>
      </c>
      <c r="J1778" s="56">
        <f t="shared" si="313"/>
        <v>0</v>
      </c>
      <c r="K1778" s="210">
        <f t="shared" si="304"/>
        <v>3668.9894379999996</v>
      </c>
      <c r="L1778" s="2"/>
      <c r="M1778" s="32"/>
    </row>
    <row r="1779" spans="1:13" ht="14.25" x14ac:dyDescent="0.25">
      <c r="A1779" s="5" t="s">
        <v>751</v>
      </c>
      <c r="B1779" s="4" t="s">
        <v>4267</v>
      </c>
      <c r="C1779" s="4" t="s">
        <v>4269</v>
      </c>
      <c r="D1779" s="5" t="s">
        <v>2454</v>
      </c>
      <c r="E1779" s="5"/>
      <c r="F1779" s="34">
        <v>3501.51</v>
      </c>
      <c r="G1779" s="183">
        <f t="shared" si="302"/>
        <v>2076.39543</v>
      </c>
      <c r="H1779" s="184">
        <f t="shared" si="303"/>
        <v>1142.0174865000001</v>
      </c>
      <c r="I1779" s="59">
        <f t="shared" si="305"/>
        <v>3218.4129165000004</v>
      </c>
      <c r="J1779" s="56">
        <f t="shared" si="313"/>
        <v>0</v>
      </c>
      <c r="K1779" s="210">
        <f t="shared" si="304"/>
        <v>3218.4129165000004</v>
      </c>
      <c r="L1779" s="2"/>
      <c r="M1779" s="32"/>
    </row>
    <row r="1780" spans="1:13" ht="14.25" x14ac:dyDescent="0.25">
      <c r="A1780" s="5" t="s">
        <v>752</v>
      </c>
      <c r="B1780" s="4" t="s">
        <v>4268</v>
      </c>
      <c r="C1780" s="4"/>
      <c r="D1780" s="5" t="s">
        <v>2451</v>
      </c>
      <c r="E1780" s="5"/>
      <c r="F1780" s="34">
        <v>5286.93</v>
      </c>
      <c r="G1780" s="183">
        <f t="shared" si="302"/>
        <v>3135.1494900000002</v>
      </c>
      <c r="H1780" s="184">
        <f t="shared" si="303"/>
        <v>1724.3322195000001</v>
      </c>
      <c r="I1780" s="59">
        <f t="shared" si="305"/>
        <v>4859.4817094999999</v>
      </c>
      <c r="J1780" s="56">
        <f t="shared" si="313"/>
        <v>0</v>
      </c>
      <c r="K1780" s="210">
        <f t="shared" si="304"/>
        <v>4859.4817094999999</v>
      </c>
      <c r="L1780" s="2"/>
      <c r="M1780" s="32"/>
    </row>
    <row r="1781" spans="1:13" ht="14.25" x14ac:dyDescent="0.25">
      <c r="A1781" s="5" t="s">
        <v>753</v>
      </c>
      <c r="B1781" s="4" t="s">
        <v>754</v>
      </c>
      <c r="C1781" s="4" t="s">
        <v>755</v>
      </c>
      <c r="D1781" s="5" t="s">
        <v>2511</v>
      </c>
      <c r="E1781" s="5"/>
      <c r="F1781" s="34">
        <v>15214.01</v>
      </c>
      <c r="G1781" s="183">
        <f t="shared" si="302"/>
        <v>9021.9079299999994</v>
      </c>
      <c r="H1781" s="184">
        <f t="shared" si="303"/>
        <v>4962.0493614999996</v>
      </c>
      <c r="I1781" s="59">
        <f t="shared" si="305"/>
        <v>13983.957291499999</v>
      </c>
      <c r="J1781" s="56">
        <f t="shared" si="313"/>
        <v>0</v>
      </c>
      <c r="K1781" s="210">
        <f t="shared" si="304"/>
        <v>13983.957291499999</v>
      </c>
      <c r="L1781" s="2"/>
      <c r="M1781" s="32"/>
    </row>
    <row r="1782" spans="1:13" ht="14.25" x14ac:dyDescent="0.25">
      <c r="A1782" s="5" t="s">
        <v>756</v>
      </c>
      <c r="B1782" s="4" t="s">
        <v>757</v>
      </c>
      <c r="C1782" s="4" t="s">
        <v>5128</v>
      </c>
      <c r="D1782" s="5" t="s">
        <v>2511</v>
      </c>
      <c r="E1782" s="5"/>
      <c r="F1782" s="34">
        <v>16608.62</v>
      </c>
      <c r="G1782" s="183">
        <f t="shared" si="302"/>
        <v>9848.9116599999998</v>
      </c>
      <c r="H1782" s="184">
        <f t="shared" si="303"/>
        <v>5416.9014130000005</v>
      </c>
      <c r="I1782" s="59">
        <f t="shared" si="305"/>
        <v>15265.813073000001</v>
      </c>
      <c r="J1782" s="56">
        <f t="shared" si="313"/>
        <v>0</v>
      </c>
      <c r="K1782" s="210">
        <f t="shared" si="304"/>
        <v>15265.813073000001</v>
      </c>
      <c r="L1782" s="2"/>
      <c r="M1782" s="32"/>
    </row>
    <row r="1783" spans="1:13" ht="14.25" x14ac:dyDescent="0.25">
      <c r="A1783" s="5" t="s">
        <v>5107</v>
      </c>
      <c r="B1783" s="4" t="s">
        <v>5108</v>
      </c>
      <c r="C1783" s="4" t="s">
        <v>5109</v>
      </c>
      <c r="D1783" s="5" t="s">
        <v>2511</v>
      </c>
      <c r="E1783" s="19"/>
      <c r="F1783" s="34">
        <v>16323.6</v>
      </c>
      <c r="G1783" s="183">
        <f t="shared" si="302"/>
        <v>9679.8948</v>
      </c>
      <c r="H1783" s="184">
        <f t="shared" si="303"/>
        <v>5323.9421400000001</v>
      </c>
      <c r="I1783" s="59">
        <f t="shared" si="305"/>
        <v>15003.836940000001</v>
      </c>
      <c r="J1783" s="56">
        <f t="shared" si="313"/>
        <v>0</v>
      </c>
      <c r="K1783" s="210">
        <f t="shared" si="304"/>
        <v>15003.836940000001</v>
      </c>
      <c r="L1783" s="2"/>
      <c r="M1783" s="32"/>
    </row>
    <row r="1784" spans="1:13" ht="24" x14ac:dyDescent="0.25">
      <c r="A1784" s="5" t="s">
        <v>5239</v>
      </c>
      <c r="B1784" s="3" t="s">
        <v>758</v>
      </c>
      <c r="C1784" s="4"/>
      <c r="D1784" s="5"/>
      <c r="E1784" s="5"/>
      <c r="F1784" s="34"/>
      <c r="G1784" s="183">
        <f t="shared" si="302"/>
        <v>0</v>
      </c>
      <c r="H1784" s="184">
        <f t="shared" si="303"/>
        <v>0</v>
      </c>
      <c r="I1784" s="59">
        <f t="shared" si="305"/>
        <v>0</v>
      </c>
      <c r="J1784" s="56">
        <f t="shared" si="313"/>
        <v>0</v>
      </c>
      <c r="K1784" s="210">
        <f t="shared" si="304"/>
        <v>0</v>
      </c>
      <c r="L1784" s="2"/>
      <c r="M1784" s="32"/>
    </row>
    <row r="1785" spans="1:13" ht="14.25" x14ac:dyDescent="0.25">
      <c r="A1785" s="5" t="s">
        <v>759</v>
      </c>
      <c r="B1785" s="4" t="s">
        <v>760</v>
      </c>
      <c r="C1785" s="4"/>
      <c r="D1785" s="5" t="s">
        <v>2454</v>
      </c>
      <c r="E1785" s="5"/>
      <c r="F1785" s="34">
        <v>2993.24</v>
      </c>
      <c r="G1785" s="183">
        <f t="shared" si="302"/>
        <v>1774.9913199999999</v>
      </c>
      <c r="H1785" s="184">
        <f t="shared" si="303"/>
        <v>976.245226</v>
      </c>
      <c r="I1785" s="59">
        <f t="shared" si="305"/>
        <v>2751.2365460000001</v>
      </c>
      <c r="J1785" s="56">
        <f t="shared" si="313"/>
        <v>0</v>
      </c>
      <c r="K1785" s="210">
        <f t="shared" si="304"/>
        <v>2751.2365460000001</v>
      </c>
      <c r="L1785" s="2"/>
      <c r="M1785" s="32"/>
    </row>
    <row r="1786" spans="1:13" ht="14.25" x14ac:dyDescent="0.25">
      <c r="A1786" s="5" t="s">
        <v>761</v>
      </c>
      <c r="B1786" s="4" t="s">
        <v>762</v>
      </c>
      <c r="C1786" s="4"/>
      <c r="D1786" s="5" t="s">
        <v>2454</v>
      </c>
      <c r="E1786" s="5"/>
      <c r="F1786" s="34">
        <v>2743.76</v>
      </c>
      <c r="G1786" s="183">
        <f t="shared" si="302"/>
        <v>1627.0496800000001</v>
      </c>
      <c r="H1786" s="184">
        <f t="shared" si="303"/>
        <v>894.87732400000004</v>
      </c>
      <c r="I1786" s="59">
        <f t="shared" si="305"/>
        <v>2521.9270040000001</v>
      </c>
      <c r="J1786" s="56">
        <f t="shared" si="313"/>
        <v>0</v>
      </c>
      <c r="K1786" s="210">
        <f t="shared" si="304"/>
        <v>2521.9270040000001</v>
      </c>
      <c r="L1786" s="2"/>
      <c r="M1786" s="32"/>
    </row>
    <row r="1787" spans="1:13" ht="14.25" x14ac:dyDescent="0.25">
      <c r="A1787" s="5" t="s">
        <v>763</v>
      </c>
      <c r="B1787" s="4" t="s">
        <v>764</v>
      </c>
      <c r="C1787" s="4"/>
      <c r="D1787" s="5" t="s">
        <v>2454</v>
      </c>
      <c r="E1787" s="5"/>
      <c r="F1787" s="34">
        <v>3086.73</v>
      </c>
      <c r="G1787" s="183">
        <f t="shared" si="302"/>
        <v>1830.4308899999999</v>
      </c>
      <c r="H1787" s="184">
        <f t="shared" si="303"/>
        <v>1006.7369894999999</v>
      </c>
      <c r="I1787" s="59">
        <f t="shared" si="305"/>
        <v>2837.1678794999998</v>
      </c>
      <c r="J1787" s="56">
        <f t="shared" si="313"/>
        <v>0</v>
      </c>
      <c r="K1787" s="210">
        <f t="shared" si="304"/>
        <v>2837.1678794999998</v>
      </c>
      <c r="L1787" s="2"/>
      <c r="M1787" s="32"/>
    </row>
    <row r="1788" spans="1:13" ht="14.25" x14ac:dyDescent="0.25">
      <c r="A1788" s="5" t="s">
        <v>765</v>
      </c>
      <c r="B1788" s="4" t="s">
        <v>766</v>
      </c>
      <c r="C1788" s="4"/>
      <c r="D1788" s="5" t="s">
        <v>2451</v>
      </c>
      <c r="E1788" s="5"/>
      <c r="F1788" s="34">
        <v>4745.37</v>
      </c>
      <c r="G1788" s="183">
        <f t="shared" si="302"/>
        <v>2814.00441</v>
      </c>
      <c r="H1788" s="184">
        <f t="shared" si="303"/>
        <v>1547.7024254999999</v>
      </c>
      <c r="I1788" s="59">
        <f t="shared" si="305"/>
        <v>4361.7068355000001</v>
      </c>
      <c r="J1788" s="56">
        <f t="shared" si="313"/>
        <v>0</v>
      </c>
      <c r="K1788" s="210">
        <f t="shared" si="304"/>
        <v>4361.7068355000001</v>
      </c>
      <c r="L1788" s="2"/>
      <c r="M1788" s="32"/>
    </row>
    <row r="1789" spans="1:13" ht="14.25" x14ac:dyDescent="0.25">
      <c r="A1789" s="5" t="s">
        <v>767</v>
      </c>
      <c r="B1789" s="4" t="s">
        <v>4754</v>
      </c>
      <c r="C1789" s="4"/>
      <c r="D1789" s="5" t="s">
        <v>2451</v>
      </c>
      <c r="E1789" s="5"/>
      <c r="F1789" s="34">
        <v>5536.65</v>
      </c>
      <c r="G1789" s="183">
        <f t="shared" si="302"/>
        <v>3283.2334499999997</v>
      </c>
      <c r="H1789" s="184">
        <f t="shared" si="303"/>
        <v>1805.7783974999998</v>
      </c>
      <c r="I1789" s="59">
        <f t="shared" si="305"/>
        <v>5089.0118474999999</v>
      </c>
      <c r="J1789" s="56">
        <f t="shared" si="313"/>
        <v>0</v>
      </c>
      <c r="K1789" s="210">
        <f t="shared" si="304"/>
        <v>5089.0118474999999</v>
      </c>
      <c r="L1789" s="2"/>
      <c r="M1789" s="32"/>
    </row>
    <row r="1790" spans="1:13" ht="14.25" x14ac:dyDescent="0.25">
      <c r="A1790" s="5" t="s">
        <v>768</v>
      </c>
      <c r="B1790" s="4" t="s">
        <v>769</v>
      </c>
      <c r="C1790" s="4"/>
      <c r="D1790" s="5" t="s">
        <v>2451</v>
      </c>
      <c r="E1790" s="5"/>
      <c r="F1790" s="34">
        <v>5141.24</v>
      </c>
      <c r="G1790" s="183">
        <f t="shared" si="302"/>
        <v>3048.7553199999998</v>
      </c>
      <c r="H1790" s="184">
        <f t="shared" si="303"/>
        <v>1676.8154259999999</v>
      </c>
      <c r="I1790" s="59">
        <f t="shared" si="305"/>
        <v>4725.5707459999994</v>
      </c>
      <c r="J1790" s="56">
        <f t="shared" si="313"/>
        <v>0</v>
      </c>
      <c r="K1790" s="210">
        <f t="shared" si="304"/>
        <v>4725.5707459999994</v>
      </c>
      <c r="L1790" s="2"/>
      <c r="M1790" s="32"/>
    </row>
    <row r="1791" spans="1:13" ht="14.25" x14ac:dyDescent="0.25">
      <c r="A1791" s="5" t="s">
        <v>770</v>
      </c>
      <c r="B1791" s="4" t="s">
        <v>771</v>
      </c>
      <c r="C1791" s="4"/>
      <c r="D1791" s="5" t="s">
        <v>2511</v>
      </c>
      <c r="E1791" s="5"/>
      <c r="F1791" s="34">
        <v>10508.31</v>
      </c>
      <c r="G1791" s="183">
        <f t="shared" si="302"/>
        <v>6231.4278299999996</v>
      </c>
      <c r="H1791" s="184">
        <f t="shared" si="303"/>
        <v>3427.2853064999999</v>
      </c>
      <c r="I1791" s="59">
        <f t="shared" si="305"/>
        <v>9658.7131364999987</v>
      </c>
      <c r="J1791" s="56">
        <f t="shared" si="313"/>
        <v>0</v>
      </c>
      <c r="K1791" s="210">
        <f t="shared" si="304"/>
        <v>9658.7131364999987</v>
      </c>
      <c r="L1791" s="2"/>
      <c r="M1791" s="32"/>
    </row>
    <row r="1792" spans="1:13" ht="14.25" x14ac:dyDescent="0.25">
      <c r="A1792" s="5" t="s">
        <v>772</v>
      </c>
      <c r="B1792" s="4" t="s">
        <v>773</v>
      </c>
      <c r="C1792" s="4"/>
      <c r="D1792" s="5" t="s">
        <v>2454</v>
      </c>
      <c r="E1792" s="5"/>
      <c r="F1792" s="34">
        <v>3127.88</v>
      </c>
      <c r="G1792" s="183">
        <f t="shared" si="302"/>
        <v>1854.83284</v>
      </c>
      <c r="H1792" s="184">
        <f t="shared" si="303"/>
        <v>1020.1580620000001</v>
      </c>
      <c r="I1792" s="59">
        <f t="shared" si="305"/>
        <v>2874.990902</v>
      </c>
      <c r="J1792" s="56">
        <f t="shared" si="313"/>
        <v>0</v>
      </c>
      <c r="K1792" s="210">
        <f t="shared" si="304"/>
        <v>2874.990902</v>
      </c>
      <c r="L1792" s="2"/>
      <c r="M1792" s="32"/>
    </row>
    <row r="1793" spans="1:13" ht="14.25" x14ac:dyDescent="0.25">
      <c r="A1793" s="5" t="s">
        <v>5239</v>
      </c>
      <c r="B1793" s="3" t="s">
        <v>774</v>
      </c>
      <c r="C1793" s="4"/>
      <c r="D1793" s="5"/>
      <c r="E1793" s="5"/>
      <c r="F1793" s="34"/>
      <c r="G1793" s="183">
        <f t="shared" si="302"/>
        <v>0</v>
      </c>
      <c r="H1793" s="184">
        <f t="shared" si="303"/>
        <v>0</v>
      </c>
      <c r="I1793" s="59">
        <f t="shared" si="305"/>
        <v>0</v>
      </c>
      <c r="J1793" s="56">
        <f t="shared" si="313"/>
        <v>0</v>
      </c>
      <c r="K1793" s="210">
        <f t="shared" si="304"/>
        <v>0</v>
      </c>
      <c r="L1793" s="2"/>
      <c r="M1793" s="32"/>
    </row>
    <row r="1794" spans="1:13" ht="14.25" x14ac:dyDescent="0.25">
      <c r="A1794" s="5" t="s">
        <v>775</v>
      </c>
      <c r="B1794" s="4" t="s">
        <v>776</v>
      </c>
      <c r="C1794" s="4"/>
      <c r="D1794" s="5" t="s">
        <v>2454</v>
      </c>
      <c r="E1794" s="5"/>
      <c r="F1794" s="34">
        <v>1346.36</v>
      </c>
      <c r="G1794" s="183">
        <f t="shared" si="302"/>
        <v>798.39147999999989</v>
      </c>
      <c r="H1794" s="184">
        <f t="shared" si="303"/>
        <v>439.1153139999999</v>
      </c>
      <c r="I1794" s="59">
        <f t="shared" si="305"/>
        <v>1237.5067939999999</v>
      </c>
      <c r="J1794" s="56">
        <f t="shared" si="313"/>
        <v>0</v>
      </c>
      <c r="K1794" s="210">
        <f t="shared" si="304"/>
        <v>1237.5067939999999</v>
      </c>
      <c r="L1794" s="2"/>
      <c r="M1794" s="32"/>
    </row>
    <row r="1795" spans="1:13" ht="14.25" x14ac:dyDescent="0.25">
      <c r="A1795" s="5" t="s">
        <v>777</v>
      </c>
      <c r="B1795" s="4" t="s">
        <v>778</v>
      </c>
      <c r="C1795" s="4" t="s">
        <v>5553</v>
      </c>
      <c r="D1795" s="5" t="s">
        <v>2454</v>
      </c>
      <c r="E1795" s="5"/>
      <c r="F1795" s="34">
        <v>2625.65</v>
      </c>
      <c r="G1795" s="183">
        <f t="shared" si="302"/>
        <v>1557.01045</v>
      </c>
      <c r="H1795" s="184">
        <f t="shared" si="303"/>
        <v>856.35574750000001</v>
      </c>
      <c r="I1795" s="59">
        <f t="shared" si="305"/>
        <v>2413.3661975</v>
      </c>
      <c r="J1795" s="56">
        <f t="shared" si="313"/>
        <v>0</v>
      </c>
      <c r="K1795" s="210">
        <f t="shared" si="304"/>
        <v>2413.3661975</v>
      </c>
      <c r="L1795" s="2"/>
      <c r="M1795" s="32"/>
    </row>
    <row r="1796" spans="1:13" ht="14.25" x14ac:dyDescent="0.25">
      <c r="A1796" s="5" t="s">
        <v>779</v>
      </c>
      <c r="B1796" s="4" t="s">
        <v>4755</v>
      </c>
      <c r="C1796" s="4" t="s">
        <v>5553</v>
      </c>
      <c r="D1796" s="5" t="s">
        <v>2454</v>
      </c>
      <c r="E1796" s="5"/>
      <c r="F1796" s="34">
        <v>2625.65</v>
      </c>
      <c r="G1796" s="183">
        <f t="shared" si="302"/>
        <v>1557.01045</v>
      </c>
      <c r="H1796" s="184">
        <f t="shared" si="303"/>
        <v>856.35574750000001</v>
      </c>
      <c r="I1796" s="59">
        <f t="shared" si="305"/>
        <v>2413.3661975</v>
      </c>
      <c r="J1796" s="56">
        <f t="shared" si="313"/>
        <v>0</v>
      </c>
      <c r="K1796" s="210">
        <f t="shared" si="304"/>
        <v>2413.3661975</v>
      </c>
      <c r="L1796" s="2"/>
      <c r="M1796" s="32"/>
    </row>
    <row r="1797" spans="1:13" ht="14.25" x14ac:dyDescent="0.25">
      <c r="A1797" s="5" t="s">
        <v>780</v>
      </c>
      <c r="B1797" s="4" t="s">
        <v>781</v>
      </c>
      <c r="C1797" s="4" t="s">
        <v>5553</v>
      </c>
      <c r="D1797" s="5" t="s">
        <v>2451</v>
      </c>
      <c r="E1797" s="5"/>
      <c r="F1797" s="34">
        <v>5097.3100000000004</v>
      </c>
      <c r="G1797" s="183">
        <f t="shared" ref="G1797:G1860" si="314">F1797*0.593</f>
        <v>3022.7048300000001</v>
      </c>
      <c r="H1797" s="184">
        <f t="shared" ref="H1797:H1860" si="315">G1797*55/100</f>
        <v>1662.4876565000002</v>
      </c>
      <c r="I1797" s="59">
        <f t="shared" si="305"/>
        <v>4685.1924865000001</v>
      </c>
      <c r="J1797" s="56">
        <f t="shared" si="313"/>
        <v>0</v>
      </c>
      <c r="K1797" s="210">
        <f t="shared" ref="K1797:K1860" si="316">I1797+J1797</f>
        <v>4685.1924865000001</v>
      </c>
      <c r="L1797" s="2"/>
      <c r="M1797" s="32"/>
    </row>
    <row r="1798" spans="1:13" ht="14.25" x14ac:dyDescent="0.25">
      <c r="A1798" s="5" t="s">
        <v>782</v>
      </c>
      <c r="B1798" s="4" t="s">
        <v>783</v>
      </c>
      <c r="C1798" s="4" t="s">
        <v>5553</v>
      </c>
      <c r="D1798" s="5" t="s">
        <v>2454</v>
      </c>
      <c r="E1798" s="5"/>
      <c r="F1798" s="34">
        <v>3501.51</v>
      </c>
      <c r="G1798" s="183">
        <f t="shared" si="314"/>
        <v>2076.39543</v>
      </c>
      <c r="H1798" s="184">
        <f t="shared" si="315"/>
        <v>1142.0174865000001</v>
      </c>
      <c r="I1798" s="59">
        <f t="shared" ref="I1798:I1861" si="317">G1798+H1798</f>
        <v>3218.4129165000004</v>
      </c>
      <c r="J1798" s="56">
        <f t="shared" si="313"/>
        <v>0</v>
      </c>
      <c r="K1798" s="210">
        <f t="shared" si="316"/>
        <v>3218.4129165000004</v>
      </c>
      <c r="L1798" s="2"/>
      <c r="M1798" s="32"/>
    </row>
    <row r="1799" spans="1:13" ht="14.25" x14ac:dyDescent="0.25">
      <c r="A1799" s="5" t="s">
        <v>784</v>
      </c>
      <c r="B1799" s="4" t="s">
        <v>4756</v>
      </c>
      <c r="C1799" s="4" t="s">
        <v>5553</v>
      </c>
      <c r="D1799" s="5" t="s">
        <v>2451</v>
      </c>
      <c r="E1799" s="5"/>
      <c r="F1799" s="34">
        <v>7419.69</v>
      </c>
      <c r="G1799" s="183">
        <f t="shared" si="314"/>
        <v>4399.8761699999995</v>
      </c>
      <c r="H1799" s="184">
        <f t="shared" si="315"/>
        <v>2419.9318934999997</v>
      </c>
      <c r="I1799" s="59">
        <f t="shared" si="317"/>
        <v>6819.8080634999988</v>
      </c>
      <c r="J1799" s="56">
        <f t="shared" si="313"/>
        <v>0</v>
      </c>
      <c r="K1799" s="210">
        <f t="shared" si="316"/>
        <v>6819.8080634999988</v>
      </c>
      <c r="L1799" s="2"/>
      <c r="M1799" s="32"/>
    </row>
    <row r="1800" spans="1:13" ht="14.25" x14ac:dyDescent="0.25">
      <c r="A1800" s="5" t="s">
        <v>785</v>
      </c>
      <c r="B1800" s="4" t="s">
        <v>786</v>
      </c>
      <c r="C1800" s="4"/>
      <c r="D1800" s="5" t="s">
        <v>2451</v>
      </c>
      <c r="E1800" s="5"/>
      <c r="F1800" s="34">
        <v>4745.37</v>
      </c>
      <c r="G1800" s="183">
        <f t="shared" si="314"/>
        <v>2814.00441</v>
      </c>
      <c r="H1800" s="184">
        <f t="shared" si="315"/>
        <v>1547.7024254999999</v>
      </c>
      <c r="I1800" s="59">
        <f t="shared" si="317"/>
        <v>4361.7068355000001</v>
      </c>
      <c r="J1800" s="56">
        <f t="shared" si="313"/>
        <v>0</v>
      </c>
      <c r="K1800" s="210">
        <f t="shared" si="316"/>
        <v>4361.7068355000001</v>
      </c>
      <c r="L1800" s="2"/>
      <c r="M1800" s="32"/>
    </row>
    <row r="1801" spans="1:13" ht="14.25" x14ac:dyDescent="0.25">
      <c r="A1801" s="5" t="s">
        <v>787</v>
      </c>
      <c r="B1801" s="4" t="s">
        <v>788</v>
      </c>
      <c r="C1801" s="4" t="s">
        <v>5553</v>
      </c>
      <c r="D1801" s="5" t="s">
        <v>2451</v>
      </c>
      <c r="E1801" s="5"/>
      <c r="F1801" s="34">
        <v>3402.77</v>
      </c>
      <c r="G1801" s="183">
        <f t="shared" si="314"/>
        <v>2017.8426099999999</v>
      </c>
      <c r="H1801" s="184">
        <f t="shared" si="315"/>
        <v>1109.8134355</v>
      </c>
      <c r="I1801" s="59">
        <f t="shared" si="317"/>
        <v>3127.6560454999999</v>
      </c>
      <c r="J1801" s="56">
        <f t="shared" ref="J1801:J1802" si="318">I1801*0.2</f>
        <v>625.53120910000007</v>
      </c>
      <c r="K1801" s="210">
        <f t="shared" si="316"/>
        <v>3753.1872546</v>
      </c>
      <c r="L1801" s="57">
        <v>0.2</v>
      </c>
      <c r="M1801" s="32"/>
    </row>
    <row r="1802" spans="1:13" ht="14.25" x14ac:dyDescent="0.25">
      <c r="A1802" s="5" t="s">
        <v>789</v>
      </c>
      <c r="B1802" s="4" t="s">
        <v>790</v>
      </c>
      <c r="C1802" s="4" t="s">
        <v>5553</v>
      </c>
      <c r="D1802" s="5" t="s">
        <v>2511</v>
      </c>
      <c r="E1802" s="5"/>
      <c r="F1802" s="34">
        <v>7690.62</v>
      </c>
      <c r="G1802" s="183">
        <f t="shared" si="314"/>
        <v>4560.53766</v>
      </c>
      <c r="H1802" s="184">
        <f t="shared" si="315"/>
        <v>2508.295713</v>
      </c>
      <c r="I1802" s="59">
        <f t="shared" si="317"/>
        <v>7068.8333729999995</v>
      </c>
      <c r="J1802" s="56">
        <f t="shared" si="318"/>
        <v>1413.7666746</v>
      </c>
      <c r="K1802" s="210">
        <f t="shared" si="316"/>
        <v>8482.600047599999</v>
      </c>
      <c r="L1802" s="57">
        <v>0.2</v>
      </c>
      <c r="M1802" s="32"/>
    </row>
    <row r="1803" spans="1:13" ht="14.25" x14ac:dyDescent="0.25">
      <c r="A1803" s="5" t="s">
        <v>5239</v>
      </c>
      <c r="B1803" s="3" t="s">
        <v>791</v>
      </c>
      <c r="C1803" s="4"/>
      <c r="D1803" s="5"/>
      <c r="E1803" s="5"/>
      <c r="F1803" s="34"/>
      <c r="G1803" s="183">
        <f t="shared" si="314"/>
        <v>0</v>
      </c>
      <c r="H1803" s="184">
        <f t="shared" si="315"/>
        <v>0</v>
      </c>
      <c r="I1803" s="59">
        <f t="shared" si="317"/>
        <v>0</v>
      </c>
      <c r="J1803" s="56">
        <f t="shared" si="313"/>
        <v>0</v>
      </c>
      <c r="K1803" s="210">
        <f t="shared" si="316"/>
        <v>0</v>
      </c>
      <c r="L1803" s="2"/>
      <c r="M1803" s="32"/>
    </row>
    <row r="1804" spans="1:13" ht="14.25" x14ac:dyDescent="0.25">
      <c r="A1804" s="5" t="s">
        <v>792</v>
      </c>
      <c r="B1804" s="4" t="s">
        <v>793</v>
      </c>
      <c r="C1804" s="4"/>
      <c r="D1804" s="5" t="s">
        <v>2457</v>
      </c>
      <c r="E1804" s="5"/>
      <c r="F1804" s="34">
        <v>3637.56</v>
      </c>
      <c r="G1804" s="183">
        <f t="shared" si="314"/>
        <v>2157.0730799999997</v>
      </c>
      <c r="H1804" s="184">
        <f t="shared" si="315"/>
        <v>1186.3901939999998</v>
      </c>
      <c r="I1804" s="59">
        <f t="shared" si="317"/>
        <v>3343.4632739999997</v>
      </c>
      <c r="J1804" s="56">
        <f t="shared" si="313"/>
        <v>0</v>
      </c>
      <c r="K1804" s="210">
        <f t="shared" si="316"/>
        <v>3343.4632739999997</v>
      </c>
      <c r="L1804" s="2"/>
      <c r="M1804" s="32"/>
    </row>
    <row r="1805" spans="1:13" ht="14.25" x14ac:dyDescent="0.25">
      <c r="A1805" s="5" t="s">
        <v>794</v>
      </c>
      <c r="B1805" s="4" t="s">
        <v>795</v>
      </c>
      <c r="C1805" s="4"/>
      <c r="D1805" s="5" t="s">
        <v>2451</v>
      </c>
      <c r="E1805" s="5"/>
      <c r="F1805" s="34">
        <v>5444.06</v>
      </c>
      <c r="G1805" s="183">
        <f t="shared" si="314"/>
        <v>3228.3275800000001</v>
      </c>
      <c r="H1805" s="184">
        <f t="shared" si="315"/>
        <v>1775.5801690000001</v>
      </c>
      <c r="I1805" s="59">
        <f t="shared" si="317"/>
        <v>5003.907749</v>
      </c>
      <c r="J1805" s="56">
        <f t="shared" si="313"/>
        <v>0</v>
      </c>
      <c r="K1805" s="210">
        <f t="shared" si="316"/>
        <v>5003.907749</v>
      </c>
      <c r="L1805" s="2"/>
      <c r="M1805" s="32"/>
    </row>
    <row r="1806" spans="1:13" ht="14.25" x14ac:dyDescent="0.25">
      <c r="A1806" s="5" t="s">
        <v>796</v>
      </c>
      <c r="B1806" s="4" t="s">
        <v>797</v>
      </c>
      <c r="C1806" s="4"/>
      <c r="D1806" s="5" t="s">
        <v>2451</v>
      </c>
      <c r="E1806" s="5"/>
      <c r="F1806" s="34">
        <v>9743.48</v>
      </c>
      <c r="G1806" s="183">
        <f t="shared" si="314"/>
        <v>5777.8836399999991</v>
      </c>
      <c r="H1806" s="184">
        <f t="shared" si="315"/>
        <v>3177.8360019999991</v>
      </c>
      <c r="I1806" s="59">
        <f t="shared" si="317"/>
        <v>8955.7196419999982</v>
      </c>
      <c r="J1806" s="56">
        <f t="shared" si="313"/>
        <v>0</v>
      </c>
      <c r="K1806" s="210">
        <f t="shared" si="316"/>
        <v>8955.7196419999982</v>
      </c>
      <c r="L1806" s="2"/>
      <c r="M1806" s="32"/>
    </row>
    <row r="1807" spans="1:13" ht="36" x14ac:dyDescent="0.25">
      <c r="A1807" s="5" t="s">
        <v>4946</v>
      </c>
      <c r="B1807" s="4" t="s">
        <v>4947</v>
      </c>
      <c r="C1807" s="4" t="s">
        <v>5608</v>
      </c>
      <c r="D1807" s="5" t="s">
        <v>2511</v>
      </c>
      <c r="E1807" s="5"/>
      <c r="F1807" s="34">
        <v>19560.77</v>
      </c>
      <c r="G1807" s="183">
        <f t="shared" si="314"/>
        <v>11599.536609999999</v>
      </c>
      <c r="H1807" s="184">
        <f t="shared" si="315"/>
        <v>6379.7451354999994</v>
      </c>
      <c r="I1807" s="59">
        <f t="shared" si="317"/>
        <v>17979.281745499997</v>
      </c>
      <c r="J1807" s="56">
        <f t="shared" si="313"/>
        <v>0</v>
      </c>
      <c r="K1807" s="210">
        <f t="shared" si="316"/>
        <v>17979.281745499997</v>
      </c>
      <c r="L1807" s="2"/>
      <c r="M1807" s="32"/>
    </row>
    <row r="1808" spans="1:13" ht="36" x14ac:dyDescent="0.2">
      <c r="A1808" s="5" t="s">
        <v>4948</v>
      </c>
      <c r="B1808" s="4" t="s">
        <v>4949</v>
      </c>
      <c r="C1808" s="4" t="s">
        <v>5608</v>
      </c>
      <c r="D1808" s="5" t="s">
        <v>2511</v>
      </c>
      <c r="E1808" s="21"/>
      <c r="F1808" s="34">
        <v>27943.95</v>
      </c>
      <c r="G1808" s="183">
        <f t="shared" si="314"/>
        <v>16570.762350000001</v>
      </c>
      <c r="H1808" s="184">
        <f t="shared" si="315"/>
        <v>9113.9192925000007</v>
      </c>
      <c r="I1808" s="59">
        <f t="shared" si="317"/>
        <v>25684.6816425</v>
      </c>
      <c r="J1808" s="56">
        <f t="shared" si="313"/>
        <v>0</v>
      </c>
      <c r="K1808" s="210">
        <f t="shared" si="316"/>
        <v>25684.6816425</v>
      </c>
      <c r="L1808" s="2"/>
      <c r="M1808" s="32"/>
    </row>
    <row r="1809" spans="1:13" ht="14.25" x14ac:dyDescent="0.25">
      <c r="A1809" s="5" t="s">
        <v>798</v>
      </c>
      <c r="B1809" s="4" t="s">
        <v>799</v>
      </c>
      <c r="C1809" s="4"/>
      <c r="D1809" s="5" t="s">
        <v>2451</v>
      </c>
      <c r="E1809" s="5"/>
      <c r="F1809" s="34">
        <v>9743.48</v>
      </c>
      <c r="G1809" s="183">
        <f t="shared" si="314"/>
        <v>5777.8836399999991</v>
      </c>
      <c r="H1809" s="184">
        <f t="shared" si="315"/>
        <v>3177.8360019999991</v>
      </c>
      <c r="I1809" s="59">
        <f t="shared" si="317"/>
        <v>8955.7196419999982</v>
      </c>
      <c r="J1809" s="56">
        <f t="shared" si="313"/>
        <v>0</v>
      </c>
      <c r="K1809" s="210">
        <f t="shared" si="316"/>
        <v>8955.7196419999982</v>
      </c>
      <c r="L1809" s="2"/>
      <c r="M1809" s="32"/>
    </row>
    <row r="1810" spans="1:13" ht="24" x14ac:dyDescent="0.25">
      <c r="A1810" s="5" t="s">
        <v>800</v>
      </c>
      <c r="B1810" s="4" t="s">
        <v>801</v>
      </c>
      <c r="C1810" s="4" t="s">
        <v>5372</v>
      </c>
      <c r="D1810" s="5" t="s">
        <v>2454</v>
      </c>
      <c r="E1810" s="5"/>
      <c r="F1810" s="34">
        <v>2743.76</v>
      </c>
      <c r="G1810" s="183">
        <f t="shared" si="314"/>
        <v>1627.0496800000001</v>
      </c>
      <c r="H1810" s="184">
        <f t="shared" si="315"/>
        <v>894.87732400000004</v>
      </c>
      <c r="I1810" s="59">
        <f t="shared" si="317"/>
        <v>2521.9270040000001</v>
      </c>
      <c r="J1810" s="56">
        <f t="shared" si="313"/>
        <v>0</v>
      </c>
      <c r="K1810" s="210">
        <f t="shared" si="316"/>
        <v>2521.9270040000001</v>
      </c>
      <c r="L1810" s="2"/>
      <c r="M1810" s="32"/>
    </row>
    <row r="1811" spans="1:13" ht="18.75" x14ac:dyDescent="0.25">
      <c r="A1811" s="5" t="s">
        <v>802</v>
      </c>
      <c r="B1811" s="4" t="s">
        <v>803</v>
      </c>
      <c r="C1811" s="4" t="s">
        <v>5545</v>
      </c>
      <c r="D1811" s="5" t="s">
        <v>2454</v>
      </c>
      <c r="E1811" s="62" t="s">
        <v>2431</v>
      </c>
      <c r="F1811" s="34">
        <v>2097.0300000000002</v>
      </c>
      <c r="G1811" s="183">
        <f t="shared" si="314"/>
        <v>1243.5387900000001</v>
      </c>
      <c r="H1811" s="184">
        <f t="shared" si="315"/>
        <v>683.94633450000003</v>
      </c>
      <c r="I1811" s="59">
        <f t="shared" si="317"/>
        <v>1927.4851245</v>
      </c>
      <c r="J1811" s="54">
        <f>I1811*0.3</f>
        <v>578.24553734999995</v>
      </c>
      <c r="K1811" s="210">
        <f t="shared" si="316"/>
        <v>2505.7306618499997</v>
      </c>
      <c r="L1811" s="53">
        <v>0.3</v>
      </c>
      <c r="M1811" s="32"/>
    </row>
    <row r="1812" spans="1:13" ht="14.25" x14ac:dyDescent="0.25">
      <c r="A1812" s="5" t="s">
        <v>804</v>
      </c>
      <c r="B1812" s="4" t="s">
        <v>805</v>
      </c>
      <c r="C1812" s="4"/>
      <c r="D1812" s="5" t="s">
        <v>2454</v>
      </c>
      <c r="E1812" s="5"/>
      <c r="F1812" s="34">
        <v>2625.65</v>
      </c>
      <c r="G1812" s="183">
        <f t="shared" si="314"/>
        <v>1557.01045</v>
      </c>
      <c r="H1812" s="184">
        <f t="shared" si="315"/>
        <v>856.35574750000001</v>
      </c>
      <c r="I1812" s="59">
        <f t="shared" si="317"/>
        <v>2413.3661975</v>
      </c>
      <c r="J1812" s="56">
        <f t="shared" ref="J1812:J1853" si="319">G1812*0</f>
        <v>0</v>
      </c>
      <c r="K1812" s="210">
        <f t="shared" si="316"/>
        <v>2413.3661975</v>
      </c>
      <c r="L1812" s="2"/>
      <c r="M1812" s="32"/>
    </row>
    <row r="1813" spans="1:13" ht="24" x14ac:dyDescent="0.25">
      <c r="A1813" s="5" t="s">
        <v>806</v>
      </c>
      <c r="B1813" s="4" t="s">
        <v>807</v>
      </c>
      <c r="C1813" s="4"/>
      <c r="D1813" s="5" t="s">
        <v>2454</v>
      </c>
      <c r="E1813" s="5"/>
      <c r="F1813" s="34">
        <v>3501.51</v>
      </c>
      <c r="G1813" s="183">
        <f t="shared" si="314"/>
        <v>2076.39543</v>
      </c>
      <c r="H1813" s="184">
        <f t="shared" si="315"/>
        <v>1142.0174865000001</v>
      </c>
      <c r="I1813" s="59">
        <f t="shared" si="317"/>
        <v>3218.4129165000004</v>
      </c>
      <c r="J1813" s="56">
        <f t="shared" si="319"/>
        <v>0</v>
      </c>
      <c r="K1813" s="210">
        <f t="shared" si="316"/>
        <v>3218.4129165000004</v>
      </c>
      <c r="L1813" s="2"/>
      <c r="M1813" s="32"/>
    </row>
    <row r="1814" spans="1:13" ht="24" x14ac:dyDescent="0.25">
      <c r="A1814" s="5" t="s">
        <v>808</v>
      </c>
      <c r="B1814" s="4" t="s">
        <v>809</v>
      </c>
      <c r="C1814" s="4"/>
      <c r="D1814" s="5" t="s">
        <v>2454</v>
      </c>
      <c r="E1814" s="5"/>
      <c r="F1814" s="34">
        <v>3991.72</v>
      </c>
      <c r="G1814" s="183">
        <f t="shared" si="314"/>
        <v>2367.0899599999998</v>
      </c>
      <c r="H1814" s="184">
        <f t="shared" si="315"/>
        <v>1301.899478</v>
      </c>
      <c r="I1814" s="59">
        <f t="shared" si="317"/>
        <v>3668.9894379999996</v>
      </c>
      <c r="J1814" s="56">
        <f t="shared" si="319"/>
        <v>0</v>
      </c>
      <c r="K1814" s="210">
        <f t="shared" si="316"/>
        <v>3668.9894379999996</v>
      </c>
      <c r="L1814" s="2"/>
      <c r="M1814" s="32"/>
    </row>
    <row r="1815" spans="1:13" ht="14.25" x14ac:dyDescent="0.25">
      <c r="A1815" s="5" t="s">
        <v>810</v>
      </c>
      <c r="B1815" s="4" t="s">
        <v>811</v>
      </c>
      <c r="C1815" s="4"/>
      <c r="D1815" s="5" t="s">
        <v>2454</v>
      </c>
      <c r="E1815" s="5"/>
      <c r="F1815" s="34">
        <v>3501.51</v>
      </c>
      <c r="G1815" s="183">
        <f t="shared" si="314"/>
        <v>2076.39543</v>
      </c>
      <c r="H1815" s="184">
        <f t="shared" si="315"/>
        <v>1142.0174865000001</v>
      </c>
      <c r="I1815" s="59">
        <f t="shared" si="317"/>
        <v>3218.4129165000004</v>
      </c>
      <c r="J1815" s="56">
        <f t="shared" si="319"/>
        <v>0</v>
      </c>
      <c r="K1815" s="210">
        <f t="shared" si="316"/>
        <v>3218.4129165000004</v>
      </c>
      <c r="L1815" s="2"/>
      <c r="M1815" s="32"/>
    </row>
    <row r="1816" spans="1:13" ht="14.25" x14ac:dyDescent="0.25">
      <c r="A1816" s="5" t="s">
        <v>812</v>
      </c>
      <c r="B1816" s="4" t="s">
        <v>813</v>
      </c>
      <c r="C1816" s="4"/>
      <c r="D1816" s="5" t="s">
        <v>2454</v>
      </c>
      <c r="E1816" s="5"/>
      <c r="F1816" s="34">
        <v>2993.24</v>
      </c>
      <c r="G1816" s="183">
        <f t="shared" si="314"/>
        <v>1774.9913199999999</v>
      </c>
      <c r="H1816" s="184">
        <f t="shared" si="315"/>
        <v>976.245226</v>
      </c>
      <c r="I1816" s="59">
        <f t="shared" si="317"/>
        <v>2751.2365460000001</v>
      </c>
      <c r="J1816" s="56">
        <f t="shared" si="319"/>
        <v>0</v>
      </c>
      <c r="K1816" s="210">
        <f t="shared" si="316"/>
        <v>2751.2365460000001</v>
      </c>
      <c r="L1816" s="2"/>
      <c r="M1816" s="32"/>
    </row>
    <row r="1817" spans="1:13" ht="14.25" x14ac:dyDescent="0.25">
      <c r="A1817" s="5" t="s">
        <v>814</v>
      </c>
      <c r="B1817" s="4" t="s">
        <v>815</v>
      </c>
      <c r="C1817" s="4"/>
      <c r="D1817" s="5" t="s">
        <v>2511</v>
      </c>
      <c r="E1817" s="5"/>
      <c r="F1817" s="34">
        <v>22554.05</v>
      </c>
      <c r="G1817" s="183">
        <f t="shared" si="314"/>
        <v>13374.551649999999</v>
      </c>
      <c r="H1817" s="184">
        <f t="shared" si="315"/>
        <v>7356.0034074999994</v>
      </c>
      <c r="I1817" s="59">
        <f t="shared" si="317"/>
        <v>20730.555057499998</v>
      </c>
      <c r="J1817" s="56">
        <f t="shared" si="319"/>
        <v>0</v>
      </c>
      <c r="K1817" s="210">
        <f t="shared" si="316"/>
        <v>20730.555057499998</v>
      </c>
      <c r="L1817" s="2"/>
      <c r="M1817" s="32"/>
    </row>
    <row r="1818" spans="1:13" ht="14.25" x14ac:dyDescent="0.25">
      <c r="A1818" s="5" t="s">
        <v>5239</v>
      </c>
      <c r="B1818" s="3" t="s">
        <v>816</v>
      </c>
      <c r="C1818" s="4"/>
      <c r="D1818" s="5"/>
      <c r="E1818" s="5"/>
      <c r="F1818" s="34"/>
      <c r="G1818" s="183">
        <f t="shared" si="314"/>
        <v>0</v>
      </c>
      <c r="H1818" s="184">
        <f t="shared" si="315"/>
        <v>0</v>
      </c>
      <c r="I1818" s="59">
        <f t="shared" si="317"/>
        <v>0</v>
      </c>
      <c r="J1818" s="56">
        <f t="shared" si="319"/>
        <v>0</v>
      </c>
      <c r="K1818" s="210">
        <f t="shared" si="316"/>
        <v>0</v>
      </c>
      <c r="L1818" s="2"/>
      <c r="M1818" s="32"/>
    </row>
    <row r="1819" spans="1:13" ht="14.25" x14ac:dyDescent="0.2">
      <c r="A1819" s="5" t="s">
        <v>817</v>
      </c>
      <c r="B1819" s="27" t="s">
        <v>4960</v>
      </c>
      <c r="C1819" s="21"/>
      <c r="D1819" s="5" t="s">
        <v>2451</v>
      </c>
      <c r="E1819" s="2"/>
      <c r="F1819" s="34">
        <v>3193.59</v>
      </c>
      <c r="G1819" s="183">
        <f t="shared" si="314"/>
        <v>1893.7988700000001</v>
      </c>
      <c r="H1819" s="184">
        <f t="shared" si="315"/>
        <v>1041.5893785000001</v>
      </c>
      <c r="I1819" s="59">
        <f t="shared" si="317"/>
        <v>2935.3882485000004</v>
      </c>
      <c r="J1819" s="56">
        <f>I1819*0.4</f>
        <v>1174.1552994000001</v>
      </c>
      <c r="K1819" s="210">
        <f t="shared" si="316"/>
        <v>4109.5435479000007</v>
      </c>
      <c r="L1819" s="57">
        <v>0.4</v>
      </c>
      <c r="M1819" s="32"/>
    </row>
    <row r="1820" spans="1:13" ht="14.25" x14ac:dyDescent="0.25">
      <c r="A1820" s="5" t="s">
        <v>4950</v>
      </c>
      <c r="B1820" s="27" t="s">
        <v>4951</v>
      </c>
      <c r="C1820" s="4"/>
      <c r="D1820" s="5" t="s">
        <v>2451</v>
      </c>
      <c r="E1820" s="2"/>
      <c r="F1820" s="34">
        <v>5588.78</v>
      </c>
      <c r="G1820" s="183">
        <f t="shared" si="314"/>
        <v>3314.1465399999997</v>
      </c>
      <c r="H1820" s="184">
        <f t="shared" si="315"/>
        <v>1822.7805969999999</v>
      </c>
      <c r="I1820" s="59">
        <f t="shared" si="317"/>
        <v>5136.9271369999997</v>
      </c>
      <c r="J1820" s="56">
        <f t="shared" si="319"/>
        <v>0</v>
      </c>
      <c r="K1820" s="210">
        <f t="shared" si="316"/>
        <v>5136.9271369999997</v>
      </c>
      <c r="L1820" s="2"/>
      <c r="M1820" s="32"/>
    </row>
    <row r="1821" spans="1:13" ht="24" x14ac:dyDescent="0.25">
      <c r="A1821" s="5" t="s">
        <v>818</v>
      </c>
      <c r="B1821" s="27" t="s">
        <v>4961</v>
      </c>
      <c r="C1821" s="4"/>
      <c r="D1821" s="5" t="s">
        <v>2451</v>
      </c>
      <c r="E1821" s="25"/>
      <c r="F1821" s="34">
        <v>4790.3900000000003</v>
      </c>
      <c r="G1821" s="183">
        <f t="shared" si="314"/>
        <v>2840.70127</v>
      </c>
      <c r="H1821" s="184">
        <f t="shared" si="315"/>
        <v>1562.3856985</v>
      </c>
      <c r="I1821" s="59">
        <f t="shared" si="317"/>
        <v>4403.0869684999998</v>
      </c>
      <c r="J1821" s="56">
        <f t="shared" si="319"/>
        <v>0</v>
      </c>
      <c r="K1821" s="210">
        <f t="shared" si="316"/>
        <v>4403.0869684999998</v>
      </c>
      <c r="L1821" s="2"/>
      <c r="M1821" s="32"/>
    </row>
    <row r="1822" spans="1:13" ht="14.25" x14ac:dyDescent="0.25">
      <c r="A1822" s="5" t="s">
        <v>4952</v>
      </c>
      <c r="B1822" s="27" t="s">
        <v>4953</v>
      </c>
      <c r="C1822" s="4"/>
      <c r="D1822" s="5" t="s">
        <v>2451</v>
      </c>
      <c r="E1822" s="2"/>
      <c r="F1822" s="34">
        <v>6387.19</v>
      </c>
      <c r="G1822" s="183">
        <f t="shared" si="314"/>
        <v>3787.6036699999995</v>
      </c>
      <c r="H1822" s="184">
        <f t="shared" si="315"/>
        <v>2083.1820184999997</v>
      </c>
      <c r="I1822" s="59">
        <f t="shared" si="317"/>
        <v>5870.7856884999992</v>
      </c>
      <c r="J1822" s="56">
        <f t="shared" si="319"/>
        <v>0</v>
      </c>
      <c r="K1822" s="210">
        <f t="shared" si="316"/>
        <v>5870.7856884999992</v>
      </c>
      <c r="L1822" s="2"/>
      <c r="M1822" s="32"/>
    </row>
    <row r="1823" spans="1:13" ht="24" x14ac:dyDescent="0.25">
      <c r="A1823" s="5" t="s">
        <v>819</v>
      </c>
      <c r="B1823" s="27" t="s">
        <v>4962</v>
      </c>
      <c r="C1823" s="4" t="s">
        <v>4757</v>
      </c>
      <c r="D1823" s="5" t="s">
        <v>2451</v>
      </c>
      <c r="E1823" s="25"/>
      <c r="F1823" s="34">
        <v>1277.43</v>
      </c>
      <c r="G1823" s="183">
        <f t="shared" si="314"/>
        <v>757.51598999999999</v>
      </c>
      <c r="H1823" s="184">
        <f t="shared" si="315"/>
        <v>416.63379450000002</v>
      </c>
      <c r="I1823" s="59">
        <f t="shared" si="317"/>
        <v>1174.1497844999999</v>
      </c>
      <c r="J1823" s="56">
        <f t="shared" si="319"/>
        <v>0</v>
      </c>
      <c r="K1823" s="210">
        <f t="shared" si="316"/>
        <v>1174.1497844999999</v>
      </c>
      <c r="L1823" s="2"/>
      <c r="M1823" s="32"/>
    </row>
    <row r="1824" spans="1:13" ht="24" x14ac:dyDescent="0.25">
      <c r="A1824" s="5" t="s">
        <v>4954</v>
      </c>
      <c r="B1824" s="27" t="s">
        <v>4955</v>
      </c>
      <c r="C1824" s="4" t="s">
        <v>4956</v>
      </c>
      <c r="D1824" s="5" t="s">
        <v>2451</v>
      </c>
      <c r="E1824" s="2"/>
      <c r="F1824" s="34">
        <v>1680.84</v>
      </c>
      <c r="G1824" s="183">
        <f t="shared" si="314"/>
        <v>996.73811999999987</v>
      </c>
      <c r="H1824" s="184">
        <f t="shared" si="315"/>
        <v>548.20596599999988</v>
      </c>
      <c r="I1824" s="59">
        <f t="shared" si="317"/>
        <v>1544.9440859999997</v>
      </c>
      <c r="J1824" s="56">
        <f t="shared" si="319"/>
        <v>0</v>
      </c>
      <c r="K1824" s="210">
        <f t="shared" si="316"/>
        <v>1544.9440859999997</v>
      </c>
      <c r="L1824" s="2"/>
      <c r="M1824" s="32"/>
    </row>
    <row r="1825" spans="1:13" ht="14.25" x14ac:dyDescent="0.25">
      <c r="A1825" s="5" t="s">
        <v>820</v>
      </c>
      <c r="B1825" s="4" t="s">
        <v>821</v>
      </c>
      <c r="C1825" s="4"/>
      <c r="D1825" s="5" t="s">
        <v>2451</v>
      </c>
      <c r="E1825" s="5"/>
      <c r="F1825" s="34">
        <v>4637.6499999999996</v>
      </c>
      <c r="G1825" s="183">
        <f t="shared" si="314"/>
        <v>2750.1264499999997</v>
      </c>
      <c r="H1825" s="184">
        <f t="shared" si="315"/>
        <v>1512.5695474999998</v>
      </c>
      <c r="I1825" s="59">
        <f t="shared" si="317"/>
        <v>4262.6959974999991</v>
      </c>
      <c r="J1825" s="56">
        <f t="shared" si="319"/>
        <v>0</v>
      </c>
      <c r="K1825" s="210">
        <f t="shared" si="316"/>
        <v>4262.6959974999991</v>
      </c>
      <c r="L1825" s="2"/>
      <c r="M1825" s="32"/>
    </row>
    <row r="1826" spans="1:13" ht="14.25" x14ac:dyDescent="0.25">
      <c r="A1826" s="5" t="s">
        <v>5239</v>
      </c>
      <c r="B1826" s="3" t="s">
        <v>5636</v>
      </c>
      <c r="C1826" s="3" t="s">
        <v>5373</v>
      </c>
      <c r="D1826" s="5"/>
      <c r="E1826" s="5"/>
      <c r="F1826" s="34"/>
      <c r="G1826" s="183">
        <f t="shared" si="314"/>
        <v>0</v>
      </c>
      <c r="H1826" s="184">
        <f t="shared" si="315"/>
        <v>0</v>
      </c>
      <c r="I1826" s="59">
        <f t="shared" si="317"/>
        <v>0</v>
      </c>
      <c r="J1826" s="56">
        <f t="shared" si="319"/>
        <v>0</v>
      </c>
      <c r="K1826" s="210">
        <f t="shared" si="316"/>
        <v>0</v>
      </c>
      <c r="L1826" s="2"/>
      <c r="M1826" s="32"/>
    </row>
    <row r="1827" spans="1:13" ht="24" x14ac:dyDescent="0.25">
      <c r="A1827" s="5" t="s">
        <v>5239</v>
      </c>
      <c r="B1827" s="3" t="s">
        <v>822</v>
      </c>
      <c r="C1827" s="4"/>
      <c r="D1827" s="5"/>
      <c r="E1827" s="5"/>
      <c r="F1827" s="34"/>
      <c r="G1827" s="183">
        <f t="shared" si="314"/>
        <v>0</v>
      </c>
      <c r="H1827" s="184">
        <f t="shared" si="315"/>
        <v>0</v>
      </c>
      <c r="I1827" s="59">
        <f t="shared" si="317"/>
        <v>0</v>
      </c>
      <c r="J1827" s="56">
        <f t="shared" si="319"/>
        <v>0</v>
      </c>
      <c r="K1827" s="210">
        <f t="shared" si="316"/>
        <v>0</v>
      </c>
      <c r="L1827" s="2"/>
      <c r="M1827" s="32"/>
    </row>
    <row r="1828" spans="1:13" ht="14.25" x14ac:dyDescent="0.25">
      <c r="A1828" s="5" t="s">
        <v>823</v>
      </c>
      <c r="B1828" s="4" t="s">
        <v>824</v>
      </c>
      <c r="C1828" s="4"/>
      <c r="D1828" s="5" t="s">
        <v>2454</v>
      </c>
      <c r="E1828" s="5"/>
      <c r="F1828" s="34">
        <v>1619.42</v>
      </c>
      <c r="G1828" s="183">
        <f t="shared" si="314"/>
        <v>960.31605999999999</v>
      </c>
      <c r="H1828" s="184">
        <f t="shared" si="315"/>
        <v>528.17383300000006</v>
      </c>
      <c r="I1828" s="59">
        <f t="shared" si="317"/>
        <v>1488.4898929999999</v>
      </c>
      <c r="J1828" s="56">
        <f t="shared" si="319"/>
        <v>0</v>
      </c>
      <c r="K1828" s="210">
        <f t="shared" si="316"/>
        <v>1488.4898929999999</v>
      </c>
      <c r="L1828" s="2"/>
      <c r="M1828" s="32"/>
    </row>
    <row r="1829" spans="1:13" ht="14.25" x14ac:dyDescent="0.25">
      <c r="A1829" s="5" t="s">
        <v>825</v>
      </c>
      <c r="B1829" s="4" t="s">
        <v>826</v>
      </c>
      <c r="C1829" s="4"/>
      <c r="D1829" s="5" t="s">
        <v>2457</v>
      </c>
      <c r="E1829" s="5"/>
      <c r="F1829" s="34">
        <v>1087.71</v>
      </c>
      <c r="G1829" s="183">
        <f t="shared" si="314"/>
        <v>645.01202999999998</v>
      </c>
      <c r="H1829" s="184">
        <f t="shared" si="315"/>
        <v>354.75661650000001</v>
      </c>
      <c r="I1829" s="59">
        <f t="shared" si="317"/>
        <v>999.76864649999993</v>
      </c>
      <c r="J1829" s="56">
        <f t="shared" si="319"/>
        <v>0</v>
      </c>
      <c r="K1829" s="210">
        <f t="shared" si="316"/>
        <v>999.76864649999993</v>
      </c>
      <c r="L1829" s="2"/>
      <c r="M1829" s="32"/>
    </row>
    <row r="1830" spans="1:13" ht="14.25" x14ac:dyDescent="0.25">
      <c r="A1830" s="5" t="s">
        <v>827</v>
      </c>
      <c r="B1830" s="4" t="s">
        <v>828</v>
      </c>
      <c r="C1830" s="4"/>
      <c r="D1830" s="5" t="s">
        <v>2457</v>
      </c>
      <c r="E1830" s="5"/>
      <c r="F1830" s="34">
        <v>1087.71</v>
      </c>
      <c r="G1830" s="183">
        <f t="shared" si="314"/>
        <v>645.01202999999998</v>
      </c>
      <c r="H1830" s="184">
        <f t="shared" si="315"/>
        <v>354.75661650000001</v>
      </c>
      <c r="I1830" s="59">
        <f t="shared" si="317"/>
        <v>999.76864649999993</v>
      </c>
      <c r="J1830" s="56">
        <f t="shared" si="319"/>
        <v>0</v>
      </c>
      <c r="K1830" s="210">
        <f t="shared" si="316"/>
        <v>999.76864649999993</v>
      </c>
      <c r="L1830" s="2"/>
      <c r="M1830" s="32"/>
    </row>
    <row r="1831" spans="1:13" ht="14.25" x14ac:dyDescent="0.25">
      <c r="A1831" s="5" t="s">
        <v>829</v>
      </c>
      <c r="B1831" s="4" t="s">
        <v>830</v>
      </c>
      <c r="C1831" s="4"/>
      <c r="D1831" s="5" t="s">
        <v>2457</v>
      </c>
      <c r="E1831" s="5"/>
      <c r="F1831" s="34">
        <v>1087.71</v>
      </c>
      <c r="G1831" s="183">
        <f t="shared" si="314"/>
        <v>645.01202999999998</v>
      </c>
      <c r="H1831" s="184">
        <f t="shared" si="315"/>
        <v>354.75661650000001</v>
      </c>
      <c r="I1831" s="59">
        <f t="shared" si="317"/>
        <v>999.76864649999993</v>
      </c>
      <c r="J1831" s="56">
        <f t="shared" si="319"/>
        <v>0</v>
      </c>
      <c r="K1831" s="210">
        <f t="shared" si="316"/>
        <v>999.76864649999993</v>
      </c>
      <c r="L1831" s="2"/>
      <c r="M1831" s="32"/>
    </row>
    <row r="1832" spans="1:13" ht="14.25" x14ac:dyDescent="0.25">
      <c r="A1832" s="5" t="s">
        <v>831</v>
      </c>
      <c r="B1832" s="4" t="s">
        <v>832</v>
      </c>
      <c r="C1832" s="4"/>
      <c r="D1832" s="5" t="s">
        <v>2457</v>
      </c>
      <c r="E1832" s="5"/>
      <c r="F1832" s="34">
        <v>2048.1</v>
      </c>
      <c r="G1832" s="183">
        <f t="shared" si="314"/>
        <v>1214.5232999999998</v>
      </c>
      <c r="H1832" s="184">
        <f t="shared" si="315"/>
        <v>667.98781499999996</v>
      </c>
      <c r="I1832" s="59">
        <f t="shared" si="317"/>
        <v>1882.5111149999998</v>
      </c>
      <c r="J1832" s="56">
        <f t="shared" si="319"/>
        <v>0</v>
      </c>
      <c r="K1832" s="210">
        <f t="shared" si="316"/>
        <v>1882.5111149999998</v>
      </c>
      <c r="L1832" s="2"/>
      <c r="M1832" s="32"/>
    </row>
    <row r="1833" spans="1:13" ht="14.25" x14ac:dyDescent="0.25">
      <c r="A1833" s="5" t="s">
        <v>833</v>
      </c>
      <c r="B1833" s="4" t="s">
        <v>834</v>
      </c>
      <c r="C1833" s="4"/>
      <c r="D1833" s="5" t="s">
        <v>2454</v>
      </c>
      <c r="E1833" s="5"/>
      <c r="F1833" s="34">
        <v>1846.13</v>
      </c>
      <c r="G1833" s="183">
        <f t="shared" si="314"/>
        <v>1094.7550900000001</v>
      </c>
      <c r="H1833" s="184">
        <f t="shared" si="315"/>
        <v>602.11529949999999</v>
      </c>
      <c r="I1833" s="59">
        <f t="shared" si="317"/>
        <v>1696.8703895000001</v>
      </c>
      <c r="J1833" s="56">
        <f t="shared" si="319"/>
        <v>0</v>
      </c>
      <c r="K1833" s="210">
        <f t="shared" si="316"/>
        <v>1696.8703895000001</v>
      </c>
      <c r="L1833" s="2"/>
      <c r="M1833" s="32"/>
    </row>
    <row r="1834" spans="1:13" ht="14.25" x14ac:dyDescent="0.25">
      <c r="A1834" s="5" t="s">
        <v>835</v>
      </c>
      <c r="B1834" s="4" t="s">
        <v>836</v>
      </c>
      <c r="C1834" s="42"/>
      <c r="D1834" s="5" t="s">
        <v>2454</v>
      </c>
      <c r="E1834" s="42"/>
      <c r="F1834" s="34">
        <v>1214.57</v>
      </c>
      <c r="G1834" s="183">
        <f t="shared" si="314"/>
        <v>720.24000999999998</v>
      </c>
      <c r="H1834" s="184">
        <f t="shared" si="315"/>
        <v>396.13200549999999</v>
      </c>
      <c r="I1834" s="59">
        <f t="shared" si="317"/>
        <v>1116.3720155000001</v>
      </c>
      <c r="J1834" s="56">
        <f t="shared" si="319"/>
        <v>0</v>
      </c>
      <c r="K1834" s="210">
        <f t="shared" si="316"/>
        <v>1116.3720155000001</v>
      </c>
      <c r="L1834" s="2"/>
      <c r="M1834" s="32"/>
    </row>
    <row r="1835" spans="1:13" ht="14.25" x14ac:dyDescent="0.25">
      <c r="A1835" s="5" t="s">
        <v>837</v>
      </c>
      <c r="B1835" s="4" t="s">
        <v>838</v>
      </c>
      <c r="C1835" s="4"/>
      <c r="D1835" s="5" t="s">
        <v>2454</v>
      </c>
      <c r="E1835" s="5"/>
      <c r="F1835" s="34">
        <v>1214.55</v>
      </c>
      <c r="G1835" s="183">
        <f t="shared" si="314"/>
        <v>720.22814999999991</v>
      </c>
      <c r="H1835" s="184">
        <f t="shared" si="315"/>
        <v>396.12548249999992</v>
      </c>
      <c r="I1835" s="59">
        <f t="shared" si="317"/>
        <v>1116.3536324999998</v>
      </c>
      <c r="J1835" s="56">
        <f t="shared" si="319"/>
        <v>0</v>
      </c>
      <c r="K1835" s="210">
        <f t="shared" si="316"/>
        <v>1116.3536324999998</v>
      </c>
      <c r="L1835" s="2"/>
      <c r="M1835" s="32"/>
    </row>
    <row r="1836" spans="1:13" ht="14.25" x14ac:dyDescent="0.25">
      <c r="A1836" s="5" t="s">
        <v>839</v>
      </c>
      <c r="B1836" s="4" t="s">
        <v>840</v>
      </c>
      <c r="C1836" s="4"/>
      <c r="D1836" s="5" t="s">
        <v>2454</v>
      </c>
      <c r="E1836" s="5"/>
      <c r="F1836" s="34">
        <v>2429.12</v>
      </c>
      <c r="G1836" s="183">
        <f t="shared" si="314"/>
        <v>1440.4681599999999</v>
      </c>
      <c r="H1836" s="184">
        <f t="shared" si="315"/>
        <v>792.25748799999997</v>
      </c>
      <c r="I1836" s="59">
        <f t="shared" si="317"/>
        <v>2232.7256479999996</v>
      </c>
      <c r="J1836" s="56">
        <f t="shared" si="319"/>
        <v>0</v>
      </c>
      <c r="K1836" s="210">
        <f t="shared" si="316"/>
        <v>2232.7256479999996</v>
      </c>
      <c r="L1836" s="2"/>
      <c r="M1836" s="32"/>
    </row>
    <row r="1837" spans="1:13" ht="14.25" x14ac:dyDescent="0.25">
      <c r="A1837" s="5" t="s">
        <v>841</v>
      </c>
      <c r="B1837" s="4" t="s">
        <v>842</v>
      </c>
      <c r="C1837" s="4" t="s">
        <v>843</v>
      </c>
      <c r="D1837" s="5" t="s">
        <v>2457</v>
      </c>
      <c r="E1837" s="5"/>
      <c r="F1837" s="34">
        <v>1450.3</v>
      </c>
      <c r="G1837" s="183">
        <f t="shared" si="314"/>
        <v>860.02789999999993</v>
      </c>
      <c r="H1837" s="184">
        <f t="shared" si="315"/>
        <v>473.01534499999997</v>
      </c>
      <c r="I1837" s="59">
        <f t="shared" si="317"/>
        <v>1333.0432449999998</v>
      </c>
      <c r="J1837" s="56">
        <f t="shared" si="319"/>
        <v>0</v>
      </c>
      <c r="K1837" s="210">
        <f t="shared" si="316"/>
        <v>1333.0432449999998</v>
      </c>
      <c r="L1837" s="2"/>
      <c r="M1837" s="32"/>
    </row>
    <row r="1838" spans="1:13" ht="14.25" x14ac:dyDescent="0.25">
      <c r="A1838" s="5" t="s">
        <v>844</v>
      </c>
      <c r="B1838" s="4" t="s">
        <v>845</v>
      </c>
      <c r="C1838" s="4"/>
      <c r="D1838" s="5" t="s">
        <v>2457</v>
      </c>
      <c r="E1838" s="5"/>
      <c r="F1838" s="34">
        <v>2048.1</v>
      </c>
      <c r="G1838" s="183">
        <f t="shared" si="314"/>
        <v>1214.5232999999998</v>
      </c>
      <c r="H1838" s="184">
        <f t="shared" si="315"/>
        <v>667.98781499999996</v>
      </c>
      <c r="I1838" s="59">
        <f t="shared" si="317"/>
        <v>1882.5111149999998</v>
      </c>
      <c r="J1838" s="56">
        <f t="shared" si="319"/>
        <v>0</v>
      </c>
      <c r="K1838" s="210">
        <f t="shared" si="316"/>
        <v>1882.5111149999998</v>
      </c>
      <c r="L1838" s="2"/>
      <c r="M1838" s="32"/>
    </row>
    <row r="1839" spans="1:13" ht="14.25" x14ac:dyDescent="0.25">
      <c r="A1839" s="5" t="s">
        <v>846</v>
      </c>
      <c r="B1839" s="4" t="s">
        <v>847</v>
      </c>
      <c r="C1839" s="4"/>
      <c r="D1839" s="5" t="s">
        <v>2472</v>
      </c>
      <c r="E1839" s="5"/>
      <c r="F1839" s="34">
        <v>714.28</v>
      </c>
      <c r="G1839" s="183">
        <f t="shared" si="314"/>
        <v>423.56803999999994</v>
      </c>
      <c r="H1839" s="184">
        <f t="shared" si="315"/>
        <v>232.96242199999998</v>
      </c>
      <c r="I1839" s="59">
        <f t="shared" si="317"/>
        <v>656.53046199999994</v>
      </c>
      <c r="J1839" s="56">
        <f t="shared" si="319"/>
        <v>0</v>
      </c>
      <c r="K1839" s="210">
        <f t="shared" si="316"/>
        <v>656.53046199999994</v>
      </c>
      <c r="L1839" s="2"/>
      <c r="M1839" s="32"/>
    </row>
    <row r="1840" spans="1:13" ht="14.25" x14ac:dyDescent="0.25">
      <c r="A1840" s="5" t="s">
        <v>848</v>
      </c>
      <c r="B1840" s="4" t="s">
        <v>849</v>
      </c>
      <c r="C1840" s="4"/>
      <c r="D1840" s="5" t="s">
        <v>2472</v>
      </c>
      <c r="E1840" s="5"/>
      <c r="F1840" s="34">
        <v>535.71</v>
      </c>
      <c r="G1840" s="183">
        <f t="shared" si="314"/>
        <v>317.67603000000003</v>
      </c>
      <c r="H1840" s="184">
        <f t="shared" si="315"/>
        <v>174.72181650000002</v>
      </c>
      <c r="I1840" s="59">
        <f t="shared" si="317"/>
        <v>492.39784650000001</v>
      </c>
      <c r="J1840" s="56">
        <f t="shared" si="319"/>
        <v>0</v>
      </c>
      <c r="K1840" s="210">
        <f t="shared" si="316"/>
        <v>492.39784650000001</v>
      </c>
      <c r="L1840" s="2"/>
      <c r="M1840" s="32"/>
    </row>
    <row r="1841" spans="1:13" ht="24" x14ac:dyDescent="0.25">
      <c r="A1841" s="5" t="s">
        <v>850</v>
      </c>
      <c r="B1841" s="4" t="s">
        <v>851</v>
      </c>
      <c r="C1841" s="4"/>
      <c r="D1841" s="5" t="s">
        <v>2457</v>
      </c>
      <c r="E1841" s="5"/>
      <c r="F1841" s="34">
        <v>870.17</v>
      </c>
      <c r="G1841" s="183">
        <f t="shared" si="314"/>
        <v>516.01080999999999</v>
      </c>
      <c r="H1841" s="184">
        <f t="shared" si="315"/>
        <v>283.80594550000001</v>
      </c>
      <c r="I1841" s="59">
        <f t="shared" si="317"/>
        <v>799.8167555</v>
      </c>
      <c r="J1841" s="56">
        <f t="shared" si="319"/>
        <v>0</v>
      </c>
      <c r="K1841" s="210">
        <f t="shared" si="316"/>
        <v>799.8167555</v>
      </c>
      <c r="L1841" s="2"/>
      <c r="M1841" s="32"/>
    </row>
    <row r="1842" spans="1:13" ht="14.25" x14ac:dyDescent="0.25">
      <c r="A1842" s="5" t="s">
        <v>852</v>
      </c>
      <c r="B1842" s="4" t="s">
        <v>853</v>
      </c>
      <c r="C1842" s="4"/>
      <c r="D1842" s="5" t="s">
        <v>2454</v>
      </c>
      <c r="E1842" s="5"/>
      <c r="F1842" s="34">
        <v>2429.12</v>
      </c>
      <c r="G1842" s="183">
        <f t="shared" si="314"/>
        <v>1440.4681599999999</v>
      </c>
      <c r="H1842" s="184">
        <f t="shared" si="315"/>
        <v>792.25748799999997</v>
      </c>
      <c r="I1842" s="59">
        <f t="shared" si="317"/>
        <v>2232.7256479999996</v>
      </c>
      <c r="J1842" s="56">
        <f t="shared" si="319"/>
        <v>0</v>
      </c>
      <c r="K1842" s="210">
        <f t="shared" si="316"/>
        <v>2232.7256479999996</v>
      </c>
      <c r="L1842" s="2"/>
      <c r="M1842" s="32"/>
    </row>
    <row r="1843" spans="1:13" ht="14.25" x14ac:dyDescent="0.25">
      <c r="A1843" s="5" t="s">
        <v>854</v>
      </c>
      <c r="B1843" s="4" t="s">
        <v>855</v>
      </c>
      <c r="C1843" s="7"/>
      <c r="D1843" s="5" t="s">
        <v>2457</v>
      </c>
      <c r="E1843" s="5"/>
      <c r="F1843" s="34">
        <v>1181.02</v>
      </c>
      <c r="G1843" s="183">
        <f t="shared" si="314"/>
        <v>700.34485999999993</v>
      </c>
      <c r="H1843" s="184">
        <f t="shared" si="315"/>
        <v>385.18967299999997</v>
      </c>
      <c r="I1843" s="59">
        <f t="shared" si="317"/>
        <v>1085.534533</v>
      </c>
      <c r="J1843" s="56">
        <f t="shared" si="319"/>
        <v>0</v>
      </c>
      <c r="K1843" s="210">
        <f t="shared" si="316"/>
        <v>1085.534533</v>
      </c>
      <c r="L1843" s="2"/>
      <c r="M1843" s="32"/>
    </row>
    <row r="1844" spans="1:13" ht="14.25" x14ac:dyDescent="0.25">
      <c r="A1844" s="5" t="s">
        <v>856</v>
      </c>
      <c r="B1844" s="4" t="s">
        <v>857</v>
      </c>
      <c r="C1844" s="4"/>
      <c r="D1844" s="5" t="s">
        <v>2472</v>
      </c>
      <c r="E1844" s="5"/>
      <c r="F1844" s="34">
        <v>714.28</v>
      </c>
      <c r="G1844" s="183">
        <f t="shared" si="314"/>
        <v>423.56803999999994</v>
      </c>
      <c r="H1844" s="184">
        <f t="shared" si="315"/>
        <v>232.96242199999998</v>
      </c>
      <c r="I1844" s="59">
        <f t="shared" si="317"/>
        <v>656.53046199999994</v>
      </c>
      <c r="J1844" s="56">
        <f t="shared" si="319"/>
        <v>0</v>
      </c>
      <c r="K1844" s="210">
        <f t="shared" si="316"/>
        <v>656.53046199999994</v>
      </c>
      <c r="L1844" s="2"/>
      <c r="M1844" s="32"/>
    </row>
    <row r="1845" spans="1:13" ht="14.25" x14ac:dyDescent="0.25">
      <c r="A1845" s="5" t="s">
        <v>858</v>
      </c>
      <c r="B1845" s="4" t="s">
        <v>859</v>
      </c>
      <c r="C1845" s="4"/>
      <c r="D1845" s="5" t="s">
        <v>2472</v>
      </c>
      <c r="E1845" s="5"/>
      <c r="F1845" s="34">
        <v>321.35000000000002</v>
      </c>
      <c r="G1845" s="183">
        <f t="shared" si="314"/>
        <v>190.56055000000001</v>
      </c>
      <c r="H1845" s="184">
        <f t="shared" si="315"/>
        <v>104.80830250000001</v>
      </c>
      <c r="I1845" s="59">
        <f t="shared" si="317"/>
        <v>295.3688525</v>
      </c>
      <c r="J1845" s="56">
        <f t="shared" si="319"/>
        <v>0</v>
      </c>
      <c r="K1845" s="210">
        <f t="shared" si="316"/>
        <v>295.3688525</v>
      </c>
      <c r="L1845" s="2"/>
      <c r="M1845" s="32"/>
    </row>
    <row r="1846" spans="1:13" ht="14.25" x14ac:dyDescent="0.25">
      <c r="A1846" s="5" t="s">
        <v>860</v>
      </c>
      <c r="B1846" s="4" t="s">
        <v>861</v>
      </c>
      <c r="C1846" s="4"/>
      <c r="D1846" s="5" t="s">
        <v>2472</v>
      </c>
      <c r="E1846" s="5"/>
      <c r="F1846" s="34">
        <v>535.71</v>
      </c>
      <c r="G1846" s="183">
        <f t="shared" si="314"/>
        <v>317.67603000000003</v>
      </c>
      <c r="H1846" s="184">
        <f t="shared" si="315"/>
        <v>174.72181650000002</v>
      </c>
      <c r="I1846" s="59">
        <f t="shared" si="317"/>
        <v>492.39784650000001</v>
      </c>
      <c r="J1846" s="56">
        <f t="shared" si="319"/>
        <v>0</v>
      </c>
      <c r="K1846" s="210">
        <f t="shared" si="316"/>
        <v>492.39784650000001</v>
      </c>
      <c r="L1846" s="2"/>
      <c r="M1846" s="32"/>
    </row>
    <row r="1847" spans="1:13" ht="14.25" x14ac:dyDescent="0.25">
      <c r="A1847" s="5" t="s">
        <v>862</v>
      </c>
      <c r="B1847" s="4" t="s">
        <v>863</v>
      </c>
      <c r="C1847" s="4"/>
      <c r="D1847" s="5" t="s">
        <v>2454</v>
      </c>
      <c r="E1847" s="5"/>
      <c r="F1847" s="34">
        <v>1214.55</v>
      </c>
      <c r="G1847" s="183">
        <f t="shared" si="314"/>
        <v>720.22814999999991</v>
      </c>
      <c r="H1847" s="184">
        <f t="shared" si="315"/>
        <v>396.12548249999992</v>
      </c>
      <c r="I1847" s="59">
        <f t="shared" si="317"/>
        <v>1116.3536324999998</v>
      </c>
      <c r="J1847" s="56">
        <f t="shared" si="319"/>
        <v>0</v>
      </c>
      <c r="K1847" s="210">
        <f t="shared" si="316"/>
        <v>1116.3536324999998</v>
      </c>
      <c r="L1847" s="2"/>
      <c r="M1847" s="32"/>
    </row>
    <row r="1848" spans="1:13" ht="14.25" x14ac:dyDescent="0.25">
      <c r="A1848" s="5" t="s">
        <v>864</v>
      </c>
      <c r="B1848" s="4" t="s">
        <v>865</v>
      </c>
      <c r="C1848" s="4"/>
      <c r="D1848" s="5" t="s">
        <v>2451</v>
      </c>
      <c r="E1848" s="5"/>
      <c r="F1848" s="34">
        <v>3955.02</v>
      </c>
      <c r="G1848" s="183">
        <f t="shared" si="314"/>
        <v>2345.3268599999997</v>
      </c>
      <c r="H1848" s="184">
        <f t="shared" si="315"/>
        <v>1289.9297729999998</v>
      </c>
      <c r="I1848" s="59">
        <f t="shared" si="317"/>
        <v>3635.2566329999995</v>
      </c>
      <c r="J1848" s="56">
        <f t="shared" si="319"/>
        <v>0</v>
      </c>
      <c r="K1848" s="210">
        <f t="shared" si="316"/>
        <v>3635.2566329999995</v>
      </c>
      <c r="L1848" s="2"/>
      <c r="M1848" s="32"/>
    </row>
    <row r="1849" spans="1:13" ht="24" x14ac:dyDescent="0.25">
      <c r="A1849" s="5" t="s">
        <v>866</v>
      </c>
      <c r="B1849" s="4" t="s">
        <v>867</v>
      </c>
      <c r="C1849" s="4"/>
      <c r="D1849" s="5" t="s">
        <v>2454</v>
      </c>
      <c r="E1849" s="5"/>
      <c r="F1849" s="34">
        <v>2057.81</v>
      </c>
      <c r="G1849" s="183">
        <f t="shared" si="314"/>
        <v>1220.2813299999998</v>
      </c>
      <c r="H1849" s="184">
        <f t="shared" si="315"/>
        <v>671.15473149999991</v>
      </c>
      <c r="I1849" s="59">
        <f t="shared" si="317"/>
        <v>1891.4360614999996</v>
      </c>
      <c r="J1849" s="56">
        <f t="shared" si="319"/>
        <v>0</v>
      </c>
      <c r="K1849" s="210">
        <f t="shared" si="316"/>
        <v>1891.4360614999996</v>
      </c>
      <c r="L1849" s="2"/>
      <c r="M1849" s="32"/>
    </row>
    <row r="1850" spans="1:13" ht="14.25" x14ac:dyDescent="0.25">
      <c r="A1850" s="5" t="s">
        <v>868</v>
      </c>
      <c r="B1850" s="4" t="s">
        <v>869</v>
      </c>
      <c r="C1850" s="4"/>
      <c r="D1850" s="5" t="s">
        <v>2472</v>
      </c>
      <c r="E1850" s="5"/>
      <c r="F1850" s="34">
        <v>892.85</v>
      </c>
      <c r="G1850" s="183">
        <f t="shared" si="314"/>
        <v>529.46005000000002</v>
      </c>
      <c r="H1850" s="184">
        <f t="shared" si="315"/>
        <v>291.20302750000002</v>
      </c>
      <c r="I1850" s="59">
        <f t="shared" si="317"/>
        <v>820.6630775000001</v>
      </c>
      <c r="J1850" s="56">
        <f t="shared" si="319"/>
        <v>0</v>
      </c>
      <c r="K1850" s="210">
        <f t="shared" si="316"/>
        <v>820.6630775000001</v>
      </c>
      <c r="L1850" s="2"/>
      <c r="M1850" s="32"/>
    </row>
    <row r="1851" spans="1:13" ht="14.25" x14ac:dyDescent="0.25">
      <c r="A1851" s="5" t="s">
        <v>870</v>
      </c>
      <c r="B1851" s="4" t="s">
        <v>871</v>
      </c>
      <c r="C1851" s="4"/>
      <c r="D1851" s="5" t="s">
        <v>2454</v>
      </c>
      <c r="E1851" s="5"/>
      <c r="F1851" s="34">
        <v>1619.42</v>
      </c>
      <c r="G1851" s="183">
        <f t="shared" si="314"/>
        <v>960.31605999999999</v>
      </c>
      <c r="H1851" s="184">
        <f t="shared" si="315"/>
        <v>528.17383300000006</v>
      </c>
      <c r="I1851" s="59">
        <f t="shared" si="317"/>
        <v>1488.4898929999999</v>
      </c>
      <c r="J1851" s="56">
        <f t="shared" si="319"/>
        <v>0</v>
      </c>
      <c r="K1851" s="210">
        <f t="shared" si="316"/>
        <v>1488.4898929999999</v>
      </c>
      <c r="L1851" s="2"/>
      <c r="M1851" s="32"/>
    </row>
    <row r="1852" spans="1:13" ht="24" x14ac:dyDescent="0.25">
      <c r="A1852" s="5" t="s">
        <v>5239</v>
      </c>
      <c r="B1852" s="3" t="s">
        <v>872</v>
      </c>
      <c r="C1852" s="4"/>
      <c r="D1852" s="5"/>
      <c r="E1852" s="5"/>
      <c r="F1852" s="34"/>
      <c r="G1852" s="183">
        <f t="shared" si="314"/>
        <v>0</v>
      </c>
      <c r="H1852" s="184">
        <f t="shared" si="315"/>
        <v>0</v>
      </c>
      <c r="I1852" s="59">
        <f t="shared" si="317"/>
        <v>0</v>
      </c>
      <c r="J1852" s="56">
        <f t="shared" si="319"/>
        <v>0</v>
      </c>
      <c r="K1852" s="210">
        <f t="shared" si="316"/>
        <v>0</v>
      </c>
      <c r="L1852" s="2"/>
      <c r="M1852" s="32"/>
    </row>
    <row r="1853" spans="1:13" ht="14.25" x14ac:dyDescent="0.25">
      <c r="A1853" s="5" t="s">
        <v>873</v>
      </c>
      <c r="B1853" s="4" t="s">
        <v>874</v>
      </c>
      <c r="C1853" s="4"/>
      <c r="D1853" s="5" t="s">
        <v>2457</v>
      </c>
      <c r="E1853" s="5"/>
      <c r="F1853" s="34">
        <v>870.17</v>
      </c>
      <c r="G1853" s="183">
        <f t="shared" si="314"/>
        <v>516.01080999999999</v>
      </c>
      <c r="H1853" s="184">
        <f t="shared" si="315"/>
        <v>283.80594550000001</v>
      </c>
      <c r="I1853" s="59">
        <f t="shared" si="317"/>
        <v>799.8167555</v>
      </c>
      <c r="J1853" s="56">
        <f t="shared" si="319"/>
        <v>0</v>
      </c>
      <c r="K1853" s="210">
        <f t="shared" si="316"/>
        <v>799.8167555</v>
      </c>
      <c r="L1853" s="2"/>
      <c r="M1853" s="32"/>
    </row>
    <row r="1854" spans="1:13" ht="18.75" x14ac:dyDescent="0.25">
      <c r="A1854" s="5" t="s">
        <v>875</v>
      </c>
      <c r="B1854" s="4" t="s">
        <v>876</v>
      </c>
      <c r="C1854" s="42"/>
      <c r="D1854" s="5" t="s">
        <v>2454</v>
      </c>
      <c r="E1854" s="62" t="s">
        <v>2431</v>
      </c>
      <c r="F1854" s="34">
        <v>1621.66</v>
      </c>
      <c r="G1854" s="183">
        <f t="shared" si="314"/>
        <v>961.64437999999996</v>
      </c>
      <c r="H1854" s="184">
        <f t="shared" si="315"/>
        <v>528.90440899999999</v>
      </c>
      <c r="I1854" s="59">
        <f t="shared" si="317"/>
        <v>1490.5487889999999</v>
      </c>
      <c r="J1854" s="54">
        <f>I1854*0.3</f>
        <v>447.16463669999996</v>
      </c>
      <c r="K1854" s="210">
        <f t="shared" si="316"/>
        <v>1937.7134256999998</v>
      </c>
      <c r="L1854" s="53">
        <v>0.3</v>
      </c>
      <c r="M1854" s="32"/>
    </row>
    <row r="1855" spans="1:13" ht="14.25" x14ac:dyDescent="0.25">
      <c r="A1855" s="5" t="s">
        <v>877</v>
      </c>
      <c r="B1855" s="4" t="s">
        <v>878</v>
      </c>
      <c r="C1855" s="42"/>
      <c r="D1855" s="5" t="s">
        <v>2454</v>
      </c>
      <c r="E1855" s="42"/>
      <c r="F1855" s="34">
        <v>1821.86</v>
      </c>
      <c r="G1855" s="183">
        <f t="shared" si="314"/>
        <v>1080.3629799999999</v>
      </c>
      <c r="H1855" s="184">
        <f t="shared" si="315"/>
        <v>594.19963899999993</v>
      </c>
      <c r="I1855" s="59">
        <f t="shared" si="317"/>
        <v>1674.5626189999998</v>
      </c>
      <c r="J1855" s="56">
        <f t="shared" ref="J1855:J1864" si="320">G1855*0</f>
        <v>0</v>
      </c>
      <c r="K1855" s="210">
        <f t="shared" si="316"/>
        <v>1674.5626189999998</v>
      </c>
      <c r="L1855" s="2"/>
      <c r="M1855" s="32"/>
    </row>
    <row r="1856" spans="1:13" ht="14.25" x14ac:dyDescent="0.25">
      <c r="A1856" s="5" t="s">
        <v>879</v>
      </c>
      <c r="B1856" s="4" t="s">
        <v>880</v>
      </c>
      <c r="C1856" s="4"/>
      <c r="D1856" s="5" t="s">
        <v>2454</v>
      </c>
      <c r="E1856" s="5"/>
      <c r="F1856" s="34">
        <v>1214.55</v>
      </c>
      <c r="G1856" s="183">
        <f t="shared" si="314"/>
        <v>720.22814999999991</v>
      </c>
      <c r="H1856" s="184">
        <f t="shared" si="315"/>
        <v>396.12548249999992</v>
      </c>
      <c r="I1856" s="59">
        <f t="shared" si="317"/>
        <v>1116.3536324999998</v>
      </c>
      <c r="J1856" s="56">
        <f t="shared" si="320"/>
        <v>0</v>
      </c>
      <c r="K1856" s="210">
        <f t="shared" si="316"/>
        <v>1116.3536324999998</v>
      </c>
      <c r="L1856" s="2"/>
      <c r="M1856" s="32"/>
    </row>
    <row r="1857" spans="1:13" ht="14.25" x14ac:dyDescent="0.25">
      <c r="A1857" s="5" t="s">
        <v>881</v>
      </c>
      <c r="B1857" s="4" t="s">
        <v>882</v>
      </c>
      <c r="C1857" s="4"/>
      <c r="D1857" s="5" t="s">
        <v>2454</v>
      </c>
      <c r="E1857" s="5"/>
      <c r="F1857" s="34">
        <v>1619.53</v>
      </c>
      <c r="G1857" s="183">
        <f t="shared" si="314"/>
        <v>960.38128999999992</v>
      </c>
      <c r="H1857" s="184">
        <f t="shared" si="315"/>
        <v>528.20970949999992</v>
      </c>
      <c r="I1857" s="59">
        <f t="shared" si="317"/>
        <v>1488.5909994999997</v>
      </c>
      <c r="J1857" s="56">
        <f t="shared" si="320"/>
        <v>0</v>
      </c>
      <c r="K1857" s="210">
        <f t="shared" si="316"/>
        <v>1488.5909994999997</v>
      </c>
      <c r="L1857" s="2"/>
      <c r="M1857" s="32"/>
    </row>
    <row r="1858" spans="1:13" ht="14.25" x14ac:dyDescent="0.25">
      <c r="A1858" s="5" t="s">
        <v>883</v>
      </c>
      <c r="B1858" s="4" t="s">
        <v>884</v>
      </c>
      <c r="C1858" s="4"/>
      <c r="D1858" s="5" t="s">
        <v>2454</v>
      </c>
      <c r="E1858" s="5"/>
      <c r="F1858" s="34">
        <v>1846.13</v>
      </c>
      <c r="G1858" s="183">
        <f t="shared" si="314"/>
        <v>1094.7550900000001</v>
      </c>
      <c r="H1858" s="184">
        <f t="shared" si="315"/>
        <v>602.11529949999999</v>
      </c>
      <c r="I1858" s="59">
        <f t="shared" si="317"/>
        <v>1696.8703895000001</v>
      </c>
      <c r="J1858" s="56">
        <f t="shared" si="320"/>
        <v>0</v>
      </c>
      <c r="K1858" s="210">
        <f t="shared" si="316"/>
        <v>1696.8703895000001</v>
      </c>
      <c r="L1858" s="2"/>
      <c r="M1858" s="32"/>
    </row>
    <row r="1859" spans="1:13" ht="14.25" x14ac:dyDescent="0.25">
      <c r="A1859" s="5" t="s">
        <v>885</v>
      </c>
      <c r="B1859" s="4" t="s">
        <v>886</v>
      </c>
      <c r="C1859" s="4"/>
      <c r="D1859" s="5" t="s">
        <v>2454</v>
      </c>
      <c r="E1859" s="5"/>
      <c r="F1859" s="34">
        <v>1619.42</v>
      </c>
      <c r="G1859" s="183">
        <f t="shared" si="314"/>
        <v>960.31605999999999</v>
      </c>
      <c r="H1859" s="184">
        <f t="shared" si="315"/>
        <v>528.17383300000006</v>
      </c>
      <c r="I1859" s="59">
        <f t="shared" si="317"/>
        <v>1488.4898929999999</v>
      </c>
      <c r="J1859" s="56">
        <f t="shared" si="320"/>
        <v>0</v>
      </c>
      <c r="K1859" s="210">
        <f t="shared" si="316"/>
        <v>1488.4898929999999</v>
      </c>
      <c r="L1859" s="2"/>
      <c r="M1859" s="32"/>
    </row>
    <row r="1860" spans="1:13" ht="14.25" x14ac:dyDescent="0.25">
      <c r="A1860" s="5" t="s">
        <v>887</v>
      </c>
      <c r="B1860" s="4" t="s">
        <v>888</v>
      </c>
      <c r="C1860" s="4"/>
      <c r="D1860" s="5" t="s">
        <v>2472</v>
      </c>
      <c r="E1860" s="5"/>
      <c r="F1860" s="34">
        <v>428.47</v>
      </c>
      <c r="G1860" s="183">
        <f t="shared" si="314"/>
        <v>254.08270999999999</v>
      </c>
      <c r="H1860" s="184">
        <f t="shared" si="315"/>
        <v>139.74549049999999</v>
      </c>
      <c r="I1860" s="59">
        <f t="shared" si="317"/>
        <v>393.82820049999998</v>
      </c>
      <c r="J1860" s="56">
        <f t="shared" si="320"/>
        <v>0</v>
      </c>
      <c r="K1860" s="210">
        <f t="shared" si="316"/>
        <v>393.82820049999998</v>
      </c>
      <c r="L1860" s="2"/>
      <c r="M1860" s="32"/>
    </row>
    <row r="1861" spans="1:13" ht="48" x14ac:dyDescent="0.25">
      <c r="A1861" s="5" t="s">
        <v>889</v>
      </c>
      <c r="B1861" s="43" t="s">
        <v>5039</v>
      </c>
      <c r="C1861" s="27" t="s">
        <v>5683</v>
      </c>
      <c r="D1861" s="5" t="s">
        <v>5038</v>
      </c>
      <c r="E1861" s="42"/>
      <c r="F1861" s="34">
        <v>1322.67</v>
      </c>
      <c r="G1861" s="183">
        <f t="shared" ref="G1861:G1924" si="321">F1861*0.593</f>
        <v>784.34330999999997</v>
      </c>
      <c r="H1861" s="184">
        <f t="shared" ref="H1861:H1924" si="322">G1861*55/100</f>
        <v>431.38882050000001</v>
      </c>
      <c r="I1861" s="59">
        <f t="shared" si="317"/>
        <v>1215.7321305</v>
      </c>
      <c r="J1861" s="56">
        <f t="shared" si="320"/>
        <v>0</v>
      </c>
      <c r="K1861" s="210">
        <f t="shared" ref="K1861:K1924" si="323">I1861+J1861</f>
        <v>1215.7321305</v>
      </c>
      <c r="L1861" s="2"/>
      <c r="M1861" s="32"/>
    </row>
    <row r="1862" spans="1:13" ht="14.25" x14ac:dyDescent="0.25">
      <c r="A1862" s="5" t="s">
        <v>890</v>
      </c>
      <c r="B1862" s="4" t="s">
        <v>891</v>
      </c>
      <c r="C1862" s="4" t="s">
        <v>892</v>
      </c>
      <c r="D1862" s="5" t="s">
        <v>2472</v>
      </c>
      <c r="E1862" s="5"/>
      <c r="F1862" s="34">
        <v>535.71</v>
      </c>
      <c r="G1862" s="183">
        <f t="shared" si="321"/>
        <v>317.67603000000003</v>
      </c>
      <c r="H1862" s="184">
        <f t="shared" si="322"/>
        <v>174.72181650000002</v>
      </c>
      <c r="I1862" s="59">
        <f t="shared" ref="I1862:I1925" si="324">G1862+H1862</f>
        <v>492.39784650000001</v>
      </c>
      <c r="J1862" s="56">
        <f t="shared" si="320"/>
        <v>0</v>
      </c>
      <c r="K1862" s="210">
        <f t="shared" si="323"/>
        <v>492.39784650000001</v>
      </c>
      <c r="L1862" s="2"/>
      <c r="M1862" s="32"/>
    </row>
    <row r="1863" spans="1:13" ht="14.25" x14ac:dyDescent="0.25">
      <c r="A1863" s="5" t="s">
        <v>893</v>
      </c>
      <c r="B1863" s="4" t="s">
        <v>894</v>
      </c>
      <c r="C1863" s="4"/>
      <c r="D1863" s="5" t="s">
        <v>2451</v>
      </c>
      <c r="E1863" s="5"/>
      <c r="F1863" s="34">
        <v>2594.48</v>
      </c>
      <c r="G1863" s="183">
        <f t="shared" si="321"/>
        <v>1538.52664</v>
      </c>
      <c r="H1863" s="184">
        <f t="shared" si="322"/>
        <v>846.18965200000002</v>
      </c>
      <c r="I1863" s="59">
        <f t="shared" si="324"/>
        <v>2384.7162920000001</v>
      </c>
      <c r="J1863" s="56">
        <f t="shared" si="320"/>
        <v>0</v>
      </c>
      <c r="K1863" s="210">
        <f t="shared" si="323"/>
        <v>2384.7162920000001</v>
      </c>
      <c r="L1863" s="2"/>
      <c r="M1863" s="32"/>
    </row>
    <row r="1864" spans="1:13" ht="14.25" x14ac:dyDescent="0.25">
      <c r="A1864" s="5" t="s">
        <v>5239</v>
      </c>
      <c r="B1864" s="3" t="s">
        <v>4758</v>
      </c>
      <c r="C1864" s="4"/>
      <c r="D1864" s="5"/>
      <c r="E1864" s="5"/>
      <c r="F1864" s="34"/>
      <c r="G1864" s="183">
        <f t="shared" si="321"/>
        <v>0</v>
      </c>
      <c r="H1864" s="184">
        <f t="shared" si="322"/>
        <v>0</v>
      </c>
      <c r="I1864" s="59">
        <f t="shared" si="324"/>
        <v>0</v>
      </c>
      <c r="J1864" s="56">
        <f t="shared" si="320"/>
        <v>0</v>
      </c>
      <c r="K1864" s="210">
        <f t="shared" si="323"/>
        <v>0</v>
      </c>
      <c r="L1864" s="2"/>
      <c r="M1864" s="32"/>
    </row>
    <row r="1865" spans="1:13" ht="18.75" x14ac:dyDescent="0.25">
      <c r="A1865" s="5" t="s">
        <v>895</v>
      </c>
      <c r="B1865" s="4" t="s">
        <v>896</v>
      </c>
      <c r="C1865" s="4"/>
      <c r="D1865" s="5" t="s">
        <v>2454</v>
      </c>
      <c r="E1865" s="62" t="s">
        <v>2431</v>
      </c>
      <c r="F1865" s="34">
        <v>5314.62</v>
      </c>
      <c r="G1865" s="183">
        <f t="shared" si="321"/>
        <v>3151.5696599999997</v>
      </c>
      <c r="H1865" s="184">
        <f t="shared" si="322"/>
        <v>1733.3633129999998</v>
      </c>
      <c r="I1865" s="59">
        <f t="shared" si="324"/>
        <v>4884.932972999999</v>
      </c>
      <c r="J1865" s="54">
        <f t="shared" ref="J1865:J1867" si="325">I1865*0.5</f>
        <v>2442.4664864999995</v>
      </c>
      <c r="K1865" s="210">
        <f t="shared" si="323"/>
        <v>7327.3994594999986</v>
      </c>
      <c r="L1865" s="53">
        <v>0.5</v>
      </c>
      <c r="M1865" s="32"/>
    </row>
    <row r="1866" spans="1:13" ht="18.75" x14ac:dyDescent="0.25">
      <c r="A1866" s="5" t="s">
        <v>897</v>
      </c>
      <c r="B1866" s="4" t="s">
        <v>898</v>
      </c>
      <c r="C1866" s="4"/>
      <c r="D1866" s="5" t="s">
        <v>2454</v>
      </c>
      <c r="E1866" s="62" t="s">
        <v>2431</v>
      </c>
      <c r="F1866" s="34">
        <v>5314.62</v>
      </c>
      <c r="G1866" s="183">
        <f t="shared" si="321"/>
        <v>3151.5696599999997</v>
      </c>
      <c r="H1866" s="184">
        <f t="shared" si="322"/>
        <v>1733.3633129999998</v>
      </c>
      <c r="I1866" s="59">
        <f t="shared" si="324"/>
        <v>4884.932972999999</v>
      </c>
      <c r="J1866" s="54">
        <f t="shared" si="325"/>
        <v>2442.4664864999995</v>
      </c>
      <c r="K1866" s="210">
        <f t="shared" si="323"/>
        <v>7327.3994594999986</v>
      </c>
      <c r="L1866" s="53">
        <v>0.5</v>
      </c>
      <c r="M1866" s="32"/>
    </row>
    <row r="1867" spans="1:13" ht="24" x14ac:dyDescent="0.25">
      <c r="A1867" s="5" t="s">
        <v>899</v>
      </c>
      <c r="B1867" s="4" t="s">
        <v>900</v>
      </c>
      <c r="C1867" s="4"/>
      <c r="D1867" s="5" t="s">
        <v>2454</v>
      </c>
      <c r="E1867" s="62" t="s">
        <v>2431</v>
      </c>
      <c r="F1867" s="34">
        <v>5855.52</v>
      </c>
      <c r="G1867" s="183">
        <f t="shared" si="321"/>
        <v>3472.3233599999999</v>
      </c>
      <c r="H1867" s="184">
        <f t="shared" si="322"/>
        <v>1909.7778479999999</v>
      </c>
      <c r="I1867" s="59">
        <f t="shared" si="324"/>
        <v>5382.101208</v>
      </c>
      <c r="J1867" s="54">
        <f t="shared" si="325"/>
        <v>2691.050604</v>
      </c>
      <c r="K1867" s="210">
        <f t="shared" si="323"/>
        <v>8073.1518120000001</v>
      </c>
      <c r="L1867" s="53">
        <v>0.5</v>
      </c>
      <c r="M1867" s="32"/>
    </row>
    <row r="1868" spans="1:13" ht="14.25" x14ac:dyDescent="0.25">
      <c r="A1868" s="5" t="s">
        <v>901</v>
      </c>
      <c r="B1868" s="4" t="s">
        <v>902</v>
      </c>
      <c r="C1868" s="4"/>
      <c r="D1868" s="5" t="s">
        <v>2454</v>
      </c>
      <c r="E1868" s="5"/>
      <c r="F1868" s="34">
        <v>1619.42</v>
      </c>
      <c r="G1868" s="183">
        <f t="shared" si="321"/>
        <v>960.31605999999999</v>
      </c>
      <c r="H1868" s="184">
        <f t="shared" si="322"/>
        <v>528.17383300000006</v>
      </c>
      <c r="I1868" s="59">
        <f t="shared" si="324"/>
        <v>1488.4898929999999</v>
      </c>
      <c r="J1868" s="56">
        <f t="shared" ref="J1868:J1878" si="326">G1868*0</f>
        <v>0</v>
      </c>
      <c r="K1868" s="210">
        <f t="shared" si="323"/>
        <v>1488.4898929999999</v>
      </c>
      <c r="L1868" s="2"/>
      <c r="M1868" s="32"/>
    </row>
    <row r="1869" spans="1:13" ht="14.25" x14ac:dyDescent="0.25">
      <c r="A1869" s="5" t="s">
        <v>903</v>
      </c>
      <c r="B1869" s="4" t="s">
        <v>904</v>
      </c>
      <c r="C1869" s="4"/>
      <c r="D1869" s="5" t="s">
        <v>2454</v>
      </c>
      <c r="E1869" s="5"/>
      <c r="F1869" s="34">
        <v>1619.42</v>
      </c>
      <c r="G1869" s="183">
        <f t="shared" si="321"/>
        <v>960.31605999999999</v>
      </c>
      <c r="H1869" s="184">
        <f t="shared" si="322"/>
        <v>528.17383300000006</v>
      </c>
      <c r="I1869" s="59">
        <f t="shared" si="324"/>
        <v>1488.4898929999999</v>
      </c>
      <c r="J1869" s="56">
        <f t="shared" si="326"/>
        <v>0</v>
      </c>
      <c r="K1869" s="210">
        <f t="shared" si="323"/>
        <v>1488.4898929999999</v>
      </c>
      <c r="L1869" s="2"/>
      <c r="M1869" s="32"/>
    </row>
    <row r="1870" spans="1:13" ht="14.25" x14ac:dyDescent="0.25">
      <c r="A1870" s="5" t="s">
        <v>905</v>
      </c>
      <c r="B1870" s="4" t="s">
        <v>906</v>
      </c>
      <c r="C1870" s="4"/>
      <c r="D1870" s="5" t="s">
        <v>2454</v>
      </c>
      <c r="E1870" s="5"/>
      <c r="F1870" s="34">
        <v>1619.42</v>
      </c>
      <c r="G1870" s="183">
        <f t="shared" si="321"/>
        <v>960.31605999999999</v>
      </c>
      <c r="H1870" s="184">
        <f t="shared" si="322"/>
        <v>528.17383300000006</v>
      </c>
      <c r="I1870" s="59">
        <f t="shared" si="324"/>
        <v>1488.4898929999999</v>
      </c>
      <c r="J1870" s="56">
        <f t="shared" si="326"/>
        <v>0</v>
      </c>
      <c r="K1870" s="210">
        <f t="shared" si="323"/>
        <v>1488.4898929999999</v>
      </c>
      <c r="L1870" s="2"/>
      <c r="M1870" s="32"/>
    </row>
    <row r="1871" spans="1:13" ht="24" x14ac:dyDescent="0.25">
      <c r="A1871" s="5" t="s">
        <v>907</v>
      </c>
      <c r="B1871" s="4" t="s">
        <v>4270</v>
      </c>
      <c r="C1871" s="4"/>
      <c r="D1871" s="5" t="s">
        <v>2454</v>
      </c>
      <c r="E1871" s="5"/>
      <c r="F1871" s="34">
        <v>3778.93</v>
      </c>
      <c r="G1871" s="183">
        <f t="shared" si="321"/>
        <v>2240.9054899999996</v>
      </c>
      <c r="H1871" s="184">
        <f t="shared" si="322"/>
        <v>1232.4980194999998</v>
      </c>
      <c r="I1871" s="59">
        <f t="shared" si="324"/>
        <v>3473.4035094999995</v>
      </c>
      <c r="J1871" s="56">
        <f t="shared" si="326"/>
        <v>0</v>
      </c>
      <c r="K1871" s="210">
        <f t="shared" si="323"/>
        <v>3473.4035094999995</v>
      </c>
      <c r="L1871" s="2"/>
      <c r="M1871" s="32"/>
    </row>
    <row r="1872" spans="1:13" ht="24" x14ac:dyDescent="0.25">
      <c r="A1872" s="5" t="s">
        <v>5239</v>
      </c>
      <c r="B1872" s="3" t="s">
        <v>908</v>
      </c>
      <c r="C1872" s="4"/>
      <c r="D1872" s="5"/>
      <c r="E1872" s="5"/>
      <c r="F1872" s="34"/>
      <c r="G1872" s="183">
        <f t="shared" si="321"/>
        <v>0</v>
      </c>
      <c r="H1872" s="184">
        <f t="shared" si="322"/>
        <v>0</v>
      </c>
      <c r="I1872" s="59">
        <f t="shared" si="324"/>
        <v>0</v>
      </c>
      <c r="J1872" s="56">
        <f t="shared" si="326"/>
        <v>0</v>
      </c>
      <c r="K1872" s="210">
        <f t="shared" si="323"/>
        <v>0</v>
      </c>
      <c r="L1872" s="2"/>
      <c r="M1872" s="32"/>
    </row>
    <row r="1873" spans="1:13" ht="48" x14ac:dyDescent="0.25">
      <c r="A1873" s="5" t="s">
        <v>909</v>
      </c>
      <c r="B1873" s="4" t="s">
        <v>910</v>
      </c>
      <c r="C1873" s="27" t="s">
        <v>5684</v>
      </c>
      <c r="D1873" s="5" t="s">
        <v>2457</v>
      </c>
      <c r="E1873" s="5"/>
      <c r="F1873" s="34">
        <v>1450.3</v>
      </c>
      <c r="G1873" s="183">
        <f t="shared" si="321"/>
        <v>860.02789999999993</v>
      </c>
      <c r="H1873" s="184">
        <f t="shared" si="322"/>
        <v>473.01534499999997</v>
      </c>
      <c r="I1873" s="59">
        <f t="shared" si="324"/>
        <v>1333.0432449999998</v>
      </c>
      <c r="J1873" s="56">
        <f t="shared" si="326"/>
        <v>0</v>
      </c>
      <c r="K1873" s="210">
        <f t="shared" si="323"/>
        <v>1333.0432449999998</v>
      </c>
      <c r="L1873" s="2"/>
      <c r="M1873" s="32"/>
    </row>
    <row r="1874" spans="1:13" ht="14.25" x14ac:dyDescent="0.25">
      <c r="A1874" s="5" t="s">
        <v>911</v>
      </c>
      <c r="B1874" s="4" t="s">
        <v>912</v>
      </c>
      <c r="C1874" s="4"/>
      <c r="D1874" s="5" t="s">
        <v>2454</v>
      </c>
      <c r="E1874" s="5"/>
      <c r="F1874" s="34">
        <v>2948.49</v>
      </c>
      <c r="G1874" s="183">
        <f t="shared" si="321"/>
        <v>1748.4545699999999</v>
      </c>
      <c r="H1874" s="184">
        <f t="shared" si="322"/>
        <v>961.65001349999989</v>
      </c>
      <c r="I1874" s="59">
        <f t="shared" si="324"/>
        <v>2710.1045834999995</v>
      </c>
      <c r="J1874" s="56">
        <f t="shared" si="326"/>
        <v>0</v>
      </c>
      <c r="K1874" s="210">
        <f t="shared" si="323"/>
        <v>2710.1045834999995</v>
      </c>
      <c r="L1874" s="2"/>
      <c r="M1874" s="32"/>
    </row>
    <row r="1875" spans="1:13" ht="14.25" x14ac:dyDescent="0.25">
      <c r="A1875" s="5" t="s">
        <v>913</v>
      </c>
      <c r="B1875" s="4" t="s">
        <v>914</v>
      </c>
      <c r="C1875" s="42"/>
      <c r="D1875" s="5" t="s">
        <v>2454</v>
      </c>
      <c r="E1875" s="42"/>
      <c r="F1875" s="34">
        <v>1619.54</v>
      </c>
      <c r="G1875" s="183">
        <f t="shared" si="321"/>
        <v>960.38721999999996</v>
      </c>
      <c r="H1875" s="184">
        <f t="shared" si="322"/>
        <v>528.21297099999992</v>
      </c>
      <c r="I1875" s="59">
        <f t="shared" si="324"/>
        <v>1488.600191</v>
      </c>
      <c r="J1875" s="56">
        <f t="shared" si="326"/>
        <v>0</v>
      </c>
      <c r="K1875" s="210">
        <f t="shared" si="323"/>
        <v>1488.600191</v>
      </c>
      <c r="L1875" s="2"/>
      <c r="M1875" s="32"/>
    </row>
    <row r="1876" spans="1:13" ht="14.25" x14ac:dyDescent="0.25">
      <c r="A1876" s="5" t="s">
        <v>915</v>
      </c>
      <c r="B1876" s="4" t="s">
        <v>916</v>
      </c>
      <c r="C1876" s="4"/>
      <c r="D1876" s="5" t="s">
        <v>2451</v>
      </c>
      <c r="E1876" s="5"/>
      <c r="F1876" s="34">
        <v>2957.71</v>
      </c>
      <c r="G1876" s="183">
        <f t="shared" si="321"/>
        <v>1753.9220299999999</v>
      </c>
      <c r="H1876" s="184">
        <f t="shared" si="322"/>
        <v>964.65711650000003</v>
      </c>
      <c r="I1876" s="59">
        <f t="shared" si="324"/>
        <v>2718.5791465000002</v>
      </c>
      <c r="J1876" s="56">
        <f t="shared" si="326"/>
        <v>0</v>
      </c>
      <c r="K1876" s="210">
        <f t="shared" si="323"/>
        <v>2718.5791465000002</v>
      </c>
      <c r="L1876" s="2"/>
      <c r="M1876" s="32"/>
    </row>
    <row r="1877" spans="1:13" ht="14.25" x14ac:dyDescent="0.25">
      <c r="A1877" s="5" t="s">
        <v>917</v>
      </c>
      <c r="B1877" s="4" t="s">
        <v>918</v>
      </c>
      <c r="C1877" s="4"/>
      <c r="D1877" s="5" t="s">
        <v>2451</v>
      </c>
      <c r="E1877" s="5"/>
      <c r="F1877" s="34">
        <v>7804.79</v>
      </c>
      <c r="G1877" s="183">
        <f t="shared" si="321"/>
        <v>4628.2404699999997</v>
      </c>
      <c r="H1877" s="184">
        <f t="shared" si="322"/>
        <v>2545.5322584999999</v>
      </c>
      <c r="I1877" s="59">
        <f t="shared" si="324"/>
        <v>7173.7727285000001</v>
      </c>
      <c r="J1877" s="56">
        <f t="shared" si="326"/>
        <v>0</v>
      </c>
      <c r="K1877" s="210">
        <f t="shared" si="323"/>
        <v>7173.7727285000001</v>
      </c>
      <c r="L1877" s="2"/>
      <c r="M1877" s="32"/>
    </row>
    <row r="1878" spans="1:13" ht="14.25" x14ac:dyDescent="0.25">
      <c r="A1878" s="5" t="s">
        <v>919</v>
      </c>
      <c r="B1878" s="4" t="s">
        <v>920</v>
      </c>
      <c r="C1878" s="4"/>
      <c r="D1878" s="5" t="s">
        <v>2451</v>
      </c>
      <c r="E1878" s="5"/>
      <c r="F1878" s="34">
        <v>3372.54</v>
      </c>
      <c r="G1878" s="183">
        <f t="shared" si="321"/>
        <v>1999.9162199999998</v>
      </c>
      <c r="H1878" s="184">
        <f t="shared" si="322"/>
        <v>1099.953921</v>
      </c>
      <c r="I1878" s="59">
        <f t="shared" si="324"/>
        <v>3099.8701409999999</v>
      </c>
      <c r="J1878" s="56">
        <f t="shared" si="326"/>
        <v>0</v>
      </c>
      <c r="K1878" s="210">
        <f t="shared" si="323"/>
        <v>3099.8701409999999</v>
      </c>
      <c r="L1878" s="2"/>
      <c r="M1878" s="32"/>
    </row>
    <row r="1879" spans="1:13" ht="48" x14ac:dyDescent="0.25">
      <c r="A1879" s="5" t="s">
        <v>921</v>
      </c>
      <c r="B1879" s="4" t="s">
        <v>922</v>
      </c>
      <c r="C1879" s="4" t="s">
        <v>5328</v>
      </c>
      <c r="D1879" s="5" t="s">
        <v>2472</v>
      </c>
      <c r="E1879" s="62" t="s">
        <v>2431</v>
      </c>
      <c r="F1879" s="34">
        <v>638.70000000000005</v>
      </c>
      <c r="G1879" s="183">
        <f t="shared" si="321"/>
        <v>378.7491</v>
      </c>
      <c r="H1879" s="184">
        <f t="shared" si="322"/>
        <v>208.312005</v>
      </c>
      <c r="I1879" s="59">
        <f t="shared" si="324"/>
        <v>587.061105</v>
      </c>
      <c r="J1879" s="54">
        <f t="shared" ref="J1879:J1880" si="327">I1879*0.3</f>
        <v>176.11833149999998</v>
      </c>
      <c r="K1879" s="210">
        <f t="shared" si="323"/>
        <v>763.17943649999995</v>
      </c>
      <c r="L1879" s="53">
        <v>0.3</v>
      </c>
      <c r="M1879" s="32"/>
    </row>
    <row r="1880" spans="1:13" ht="48" x14ac:dyDescent="0.25">
      <c r="A1880" s="5" t="s">
        <v>923</v>
      </c>
      <c r="B1880" s="4" t="s">
        <v>924</v>
      </c>
      <c r="C1880" s="4" t="s">
        <v>5329</v>
      </c>
      <c r="D1880" s="5" t="s">
        <v>2457</v>
      </c>
      <c r="E1880" s="62" t="s">
        <v>2431</v>
      </c>
      <c r="F1880" s="34">
        <v>1400.7</v>
      </c>
      <c r="G1880" s="183">
        <f t="shared" si="321"/>
        <v>830.61509999999998</v>
      </c>
      <c r="H1880" s="184">
        <f t="shared" si="322"/>
        <v>456.83830499999999</v>
      </c>
      <c r="I1880" s="59">
        <f t="shared" si="324"/>
        <v>1287.453405</v>
      </c>
      <c r="J1880" s="54">
        <f t="shared" si="327"/>
        <v>386.23602149999999</v>
      </c>
      <c r="K1880" s="210">
        <f t="shared" si="323"/>
        <v>1673.6894265000001</v>
      </c>
      <c r="L1880" s="53">
        <v>0.3</v>
      </c>
      <c r="M1880" s="32"/>
    </row>
    <row r="1881" spans="1:13" ht="14.25" x14ac:dyDescent="0.25">
      <c r="A1881" s="5" t="s">
        <v>925</v>
      </c>
      <c r="B1881" s="4" t="s">
        <v>926</v>
      </c>
      <c r="C1881" s="4"/>
      <c r="D1881" s="5" t="s">
        <v>2472</v>
      </c>
      <c r="E1881" s="5"/>
      <c r="F1881" s="34">
        <v>892.85</v>
      </c>
      <c r="G1881" s="183">
        <f t="shared" si="321"/>
        <v>529.46005000000002</v>
      </c>
      <c r="H1881" s="184">
        <f t="shared" si="322"/>
        <v>291.20302750000002</v>
      </c>
      <c r="I1881" s="59">
        <f t="shared" si="324"/>
        <v>820.6630775000001</v>
      </c>
      <c r="J1881" s="56">
        <f t="shared" ref="J1881:J1886" si="328">G1881*0</f>
        <v>0</v>
      </c>
      <c r="K1881" s="210">
        <f t="shared" si="323"/>
        <v>820.6630775000001</v>
      </c>
      <c r="L1881" s="2"/>
      <c r="M1881" s="32"/>
    </row>
    <row r="1882" spans="1:13" ht="14.25" x14ac:dyDescent="0.25">
      <c r="A1882" s="5" t="s">
        <v>927</v>
      </c>
      <c r="B1882" s="4" t="s">
        <v>928</v>
      </c>
      <c r="C1882" s="4"/>
      <c r="D1882" s="10" t="s">
        <v>2457</v>
      </c>
      <c r="E1882" s="11"/>
      <c r="F1882" s="34">
        <v>807.81</v>
      </c>
      <c r="G1882" s="183">
        <f t="shared" si="321"/>
        <v>479.03132999999997</v>
      </c>
      <c r="H1882" s="184">
        <f t="shared" si="322"/>
        <v>263.46723149999997</v>
      </c>
      <c r="I1882" s="59">
        <f t="shared" si="324"/>
        <v>742.49856149999994</v>
      </c>
      <c r="J1882" s="56">
        <f t="shared" si="328"/>
        <v>0</v>
      </c>
      <c r="K1882" s="210">
        <f t="shared" si="323"/>
        <v>742.49856149999994</v>
      </c>
      <c r="L1882" s="2"/>
      <c r="M1882" s="32"/>
    </row>
    <row r="1883" spans="1:13" ht="14.25" x14ac:dyDescent="0.25">
      <c r="A1883" s="5" t="s">
        <v>929</v>
      </c>
      <c r="B1883" s="4" t="s">
        <v>930</v>
      </c>
      <c r="C1883" s="7"/>
      <c r="D1883" s="5" t="s">
        <v>2457</v>
      </c>
      <c r="E1883" s="5"/>
      <c r="F1883" s="34">
        <v>652.62</v>
      </c>
      <c r="G1883" s="183">
        <f t="shared" si="321"/>
        <v>387.00365999999997</v>
      </c>
      <c r="H1883" s="184">
        <f t="shared" si="322"/>
        <v>212.85201299999997</v>
      </c>
      <c r="I1883" s="59">
        <f t="shared" si="324"/>
        <v>599.85567299999991</v>
      </c>
      <c r="J1883" s="56">
        <f t="shared" si="328"/>
        <v>0</v>
      </c>
      <c r="K1883" s="210">
        <f t="shared" si="323"/>
        <v>599.85567299999991</v>
      </c>
      <c r="L1883" s="2"/>
      <c r="M1883" s="32"/>
    </row>
    <row r="1884" spans="1:13" ht="14.25" x14ac:dyDescent="0.2">
      <c r="A1884" s="5" t="s">
        <v>931</v>
      </c>
      <c r="B1884" s="4" t="s">
        <v>932</v>
      </c>
      <c r="C1884" s="4"/>
      <c r="D1884" s="5" t="s">
        <v>2457</v>
      </c>
      <c r="E1884" s="21"/>
      <c r="F1884" s="34">
        <v>3875.42</v>
      </c>
      <c r="G1884" s="183">
        <f t="shared" si="321"/>
        <v>2298.1240600000001</v>
      </c>
      <c r="H1884" s="184">
        <f t="shared" si="322"/>
        <v>1263.9682330000001</v>
      </c>
      <c r="I1884" s="59">
        <f t="shared" si="324"/>
        <v>3562.0922930000002</v>
      </c>
      <c r="J1884" s="56">
        <f t="shared" si="328"/>
        <v>0</v>
      </c>
      <c r="K1884" s="210">
        <f t="shared" si="323"/>
        <v>3562.0922930000002</v>
      </c>
      <c r="L1884" s="2"/>
      <c r="M1884" s="32"/>
    </row>
    <row r="1885" spans="1:13" ht="14.25" x14ac:dyDescent="0.25">
      <c r="A1885" s="5" t="s">
        <v>933</v>
      </c>
      <c r="B1885" s="4" t="s">
        <v>934</v>
      </c>
      <c r="C1885" s="4"/>
      <c r="D1885" s="5" t="s">
        <v>2457</v>
      </c>
      <c r="E1885" s="5"/>
      <c r="F1885" s="34">
        <v>1160.23</v>
      </c>
      <c r="G1885" s="183">
        <f t="shared" si="321"/>
        <v>688.01639</v>
      </c>
      <c r="H1885" s="184">
        <f t="shared" si="322"/>
        <v>378.40901449999996</v>
      </c>
      <c r="I1885" s="59">
        <f t="shared" si="324"/>
        <v>1066.4254045</v>
      </c>
      <c r="J1885" s="56">
        <f t="shared" si="328"/>
        <v>0</v>
      </c>
      <c r="K1885" s="210">
        <f t="shared" si="323"/>
        <v>1066.4254045</v>
      </c>
      <c r="L1885" s="2"/>
      <c r="M1885" s="32"/>
    </row>
    <row r="1886" spans="1:13" ht="14.25" x14ac:dyDescent="0.25">
      <c r="A1886" s="5" t="s">
        <v>935</v>
      </c>
      <c r="B1886" s="4" t="s">
        <v>936</v>
      </c>
      <c r="C1886" s="4"/>
      <c r="D1886" s="5" t="s">
        <v>2457</v>
      </c>
      <c r="E1886" s="5"/>
      <c r="F1886" s="34">
        <v>1653.34</v>
      </c>
      <c r="G1886" s="183">
        <f t="shared" si="321"/>
        <v>980.43061999999986</v>
      </c>
      <c r="H1886" s="184">
        <f t="shared" si="322"/>
        <v>539.23684099999991</v>
      </c>
      <c r="I1886" s="59">
        <f t="shared" si="324"/>
        <v>1519.6674609999998</v>
      </c>
      <c r="J1886" s="56">
        <f t="shared" si="328"/>
        <v>0</v>
      </c>
      <c r="K1886" s="210">
        <f t="shared" si="323"/>
        <v>1519.6674609999998</v>
      </c>
      <c r="L1886" s="2"/>
      <c r="M1886" s="32"/>
    </row>
    <row r="1887" spans="1:13" ht="18.75" x14ac:dyDescent="0.25">
      <c r="A1887" s="5" t="s">
        <v>937</v>
      </c>
      <c r="B1887" s="4" t="s">
        <v>938</v>
      </c>
      <c r="C1887" s="4"/>
      <c r="D1887" s="10" t="s">
        <v>2472</v>
      </c>
      <c r="E1887" s="62" t="s">
        <v>2431</v>
      </c>
      <c r="F1887" s="34">
        <v>389.73</v>
      </c>
      <c r="G1887" s="183">
        <f t="shared" si="321"/>
        <v>231.10989000000001</v>
      </c>
      <c r="H1887" s="184">
        <f t="shared" si="322"/>
        <v>127.11043950000001</v>
      </c>
      <c r="I1887" s="59">
        <f t="shared" si="324"/>
        <v>358.22032950000005</v>
      </c>
      <c r="J1887" s="54">
        <f t="shared" ref="J1887:J1888" si="329">I1887*0.3</f>
        <v>107.46609885000001</v>
      </c>
      <c r="K1887" s="210">
        <f t="shared" si="323"/>
        <v>465.68642835000003</v>
      </c>
      <c r="L1887" s="53">
        <v>0.3</v>
      </c>
      <c r="M1887" s="32"/>
    </row>
    <row r="1888" spans="1:13" ht="18.75" x14ac:dyDescent="0.25">
      <c r="A1888" s="5" t="s">
        <v>939</v>
      </c>
      <c r="B1888" s="4" t="s">
        <v>940</v>
      </c>
      <c r="C1888" s="4"/>
      <c r="D1888" s="5" t="s">
        <v>2457</v>
      </c>
      <c r="E1888" s="62" t="s">
        <v>2431</v>
      </c>
      <c r="F1888" s="34">
        <v>744.04</v>
      </c>
      <c r="G1888" s="183">
        <f t="shared" si="321"/>
        <v>441.21571999999998</v>
      </c>
      <c r="H1888" s="184">
        <f t="shared" si="322"/>
        <v>242.66864599999997</v>
      </c>
      <c r="I1888" s="59">
        <f t="shared" si="324"/>
        <v>683.884366</v>
      </c>
      <c r="J1888" s="54">
        <f t="shared" si="329"/>
        <v>205.16530979999999</v>
      </c>
      <c r="K1888" s="210">
        <f t="shared" si="323"/>
        <v>889.04967579999993</v>
      </c>
      <c r="L1888" s="53">
        <v>0.3</v>
      </c>
      <c r="M1888" s="32"/>
    </row>
    <row r="1889" spans="1:13" ht="96" x14ac:dyDescent="0.25">
      <c r="A1889" s="5" t="s">
        <v>5239</v>
      </c>
      <c r="B1889" s="3" t="s">
        <v>941</v>
      </c>
      <c r="C1889" s="3" t="s">
        <v>942</v>
      </c>
      <c r="D1889" s="5"/>
      <c r="E1889" s="25"/>
      <c r="F1889" s="34"/>
      <c r="G1889" s="183">
        <f t="shared" si="321"/>
        <v>0</v>
      </c>
      <c r="H1889" s="184">
        <f t="shared" si="322"/>
        <v>0</v>
      </c>
      <c r="I1889" s="59">
        <f t="shared" si="324"/>
        <v>0</v>
      </c>
      <c r="J1889" s="56">
        <f t="shared" ref="J1889:J1901" si="330">G1889*0</f>
        <v>0</v>
      </c>
      <c r="K1889" s="210">
        <f t="shared" si="323"/>
        <v>0</v>
      </c>
      <c r="L1889" s="2"/>
      <c r="M1889" s="32"/>
    </row>
    <row r="1890" spans="1:13" ht="14.25" x14ac:dyDescent="0.25">
      <c r="A1890" s="5" t="s">
        <v>943</v>
      </c>
      <c r="B1890" s="4" t="s">
        <v>944</v>
      </c>
      <c r="C1890" s="4"/>
      <c r="D1890" s="5" t="s">
        <v>2454</v>
      </c>
      <c r="E1890" s="5"/>
      <c r="F1890" s="34">
        <v>1346.36</v>
      </c>
      <c r="G1890" s="183">
        <f t="shared" si="321"/>
        <v>798.39147999999989</v>
      </c>
      <c r="H1890" s="184">
        <f t="shared" si="322"/>
        <v>439.1153139999999</v>
      </c>
      <c r="I1890" s="59">
        <f t="shared" si="324"/>
        <v>1237.5067939999999</v>
      </c>
      <c r="J1890" s="56">
        <f t="shared" si="330"/>
        <v>0</v>
      </c>
      <c r="K1890" s="210">
        <f t="shared" si="323"/>
        <v>1237.5067939999999</v>
      </c>
      <c r="L1890" s="2"/>
      <c r="M1890" s="32"/>
    </row>
    <row r="1891" spans="1:13" ht="14.25" x14ac:dyDescent="0.25">
      <c r="A1891" s="5" t="s">
        <v>945</v>
      </c>
      <c r="B1891" s="4" t="s">
        <v>946</v>
      </c>
      <c r="C1891" s="4"/>
      <c r="D1891" s="5" t="s">
        <v>2454</v>
      </c>
      <c r="E1891" s="5"/>
      <c r="F1891" s="34">
        <v>1346.36</v>
      </c>
      <c r="G1891" s="183">
        <f t="shared" si="321"/>
        <v>798.39147999999989</v>
      </c>
      <c r="H1891" s="184">
        <f t="shared" si="322"/>
        <v>439.1153139999999</v>
      </c>
      <c r="I1891" s="59">
        <f t="shared" si="324"/>
        <v>1237.5067939999999</v>
      </c>
      <c r="J1891" s="56">
        <f t="shared" si="330"/>
        <v>0</v>
      </c>
      <c r="K1891" s="210">
        <f t="shared" si="323"/>
        <v>1237.5067939999999</v>
      </c>
      <c r="L1891" s="2"/>
      <c r="M1891" s="32"/>
    </row>
    <row r="1892" spans="1:13" ht="14.25" x14ac:dyDescent="0.25">
      <c r="A1892" s="5" t="s">
        <v>947</v>
      </c>
      <c r="B1892" s="4" t="s">
        <v>948</v>
      </c>
      <c r="C1892" s="4"/>
      <c r="D1892" s="5" t="s">
        <v>2454</v>
      </c>
      <c r="E1892" s="5"/>
      <c r="F1892" s="34">
        <v>1771.54</v>
      </c>
      <c r="G1892" s="183">
        <f t="shared" si="321"/>
        <v>1050.52322</v>
      </c>
      <c r="H1892" s="184">
        <f t="shared" si="322"/>
        <v>577.78777100000002</v>
      </c>
      <c r="I1892" s="59">
        <f t="shared" si="324"/>
        <v>1628.3109910000001</v>
      </c>
      <c r="J1892" s="56">
        <f t="shared" si="330"/>
        <v>0</v>
      </c>
      <c r="K1892" s="210">
        <f t="shared" si="323"/>
        <v>1628.3109910000001</v>
      </c>
      <c r="L1892" s="2"/>
      <c r="M1892" s="32"/>
    </row>
    <row r="1893" spans="1:13" ht="14.25" x14ac:dyDescent="0.25">
      <c r="A1893" s="5" t="s">
        <v>949</v>
      </c>
      <c r="B1893" s="4" t="s">
        <v>950</v>
      </c>
      <c r="C1893" s="4"/>
      <c r="D1893" s="5" t="s">
        <v>2454</v>
      </c>
      <c r="E1893" s="5"/>
      <c r="F1893" s="34">
        <v>1181.02</v>
      </c>
      <c r="G1893" s="183">
        <f t="shared" si="321"/>
        <v>700.34485999999993</v>
      </c>
      <c r="H1893" s="184">
        <f t="shared" si="322"/>
        <v>385.18967299999997</v>
      </c>
      <c r="I1893" s="59">
        <f t="shared" si="324"/>
        <v>1085.534533</v>
      </c>
      <c r="J1893" s="56">
        <f t="shared" si="330"/>
        <v>0</v>
      </c>
      <c r="K1893" s="210">
        <f t="shared" si="323"/>
        <v>1085.534533</v>
      </c>
      <c r="L1893" s="2"/>
      <c r="M1893" s="32"/>
    </row>
    <row r="1894" spans="1:13" ht="14.25" x14ac:dyDescent="0.25">
      <c r="A1894" s="5" t="s">
        <v>951</v>
      </c>
      <c r="B1894" s="4" t="s">
        <v>952</v>
      </c>
      <c r="C1894" s="4"/>
      <c r="D1894" s="5" t="s">
        <v>2454</v>
      </c>
      <c r="E1894" s="5"/>
      <c r="F1894" s="34">
        <v>1619.42</v>
      </c>
      <c r="G1894" s="183">
        <f t="shared" si="321"/>
        <v>960.31605999999999</v>
      </c>
      <c r="H1894" s="184">
        <f t="shared" si="322"/>
        <v>528.17383300000006</v>
      </c>
      <c r="I1894" s="59">
        <f t="shared" si="324"/>
        <v>1488.4898929999999</v>
      </c>
      <c r="J1894" s="56">
        <f t="shared" si="330"/>
        <v>0</v>
      </c>
      <c r="K1894" s="210">
        <f t="shared" si="323"/>
        <v>1488.4898929999999</v>
      </c>
      <c r="L1894" s="2"/>
      <c r="M1894" s="32"/>
    </row>
    <row r="1895" spans="1:13" ht="14.25" x14ac:dyDescent="0.25">
      <c r="A1895" s="5" t="s">
        <v>953</v>
      </c>
      <c r="B1895" s="4" t="s">
        <v>954</v>
      </c>
      <c r="C1895" s="4"/>
      <c r="D1895" s="5" t="s">
        <v>2454</v>
      </c>
      <c r="E1895" s="5"/>
      <c r="F1895" s="34">
        <v>1846.13</v>
      </c>
      <c r="G1895" s="183">
        <f t="shared" si="321"/>
        <v>1094.7550900000001</v>
      </c>
      <c r="H1895" s="184">
        <f t="shared" si="322"/>
        <v>602.11529949999999</v>
      </c>
      <c r="I1895" s="59">
        <f t="shared" si="324"/>
        <v>1696.8703895000001</v>
      </c>
      <c r="J1895" s="56">
        <f t="shared" si="330"/>
        <v>0</v>
      </c>
      <c r="K1895" s="210">
        <f t="shared" si="323"/>
        <v>1696.8703895000001</v>
      </c>
      <c r="L1895" s="2"/>
      <c r="M1895" s="32"/>
    </row>
    <row r="1896" spans="1:13" ht="14.25" x14ac:dyDescent="0.25">
      <c r="A1896" s="5" t="s">
        <v>5239</v>
      </c>
      <c r="B1896" s="3" t="s">
        <v>955</v>
      </c>
      <c r="C1896" s="4"/>
      <c r="D1896" s="5"/>
      <c r="E1896" s="5"/>
      <c r="F1896" s="34"/>
      <c r="G1896" s="183">
        <f t="shared" si="321"/>
        <v>0</v>
      </c>
      <c r="H1896" s="184">
        <f t="shared" si="322"/>
        <v>0</v>
      </c>
      <c r="I1896" s="59">
        <f t="shared" si="324"/>
        <v>0</v>
      </c>
      <c r="J1896" s="56">
        <f t="shared" si="330"/>
        <v>0</v>
      </c>
      <c r="K1896" s="210">
        <f t="shared" si="323"/>
        <v>0</v>
      </c>
      <c r="L1896" s="2"/>
      <c r="M1896" s="32"/>
    </row>
    <row r="1897" spans="1:13" ht="14.25" x14ac:dyDescent="0.25">
      <c r="A1897" s="5" t="s">
        <v>956</v>
      </c>
      <c r="B1897" s="4" t="s">
        <v>957</v>
      </c>
      <c r="C1897" s="4"/>
      <c r="D1897" s="5" t="s">
        <v>2472</v>
      </c>
      <c r="E1897" s="5"/>
      <c r="F1897" s="34">
        <v>798.12</v>
      </c>
      <c r="G1897" s="183">
        <f t="shared" si="321"/>
        <v>473.28515999999996</v>
      </c>
      <c r="H1897" s="184">
        <f t="shared" si="322"/>
        <v>260.30683799999997</v>
      </c>
      <c r="I1897" s="59">
        <f t="shared" si="324"/>
        <v>733.59199799999988</v>
      </c>
      <c r="J1897" s="56">
        <f t="shared" si="330"/>
        <v>0</v>
      </c>
      <c r="K1897" s="210">
        <f t="shared" si="323"/>
        <v>733.59199799999988</v>
      </c>
      <c r="L1897" s="2"/>
      <c r="M1897" s="32"/>
    </row>
    <row r="1898" spans="1:13" ht="24" x14ac:dyDescent="0.25">
      <c r="A1898" s="5" t="s">
        <v>958</v>
      </c>
      <c r="B1898" s="4" t="s">
        <v>959</v>
      </c>
      <c r="C1898" s="4" t="s">
        <v>960</v>
      </c>
      <c r="D1898" s="5" t="s">
        <v>2457</v>
      </c>
      <c r="E1898" s="5"/>
      <c r="F1898" s="34">
        <v>926.29</v>
      </c>
      <c r="G1898" s="183">
        <f t="shared" si="321"/>
        <v>549.28996999999993</v>
      </c>
      <c r="H1898" s="184">
        <f t="shared" si="322"/>
        <v>302.10948349999995</v>
      </c>
      <c r="I1898" s="59">
        <f t="shared" si="324"/>
        <v>851.39945349999994</v>
      </c>
      <c r="J1898" s="56">
        <f t="shared" si="330"/>
        <v>0</v>
      </c>
      <c r="K1898" s="210">
        <f t="shared" si="323"/>
        <v>851.39945349999994</v>
      </c>
      <c r="L1898" s="2"/>
      <c r="M1898" s="32"/>
    </row>
    <row r="1899" spans="1:13" ht="24" x14ac:dyDescent="0.25">
      <c r="A1899" s="5" t="s">
        <v>961</v>
      </c>
      <c r="B1899" s="4" t="s">
        <v>4759</v>
      </c>
      <c r="C1899" s="4" t="s">
        <v>962</v>
      </c>
      <c r="D1899" s="5" t="s">
        <v>2454</v>
      </c>
      <c r="E1899" s="5"/>
      <c r="F1899" s="34">
        <v>1292.5</v>
      </c>
      <c r="G1899" s="183">
        <f t="shared" si="321"/>
        <v>766.45249999999999</v>
      </c>
      <c r="H1899" s="184">
        <f t="shared" si="322"/>
        <v>421.54887499999995</v>
      </c>
      <c r="I1899" s="59">
        <f t="shared" si="324"/>
        <v>1188.0013749999998</v>
      </c>
      <c r="J1899" s="56">
        <f t="shared" si="330"/>
        <v>0</v>
      </c>
      <c r="K1899" s="210">
        <f t="shared" si="323"/>
        <v>1188.0013749999998</v>
      </c>
      <c r="L1899" s="2"/>
      <c r="M1899" s="32"/>
    </row>
    <row r="1900" spans="1:13" ht="24" x14ac:dyDescent="0.25">
      <c r="A1900" s="5" t="s">
        <v>963</v>
      </c>
      <c r="B1900" s="4" t="s">
        <v>964</v>
      </c>
      <c r="C1900" s="4" t="s">
        <v>965</v>
      </c>
      <c r="D1900" s="5" t="s">
        <v>2454</v>
      </c>
      <c r="E1900" s="5"/>
      <c r="F1900" s="34">
        <v>1938.77</v>
      </c>
      <c r="G1900" s="183">
        <f t="shared" si="321"/>
        <v>1149.6906099999999</v>
      </c>
      <c r="H1900" s="184">
        <f t="shared" si="322"/>
        <v>632.32983549999994</v>
      </c>
      <c r="I1900" s="59">
        <f t="shared" si="324"/>
        <v>1782.0204454999998</v>
      </c>
      <c r="J1900" s="56">
        <f t="shared" si="330"/>
        <v>0</v>
      </c>
      <c r="K1900" s="210">
        <f t="shared" si="323"/>
        <v>1782.0204454999998</v>
      </c>
      <c r="L1900" s="2"/>
      <c r="M1900" s="32"/>
    </row>
    <row r="1901" spans="1:13" ht="36" x14ac:dyDescent="0.25">
      <c r="A1901" s="5" t="s">
        <v>966</v>
      </c>
      <c r="B1901" s="4" t="s">
        <v>967</v>
      </c>
      <c r="C1901" s="4" t="s">
        <v>5374</v>
      </c>
      <c r="D1901" s="5" t="s">
        <v>2451</v>
      </c>
      <c r="E1901" s="5"/>
      <c r="F1901" s="34">
        <v>2278.0500000000002</v>
      </c>
      <c r="G1901" s="183">
        <f t="shared" si="321"/>
        <v>1350.88365</v>
      </c>
      <c r="H1901" s="184">
        <f t="shared" si="322"/>
        <v>742.98600750000003</v>
      </c>
      <c r="I1901" s="59">
        <f t="shared" si="324"/>
        <v>2093.8696574999999</v>
      </c>
      <c r="J1901" s="56">
        <f t="shared" si="330"/>
        <v>0</v>
      </c>
      <c r="K1901" s="210">
        <f t="shared" si="323"/>
        <v>2093.8696574999999</v>
      </c>
      <c r="L1901" s="2"/>
      <c r="M1901" s="32"/>
    </row>
    <row r="1902" spans="1:13" s="40" customFormat="1" ht="24" x14ac:dyDescent="0.25">
      <c r="A1902" s="5" t="s">
        <v>968</v>
      </c>
      <c r="B1902" s="4" t="s">
        <v>969</v>
      </c>
      <c r="C1902" s="4" t="s">
        <v>5517</v>
      </c>
      <c r="D1902" s="5" t="s">
        <v>2451</v>
      </c>
      <c r="E1902" s="25"/>
      <c r="F1902" s="34">
        <v>2338.4299999999998</v>
      </c>
      <c r="G1902" s="183">
        <f t="shared" si="321"/>
        <v>1386.6889899999999</v>
      </c>
      <c r="H1902" s="184">
        <f t="shared" si="322"/>
        <v>762.67894449999994</v>
      </c>
      <c r="I1902" s="59">
        <f t="shared" si="324"/>
        <v>2149.3679345</v>
      </c>
      <c r="J1902" s="54">
        <f>I1902*0.7</f>
        <v>1504.55755415</v>
      </c>
      <c r="K1902" s="210">
        <f t="shared" si="323"/>
        <v>3653.9254886500003</v>
      </c>
      <c r="L1902" s="57">
        <v>0.7</v>
      </c>
      <c r="M1902" s="55"/>
    </row>
    <row r="1903" spans="1:13" s="40" customFormat="1" ht="36" x14ac:dyDescent="0.25">
      <c r="A1903" s="5" t="s">
        <v>1179</v>
      </c>
      <c r="B1903" s="4" t="s">
        <v>1180</v>
      </c>
      <c r="C1903" s="4" t="s">
        <v>5518</v>
      </c>
      <c r="D1903" s="5" t="s">
        <v>2451</v>
      </c>
      <c r="E1903" s="62" t="s">
        <v>2431</v>
      </c>
      <c r="F1903" s="34">
        <v>1743.19</v>
      </c>
      <c r="G1903" s="183">
        <f t="shared" si="321"/>
        <v>1033.7116699999999</v>
      </c>
      <c r="H1903" s="184">
        <f t="shared" si="322"/>
        <v>568.54141849999996</v>
      </c>
      <c r="I1903" s="59">
        <f t="shared" si="324"/>
        <v>1602.2530884999999</v>
      </c>
      <c r="J1903" s="54">
        <f t="shared" ref="J1903:J1904" si="331">I1903*0.3</f>
        <v>480.67592654999993</v>
      </c>
      <c r="K1903" s="210">
        <f t="shared" si="323"/>
        <v>2082.9290150499996</v>
      </c>
      <c r="L1903" s="53">
        <v>0.3</v>
      </c>
      <c r="M1903" s="55"/>
    </row>
    <row r="1904" spans="1:13" s="40" customFormat="1" ht="24" x14ac:dyDescent="0.25">
      <c r="A1904" s="5" t="s">
        <v>4856</v>
      </c>
      <c r="B1904" s="4" t="s">
        <v>4857</v>
      </c>
      <c r="C1904" s="4" t="s">
        <v>5519</v>
      </c>
      <c r="D1904" s="5" t="s">
        <v>2451</v>
      </c>
      <c r="E1904" s="62" t="s">
        <v>2431</v>
      </c>
      <c r="F1904" s="34">
        <v>1936.88</v>
      </c>
      <c r="G1904" s="183">
        <f t="shared" si="321"/>
        <v>1148.5698400000001</v>
      </c>
      <c r="H1904" s="184">
        <f t="shared" si="322"/>
        <v>631.71341200000006</v>
      </c>
      <c r="I1904" s="59">
        <f t="shared" si="324"/>
        <v>1780.2832520000002</v>
      </c>
      <c r="J1904" s="54">
        <f t="shared" si="331"/>
        <v>534.08497560000001</v>
      </c>
      <c r="K1904" s="210">
        <f t="shared" si="323"/>
        <v>2314.3682276</v>
      </c>
      <c r="L1904" s="53">
        <v>0.3</v>
      </c>
      <c r="M1904" s="55"/>
    </row>
    <row r="1905" spans="1:13" ht="14.25" x14ac:dyDescent="0.25">
      <c r="A1905" s="5" t="s">
        <v>1181</v>
      </c>
      <c r="B1905" s="4" t="s">
        <v>1182</v>
      </c>
      <c r="C1905" s="4" t="s">
        <v>5609</v>
      </c>
      <c r="D1905" s="5" t="s">
        <v>2472</v>
      </c>
      <c r="E1905" s="5"/>
      <c r="F1905" s="34">
        <v>700.11</v>
      </c>
      <c r="G1905" s="183">
        <f t="shared" si="321"/>
        <v>415.16523000000001</v>
      </c>
      <c r="H1905" s="184">
        <f t="shared" si="322"/>
        <v>228.34087650000001</v>
      </c>
      <c r="I1905" s="59">
        <f t="shared" si="324"/>
        <v>643.50610649999999</v>
      </c>
      <c r="J1905" s="56">
        <f t="shared" ref="J1905:J1910" si="332">G1905*0</f>
        <v>0</v>
      </c>
      <c r="K1905" s="210">
        <f t="shared" si="323"/>
        <v>643.50610649999999</v>
      </c>
      <c r="L1905" s="2"/>
      <c r="M1905" s="32"/>
    </row>
    <row r="1906" spans="1:13" ht="14.25" x14ac:dyDescent="0.25">
      <c r="A1906" s="5" t="s">
        <v>1183</v>
      </c>
      <c r="B1906" s="4" t="s">
        <v>1184</v>
      </c>
      <c r="C1906" s="4" t="s">
        <v>5609</v>
      </c>
      <c r="D1906" s="5" t="s">
        <v>2457</v>
      </c>
      <c r="E1906" s="5"/>
      <c r="F1906" s="34">
        <v>926.29</v>
      </c>
      <c r="G1906" s="183">
        <f t="shared" si="321"/>
        <v>549.28996999999993</v>
      </c>
      <c r="H1906" s="184">
        <f t="shared" si="322"/>
        <v>302.10948349999995</v>
      </c>
      <c r="I1906" s="59">
        <f t="shared" si="324"/>
        <v>851.39945349999994</v>
      </c>
      <c r="J1906" s="56">
        <f t="shared" si="332"/>
        <v>0</v>
      </c>
      <c r="K1906" s="210">
        <f t="shared" si="323"/>
        <v>851.39945349999994</v>
      </c>
      <c r="L1906" s="2"/>
      <c r="M1906" s="32"/>
    </row>
    <row r="1907" spans="1:13" ht="14.25" x14ac:dyDescent="0.25">
      <c r="A1907" s="5" t="s">
        <v>1185</v>
      </c>
      <c r="B1907" s="4" t="s">
        <v>1186</v>
      </c>
      <c r="C1907" s="4" t="s">
        <v>5609</v>
      </c>
      <c r="D1907" s="5" t="s">
        <v>2454</v>
      </c>
      <c r="E1907" s="5"/>
      <c r="F1907" s="34">
        <v>1190.47</v>
      </c>
      <c r="G1907" s="183">
        <f t="shared" si="321"/>
        <v>705.94871000000001</v>
      </c>
      <c r="H1907" s="184">
        <f t="shared" si="322"/>
        <v>388.27179050000001</v>
      </c>
      <c r="I1907" s="59">
        <f t="shared" si="324"/>
        <v>1094.2205005000001</v>
      </c>
      <c r="J1907" s="56">
        <f t="shared" si="332"/>
        <v>0</v>
      </c>
      <c r="K1907" s="210">
        <f t="shared" si="323"/>
        <v>1094.2205005000001</v>
      </c>
      <c r="L1907" s="2"/>
      <c r="M1907" s="32"/>
    </row>
    <row r="1908" spans="1:13" ht="14.25" x14ac:dyDescent="0.25">
      <c r="A1908" s="5" t="s">
        <v>1187</v>
      </c>
      <c r="B1908" s="4" t="s">
        <v>1188</v>
      </c>
      <c r="C1908" s="4"/>
      <c r="D1908" s="5" t="s">
        <v>2472</v>
      </c>
      <c r="E1908" s="5"/>
      <c r="F1908" s="34">
        <v>569.77</v>
      </c>
      <c r="G1908" s="183">
        <f t="shared" si="321"/>
        <v>337.87360999999999</v>
      </c>
      <c r="H1908" s="184">
        <f t="shared" si="322"/>
        <v>185.83048550000001</v>
      </c>
      <c r="I1908" s="59">
        <f t="shared" si="324"/>
        <v>523.70409549999999</v>
      </c>
      <c r="J1908" s="56">
        <f t="shared" si="332"/>
        <v>0</v>
      </c>
      <c r="K1908" s="210">
        <f t="shared" si="323"/>
        <v>523.70409549999999</v>
      </c>
      <c r="L1908" s="2"/>
      <c r="M1908" s="32"/>
    </row>
    <row r="1909" spans="1:13" ht="14.25" x14ac:dyDescent="0.25">
      <c r="A1909" s="5" t="s">
        <v>1189</v>
      </c>
      <c r="B1909" s="4" t="s">
        <v>1190</v>
      </c>
      <c r="C1909" s="4" t="s">
        <v>5375</v>
      </c>
      <c r="D1909" s="5" t="s">
        <v>2454</v>
      </c>
      <c r="E1909" s="5"/>
      <c r="F1909" s="34">
        <v>1723.34</v>
      </c>
      <c r="G1909" s="183">
        <f t="shared" si="321"/>
        <v>1021.9406199999999</v>
      </c>
      <c r="H1909" s="184">
        <f t="shared" si="322"/>
        <v>562.06734099999994</v>
      </c>
      <c r="I1909" s="59">
        <f t="shared" si="324"/>
        <v>1584.0079609999998</v>
      </c>
      <c r="J1909" s="56">
        <f t="shared" si="332"/>
        <v>0</v>
      </c>
      <c r="K1909" s="210">
        <f t="shared" si="323"/>
        <v>1584.0079609999998</v>
      </c>
      <c r="L1909" s="2"/>
      <c r="M1909" s="32"/>
    </row>
    <row r="1910" spans="1:13" s="39" customFormat="1" ht="48" x14ac:dyDescent="0.2">
      <c r="A1910" s="5" t="s">
        <v>1191</v>
      </c>
      <c r="B1910" s="43" t="s">
        <v>4884</v>
      </c>
      <c r="C1910" s="4" t="s">
        <v>5683</v>
      </c>
      <c r="D1910" s="5" t="s">
        <v>2457</v>
      </c>
      <c r="E1910" s="4"/>
      <c r="F1910" s="35">
        <v>1015.21</v>
      </c>
      <c r="G1910" s="183">
        <f t="shared" si="321"/>
        <v>602.01953000000003</v>
      </c>
      <c r="H1910" s="184">
        <f t="shared" si="322"/>
        <v>331.11074150000002</v>
      </c>
      <c r="I1910" s="59">
        <f t="shared" si="324"/>
        <v>933.13027150000005</v>
      </c>
      <c r="J1910" s="56">
        <f t="shared" si="332"/>
        <v>0</v>
      </c>
      <c r="K1910" s="210">
        <f t="shared" si="323"/>
        <v>933.13027150000005</v>
      </c>
      <c r="L1910" s="2"/>
      <c r="M1910" s="21"/>
    </row>
    <row r="1911" spans="1:13" s="40" customFormat="1" ht="18.75" x14ac:dyDescent="0.25">
      <c r="A1911" s="5" t="s">
        <v>1192</v>
      </c>
      <c r="B1911" s="4" t="s">
        <v>1193</v>
      </c>
      <c r="C1911" s="7"/>
      <c r="D1911" s="5" t="s">
        <v>2457</v>
      </c>
      <c r="E1911" s="62" t="s">
        <v>2431</v>
      </c>
      <c r="F1911" s="34">
        <v>330.68</v>
      </c>
      <c r="G1911" s="183">
        <f t="shared" si="321"/>
        <v>196.09324000000001</v>
      </c>
      <c r="H1911" s="184">
        <f t="shared" si="322"/>
        <v>107.85128200000001</v>
      </c>
      <c r="I1911" s="59">
        <f t="shared" si="324"/>
        <v>303.94452200000001</v>
      </c>
      <c r="J1911" s="54">
        <f>I1911*0.3</f>
        <v>91.183356599999996</v>
      </c>
      <c r="K1911" s="210">
        <f t="shared" si="323"/>
        <v>395.12787860000003</v>
      </c>
      <c r="L1911" s="53">
        <v>0.3</v>
      </c>
      <c r="M1911" s="55"/>
    </row>
    <row r="1912" spans="1:13" ht="18.75" x14ac:dyDescent="0.25">
      <c r="A1912" s="5" t="s">
        <v>1194</v>
      </c>
      <c r="B1912" s="4" t="s">
        <v>1195</v>
      </c>
      <c r="C1912" s="4" t="s">
        <v>5375</v>
      </c>
      <c r="D1912" s="5" t="s">
        <v>2451</v>
      </c>
      <c r="E1912" s="62" t="s">
        <v>2431</v>
      </c>
      <c r="F1912" s="34">
        <v>1639.26</v>
      </c>
      <c r="G1912" s="183">
        <f t="shared" si="321"/>
        <v>972.0811799999999</v>
      </c>
      <c r="H1912" s="184">
        <f t="shared" si="322"/>
        <v>534.64464899999996</v>
      </c>
      <c r="I1912" s="59">
        <f t="shared" si="324"/>
        <v>1506.725829</v>
      </c>
      <c r="J1912" s="54">
        <f>I1912*0.5</f>
        <v>753.36291449999999</v>
      </c>
      <c r="K1912" s="210">
        <f t="shared" si="323"/>
        <v>2260.0887435</v>
      </c>
      <c r="L1912" s="53">
        <v>0.5</v>
      </c>
      <c r="M1912" s="32"/>
    </row>
    <row r="1913" spans="1:13" ht="14.25" x14ac:dyDescent="0.25">
      <c r="A1913" s="5" t="s">
        <v>1196</v>
      </c>
      <c r="B1913" s="4" t="s">
        <v>1197</v>
      </c>
      <c r="C1913" s="4"/>
      <c r="D1913" s="5" t="s">
        <v>2454</v>
      </c>
      <c r="E1913" s="5"/>
      <c r="F1913" s="34">
        <v>1723.34</v>
      </c>
      <c r="G1913" s="183">
        <f t="shared" si="321"/>
        <v>1021.9406199999999</v>
      </c>
      <c r="H1913" s="184">
        <f t="shared" si="322"/>
        <v>562.06734099999994</v>
      </c>
      <c r="I1913" s="59">
        <f t="shared" si="324"/>
        <v>1584.0079609999998</v>
      </c>
      <c r="J1913" s="56">
        <f t="shared" ref="J1913:J1914" si="333">G1913*0</f>
        <v>0</v>
      </c>
      <c r="K1913" s="210">
        <f t="shared" si="323"/>
        <v>1584.0079609999998</v>
      </c>
      <c r="L1913" s="2"/>
      <c r="M1913" s="32"/>
    </row>
    <row r="1914" spans="1:13" ht="14.25" x14ac:dyDescent="0.25">
      <c r="A1914" s="5" t="s">
        <v>1198</v>
      </c>
      <c r="B1914" s="4" t="s">
        <v>1199</v>
      </c>
      <c r="C1914" s="4"/>
      <c r="D1914" s="5" t="s">
        <v>2454</v>
      </c>
      <c r="E1914" s="5"/>
      <c r="F1914" s="34">
        <v>1507.39</v>
      </c>
      <c r="G1914" s="183">
        <f t="shared" si="321"/>
        <v>893.88227000000006</v>
      </c>
      <c r="H1914" s="184">
        <f t="shared" si="322"/>
        <v>491.63524849999999</v>
      </c>
      <c r="I1914" s="59">
        <f t="shared" si="324"/>
        <v>1385.5175185000001</v>
      </c>
      <c r="J1914" s="56">
        <f t="shared" si="333"/>
        <v>0</v>
      </c>
      <c r="K1914" s="210">
        <f t="shared" si="323"/>
        <v>1385.5175185000001</v>
      </c>
      <c r="L1914" s="2"/>
      <c r="M1914" s="32"/>
    </row>
    <row r="1915" spans="1:13" ht="36" x14ac:dyDescent="0.25">
      <c r="A1915" s="5" t="s">
        <v>1200</v>
      </c>
      <c r="B1915" s="4" t="s">
        <v>1201</v>
      </c>
      <c r="C1915" s="4" t="s">
        <v>1202</v>
      </c>
      <c r="D1915" s="5" t="s">
        <v>2457</v>
      </c>
      <c r="E1915" s="62" t="s">
        <v>2431</v>
      </c>
      <c r="F1915" s="34">
        <v>958.07</v>
      </c>
      <c r="G1915" s="183">
        <f t="shared" si="321"/>
        <v>568.13550999999995</v>
      </c>
      <c r="H1915" s="184">
        <f t="shared" si="322"/>
        <v>312.47453049999996</v>
      </c>
      <c r="I1915" s="59">
        <f t="shared" si="324"/>
        <v>880.61004049999997</v>
      </c>
      <c r="J1915" s="54">
        <f t="shared" ref="J1915:J1916" si="334">I1915*0.3</f>
        <v>264.18301214999997</v>
      </c>
      <c r="K1915" s="210">
        <f t="shared" si="323"/>
        <v>1144.7930526499999</v>
      </c>
      <c r="L1915" s="53">
        <v>0.3</v>
      </c>
      <c r="M1915" s="32"/>
    </row>
    <row r="1916" spans="1:13" ht="36" x14ac:dyDescent="0.25">
      <c r="A1916" s="5" t="s">
        <v>1203</v>
      </c>
      <c r="B1916" s="4" t="s">
        <v>1204</v>
      </c>
      <c r="C1916" s="4" t="s">
        <v>5246</v>
      </c>
      <c r="D1916" s="5" t="s">
        <v>2457</v>
      </c>
      <c r="E1916" s="62" t="s">
        <v>2431</v>
      </c>
      <c r="F1916" s="34">
        <v>1117.74</v>
      </c>
      <c r="G1916" s="183">
        <f t="shared" si="321"/>
        <v>662.81981999999994</v>
      </c>
      <c r="H1916" s="184">
        <f t="shared" si="322"/>
        <v>364.55090099999995</v>
      </c>
      <c r="I1916" s="59">
        <f t="shared" si="324"/>
        <v>1027.3707209999998</v>
      </c>
      <c r="J1916" s="54">
        <f t="shared" si="334"/>
        <v>308.21121629999993</v>
      </c>
      <c r="K1916" s="210">
        <f t="shared" si="323"/>
        <v>1335.5819372999997</v>
      </c>
      <c r="L1916" s="53">
        <v>0.3</v>
      </c>
      <c r="M1916" s="32"/>
    </row>
    <row r="1917" spans="1:13" ht="24" x14ac:dyDescent="0.25">
      <c r="A1917" s="5" t="s">
        <v>1205</v>
      </c>
      <c r="B1917" s="4" t="s">
        <v>1206</v>
      </c>
      <c r="C1917" s="4" t="s">
        <v>5375</v>
      </c>
      <c r="D1917" s="5" t="s">
        <v>2454</v>
      </c>
      <c r="E1917" s="5"/>
      <c r="F1917" s="34">
        <v>1507.39</v>
      </c>
      <c r="G1917" s="183">
        <f t="shared" si="321"/>
        <v>893.88227000000006</v>
      </c>
      <c r="H1917" s="184">
        <f t="shared" si="322"/>
        <v>491.63524849999999</v>
      </c>
      <c r="I1917" s="59">
        <f t="shared" si="324"/>
        <v>1385.5175185000001</v>
      </c>
      <c r="J1917" s="56">
        <f>G1917*0</f>
        <v>0</v>
      </c>
      <c r="K1917" s="210">
        <f t="shared" si="323"/>
        <v>1385.5175185000001</v>
      </c>
      <c r="L1917" s="2"/>
      <c r="M1917" s="32"/>
    </row>
    <row r="1918" spans="1:13" ht="18.75" x14ac:dyDescent="0.25">
      <c r="A1918" s="5" t="s">
        <v>1207</v>
      </c>
      <c r="B1918" s="4" t="s">
        <v>1208</v>
      </c>
      <c r="C1918" s="4"/>
      <c r="D1918" s="5" t="s">
        <v>2457</v>
      </c>
      <c r="E1918" s="62" t="s">
        <v>2431</v>
      </c>
      <c r="F1918" s="34">
        <v>700.35</v>
      </c>
      <c r="G1918" s="183">
        <f t="shared" si="321"/>
        <v>415.30754999999999</v>
      </c>
      <c r="H1918" s="184">
        <f t="shared" si="322"/>
        <v>228.4191525</v>
      </c>
      <c r="I1918" s="59">
        <f t="shared" si="324"/>
        <v>643.72670249999999</v>
      </c>
      <c r="J1918" s="54">
        <f>I1918*0.3</f>
        <v>193.11801075</v>
      </c>
      <c r="K1918" s="210">
        <f t="shared" si="323"/>
        <v>836.84471325000004</v>
      </c>
      <c r="L1918" s="53">
        <v>0.3</v>
      </c>
      <c r="M1918" s="32"/>
    </row>
    <row r="1919" spans="1:13" ht="14.25" x14ac:dyDescent="0.25">
      <c r="A1919" s="5" t="s">
        <v>1209</v>
      </c>
      <c r="B1919" s="4" t="s">
        <v>1210</v>
      </c>
      <c r="C1919" s="4"/>
      <c r="D1919" s="5" t="s">
        <v>2451</v>
      </c>
      <c r="E1919" s="5"/>
      <c r="F1919" s="34">
        <v>2070.71</v>
      </c>
      <c r="G1919" s="183">
        <f t="shared" si="321"/>
        <v>1227.93103</v>
      </c>
      <c r="H1919" s="184">
        <f t="shared" si="322"/>
        <v>675.36206649999997</v>
      </c>
      <c r="I1919" s="59">
        <f t="shared" si="324"/>
        <v>1903.2930965</v>
      </c>
      <c r="J1919" s="56">
        <f t="shared" ref="J1919:J1928" si="335">G1919*0</f>
        <v>0</v>
      </c>
      <c r="K1919" s="210">
        <f t="shared" si="323"/>
        <v>1903.2930965</v>
      </c>
      <c r="L1919" s="2"/>
      <c r="M1919" s="32"/>
    </row>
    <row r="1920" spans="1:13" ht="24" x14ac:dyDescent="0.25">
      <c r="A1920" s="5" t="s">
        <v>1211</v>
      </c>
      <c r="B1920" s="4" t="s">
        <v>1212</v>
      </c>
      <c r="C1920" s="4" t="s">
        <v>5375</v>
      </c>
      <c r="D1920" s="5" t="s">
        <v>2451</v>
      </c>
      <c r="E1920" s="5"/>
      <c r="F1920" s="34">
        <v>2179.2199999999998</v>
      </c>
      <c r="G1920" s="183">
        <f t="shared" si="321"/>
        <v>1292.2774599999998</v>
      </c>
      <c r="H1920" s="184">
        <f t="shared" si="322"/>
        <v>710.75260299999991</v>
      </c>
      <c r="I1920" s="59">
        <f t="shared" si="324"/>
        <v>2003.0300629999997</v>
      </c>
      <c r="J1920" s="56">
        <f t="shared" si="335"/>
        <v>0</v>
      </c>
      <c r="K1920" s="210">
        <f t="shared" si="323"/>
        <v>2003.0300629999997</v>
      </c>
      <c r="L1920" s="2"/>
      <c r="M1920" s="32"/>
    </row>
    <row r="1921" spans="1:13" ht="14.25" x14ac:dyDescent="0.25">
      <c r="A1921" s="5" t="s">
        <v>1213</v>
      </c>
      <c r="B1921" s="4" t="s">
        <v>1214</v>
      </c>
      <c r="C1921" s="4"/>
      <c r="D1921" s="5" t="s">
        <v>2457</v>
      </c>
      <c r="E1921" s="5"/>
      <c r="F1921" s="34">
        <v>925.76</v>
      </c>
      <c r="G1921" s="183">
        <f t="shared" si="321"/>
        <v>548.97568000000001</v>
      </c>
      <c r="H1921" s="184">
        <f t="shared" si="322"/>
        <v>301.93662399999999</v>
      </c>
      <c r="I1921" s="59">
        <f t="shared" si="324"/>
        <v>850.91230399999995</v>
      </c>
      <c r="J1921" s="56">
        <f t="shared" si="335"/>
        <v>0</v>
      </c>
      <c r="K1921" s="210">
        <f t="shared" si="323"/>
        <v>850.91230399999995</v>
      </c>
      <c r="L1921" s="2"/>
      <c r="M1921" s="32"/>
    </row>
    <row r="1922" spans="1:13" ht="14.25" x14ac:dyDescent="0.25">
      <c r="A1922" s="5" t="s">
        <v>1215</v>
      </c>
      <c r="B1922" s="4" t="s">
        <v>1216</v>
      </c>
      <c r="C1922" s="4"/>
      <c r="D1922" s="5" t="s">
        <v>2457</v>
      </c>
      <c r="E1922" s="5"/>
      <c r="F1922" s="34">
        <v>812.07</v>
      </c>
      <c r="G1922" s="183">
        <f t="shared" si="321"/>
        <v>481.55750999999998</v>
      </c>
      <c r="H1922" s="184">
        <f t="shared" si="322"/>
        <v>264.85663049999999</v>
      </c>
      <c r="I1922" s="59">
        <f t="shared" si="324"/>
        <v>746.41414050000003</v>
      </c>
      <c r="J1922" s="56">
        <f t="shared" si="335"/>
        <v>0</v>
      </c>
      <c r="K1922" s="210">
        <f t="shared" si="323"/>
        <v>746.41414050000003</v>
      </c>
      <c r="L1922" s="2"/>
      <c r="M1922" s="32"/>
    </row>
    <row r="1923" spans="1:13" ht="14.25" x14ac:dyDescent="0.25">
      <c r="A1923" s="5" t="s">
        <v>1217</v>
      </c>
      <c r="B1923" s="4" t="s">
        <v>1218</v>
      </c>
      <c r="C1923" s="4"/>
      <c r="D1923" s="5" t="s">
        <v>2457</v>
      </c>
      <c r="E1923" s="5"/>
      <c r="F1923" s="34">
        <v>694.17</v>
      </c>
      <c r="G1923" s="183">
        <f t="shared" si="321"/>
        <v>411.64280999999994</v>
      </c>
      <c r="H1923" s="184">
        <f t="shared" si="322"/>
        <v>226.40354549999995</v>
      </c>
      <c r="I1923" s="59">
        <f t="shared" si="324"/>
        <v>638.04635549999989</v>
      </c>
      <c r="J1923" s="56">
        <f t="shared" si="335"/>
        <v>0</v>
      </c>
      <c r="K1923" s="210">
        <f t="shared" si="323"/>
        <v>638.04635549999989</v>
      </c>
      <c r="L1923" s="2"/>
      <c r="M1923" s="32"/>
    </row>
    <row r="1924" spans="1:13" ht="24" x14ac:dyDescent="0.25">
      <c r="A1924" s="5" t="s">
        <v>1219</v>
      </c>
      <c r="B1924" s="4" t="s">
        <v>1220</v>
      </c>
      <c r="C1924" s="4" t="s">
        <v>5375</v>
      </c>
      <c r="D1924" s="5" t="s">
        <v>2451</v>
      </c>
      <c r="E1924" s="5"/>
      <c r="F1924" s="34">
        <v>2070.1799999999998</v>
      </c>
      <c r="G1924" s="183">
        <f t="shared" si="321"/>
        <v>1227.6167399999999</v>
      </c>
      <c r="H1924" s="184">
        <f t="shared" si="322"/>
        <v>675.18920700000001</v>
      </c>
      <c r="I1924" s="59">
        <f t="shared" si="324"/>
        <v>1902.8059469999998</v>
      </c>
      <c r="J1924" s="56">
        <f t="shared" si="335"/>
        <v>0</v>
      </c>
      <c r="K1924" s="210">
        <f t="shared" si="323"/>
        <v>1902.8059469999998</v>
      </c>
      <c r="L1924" s="2"/>
      <c r="M1924" s="32"/>
    </row>
    <row r="1925" spans="1:13" ht="14.25" x14ac:dyDescent="0.25">
      <c r="A1925" s="5" t="s">
        <v>1221</v>
      </c>
      <c r="B1925" s="4" t="s">
        <v>1222</v>
      </c>
      <c r="C1925" s="4"/>
      <c r="D1925" s="5" t="s">
        <v>2454</v>
      </c>
      <c r="E1925" s="5"/>
      <c r="F1925" s="34">
        <v>1322.27</v>
      </c>
      <c r="G1925" s="183">
        <f t="shared" ref="G1925:G1988" si="336">F1925*0.593</f>
        <v>784.10610999999994</v>
      </c>
      <c r="H1925" s="184">
        <f t="shared" ref="H1925:H1988" si="337">G1925*55/100</f>
        <v>431.25836049999998</v>
      </c>
      <c r="I1925" s="59">
        <f t="shared" si="324"/>
        <v>1215.3644704999999</v>
      </c>
      <c r="J1925" s="56">
        <f t="shared" si="335"/>
        <v>0</v>
      </c>
      <c r="K1925" s="210">
        <f t="shared" ref="K1925:K1988" si="338">I1925+J1925</f>
        <v>1215.3644704999999</v>
      </c>
      <c r="L1925" s="2"/>
      <c r="M1925" s="32"/>
    </row>
    <row r="1926" spans="1:13" ht="14.25" x14ac:dyDescent="0.25">
      <c r="A1926" s="5" t="s">
        <v>1223</v>
      </c>
      <c r="B1926" s="4" t="s">
        <v>4760</v>
      </c>
      <c r="C1926" s="4"/>
      <c r="D1926" s="5" t="s">
        <v>2457</v>
      </c>
      <c r="E1926" s="5"/>
      <c r="F1926" s="34">
        <v>812.07</v>
      </c>
      <c r="G1926" s="183">
        <f t="shared" si="336"/>
        <v>481.55750999999998</v>
      </c>
      <c r="H1926" s="184">
        <f t="shared" si="337"/>
        <v>264.85663049999999</v>
      </c>
      <c r="I1926" s="59">
        <f t="shared" ref="I1926:I1989" si="339">G1926+H1926</f>
        <v>746.41414050000003</v>
      </c>
      <c r="J1926" s="56">
        <f t="shared" si="335"/>
        <v>0</v>
      </c>
      <c r="K1926" s="210">
        <f t="shared" si="338"/>
        <v>746.41414050000003</v>
      </c>
      <c r="L1926" s="2"/>
      <c r="M1926" s="32"/>
    </row>
    <row r="1927" spans="1:13" ht="14.25" x14ac:dyDescent="0.25">
      <c r="A1927" s="5" t="s">
        <v>5239</v>
      </c>
      <c r="B1927" s="3" t="s">
        <v>1224</v>
      </c>
      <c r="C1927" s="4"/>
      <c r="D1927" s="5"/>
      <c r="E1927" s="5"/>
      <c r="F1927" s="34"/>
      <c r="G1927" s="183">
        <f t="shared" si="336"/>
        <v>0</v>
      </c>
      <c r="H1927" s="184">
        <f t="shared" si="337"/>
        <v>0</v>
      </c>
      <c r="I1927" s="59">
        <f t="shared" si="339"/>
        <v>0</v>
      </c>
      <c r="J1927" s="56">
        <f t="shared" si="335"/>
        <v>0</v>
      </c>
      <c r="K1927" s="210">
        <f t="shared" si="338"/>
        <v>0</v>
      </c>
      <c r="L1927" s="2"/>
      <c r="M1927" s="32"/>
    </row>
    <row r="1928" spans="1:13" ht="14.25" x14ac:dyDescent="0.25">
      <c r="A1928" s="5" t="s">
        <v>1225</v>
      </c>
      <c r="B1928" s="4" t="s">
        <v>1226</v>
      </c>
      <c r="C1928" s="4"/>
      <c r="D1928" s="5" t="s">
        <v>2457</v>
      </c>
      <c r="E1928" s="5"/>
      <c r="F1928" s="34">
        <v>1157.33</v>
      </c>
      <c r="G1928" s="183">
        <f t="shared" si="336"/>
        <v>686.2966899999999</v>
      </c>
      <c r="H1928" s="184">
        <f t="shared" si="337"/>
        <v>377.46317949999997</v>
      </c>
      <c r="I1928" s="59">
        <f t="shared" si="339"/>
        <v>1063.7598694999999</v>
      </c>
      <c r="J1928" s="56">
        <f t="shared" si="335"/>
        <v>0</v>
      </c>
      <c r="K1928" s="210">
        <f t="shared" si="338"/>
        <v>1063.7598694999999</v>
      </c>
      <c r="L1928" s="2"/>
      <c r="M1928" s="32"/>
    </row>
    <row r="1929" spans="1:13" ht="18.75" x14ac:dyDescent="0.25">
      <c r="A1929" s="5" t="s">
        <v>1227</v>
      </c>
      <c r="B1929" s="4" t="s">
        <v>1228</v>
      </c>
      <c r="C1929" s="4"/>
      <c r="D1929" s="5" t="s">
        <v>2451</v>
      </c>
      <c r="E1929" s="62" t="s">
        <v>2431</v>
      </c>
      <c r="F1929" s="34">
        <v>3697.13</v>
      </c>
      <c r="G1929" s="183">
        <f t="shared" si="336"/>
        <v>2192.3980900000001</v>
      </c>
      <c r="H1929" s="184">
        <f t="shared" si="337"/>
        <v>1205.8189494999999</v>
      </c>
      <c r="I1929" s="59">
        <f t="shared" si="339"/>
        <v>3398.2170395000003</v>
      </c>
      <c r="J1929" s="54">
        <f>I1929*0.3</f>
        <v>1019.4651118500001</v>
      </c>
      <c r="K1929" s="210">
        <f t="shared" si="338"/>
        <v>4417.6821513499999</v>
      </c>
      <c r="L1929" s="53">
        <v>0.3</v>
      </c>
      <c r="M1929" s="32"/>
    </row>
    <row r="1930" spans="1:13" ht="14.25" x14ac:dyDescent="0.25">
      <c r="A1930" s="5" t="s">
        <v>1229</v>
      </c>
      <c r="B1930" s="4" t="s">
        <v>1230</v>
      </c>
      <c r="C1930" s="4"/>
      <c r="D1930" s="5" t="s">
        <v>2454</v>
      </c>
      <c r="E1930" s="5"/>
      <c r="F1930" s="34">
        <v>1619.53</v>
      </c>
      <c r="G1930" s="183">
        <f t="shared" si="336"/>
        <v>960.38128999999992</v>
      </c>
      <c r="H1930" s="184">
        <f t="shared" si="337"/>
        <v>528.20970949999992</v>
      </c>
      <c r="I1930" s="59">
        <f t="shared" si="339"/>
        <v>1488.5909994999997</v>
      </c>
      <c r="J1930" s="56">
        <f t="shared" ref="J1930:J1935" si="340">G1930*0</f>
        <v>0</v>
      </c>
      <c r="K1930" s="210">
        <f t="shared" si="338"/>
        <v>1488.5909994999997</v>
      </c>
      <c r="L1930" s="2"/>
      <c r="M1930" s="32"/>
    </row>
    <row r="1931" spans="1:13" ht="14.25" x14ac:dyDescent="0.25">
      <c r="A1931" s="5" t="s">
        <v>1231</v>
      </c>
      <c r="B1931" s="4" t="s">
        <v>1232</v>
      </c>
      <c r="C1931" s="4"/>
      <c r="D1931" s="5" t="s">
        <v>2457</v>
      </c>
      <c r="E1931" s="5"/>
      <c r="F1931" s="34">
        <v>141.72</v>
      </c>
      <c r="G1931" s="183">
        <f t="shared" si="336"/>
        <v>84.039959999999994</v>
      </c>
      <c r="H1931" s="184">
        <f t="shared" si="337"/>
        <v>46.221978</v>
      </c>
      <c r="I1931" s="59">
        <f t="shared" si="339"/>
        <v>130.26193799999999</v>
      </c>
      <c r="J1931" s="56">
        <f t="shared" si="340"/>
        <v>0</v>
      </c>
      <c r="K1931" s="210">
        <f t="shared" si="338"/>
        <v>130.26193799999999</v>
      </c>
      <c r="L1931" s="2"/>
      <c r="M1931" s="32"/>
    </row>
    <row r="1932" spans="1:13" ht="14.25" x14ac:dyDescent="0.25">
      <c r="A1932" s="5" t="s">
        <v>1233</v>
      </c>
      <c r="B1932" s="4" t="s">
        <v>4761</v>
      </c>
      <c r="C1932" s="4" t="s">
        <v>5376</v>
      </c>
      <c r="D1932" s="5" t="s">
        <v>2451</v>
      </c>
      <c r="E1932" s="5"/>
      <c r="F1932" s="34">
        <v>2594.48</v>
      </c>
      <c r="G1932" s="183">
        <f t="shared" si="336"/>
        <v>1538.52664</v>
      </c>
      <c r="H1932" s="184">
        <f t="shared" si="337"/>
        <v>846.18965200000002</v>
      </c>
      <c r="I1932" s="59">
        <f t="shared" si="339"/>
        <v>2384.7162920000001</v>
      </c>
      <c r="J1932" s="56">
        <f t="shared" si="340"/>
        <v>0</v>
      </c>
      <c r="K1932" s="210">
        <f t="shared" si="338"/>
        <v>2384.7162920000001</v>
      </c>
      <c r="L1932" s="2"/>
      <c r="M1932" s="32"/>
    </row>
    <row r="1933" spans="1:13" ht="14.25" x14ac:dyDescent="0.25">
      <c r="A1933" s="5" t="s">
        <v>1234</v>
      </c>
      <c r="B1933" s="4" t="s">
        <v>1235</v>
      </c>
      <c r="C1933" s="4"/>
      <c r="D1933" s="5" t="s">
        <v>2457</v>
      </c>
      <c r="E1933" s="5"/>
      <c r="F1933" s="34">
        <v>1450.3</v>
      </c>
      <c r="G1933" s="183">
        <f t="shared" si="336"/>
        <v>860.02789999999993</v>
      </c>
      <c r="H1933" s="184">
        <f t="shared" si="337"/>
        <v>473.01534499999997</v>
      </c>
      <c r="I1933" s="59">
        <f t="shared" si="339"/>
        <v>1333.0432449999998</v>
      </c>
      <c r="J1933" s="56">
        <f t="shared" si="340"/>
        <v>0</v>
      </c>
      <c r="K1933" s="210">
        <f t="shared" si="338"/>
        <v>1333.0432449999998</v>
      </c>
      <c r="L1933" s="2"/>
      <c r="M1933" s="32"/>
    </row>
    <row r="1934" spans="1:13" ht="14.25" x14ac:dyDescent="0.25">
      <c r="A1934" s="5" t="s">
        <v>1236</v>
      </c>
      <c r="B1934" s="4" t="s">
        <v>1237</v>
      </c>
      <c r="C1934" s="4"/>
      <c r="D1934" s="5" t="s">
        <v>2472</v>
      </c>
      <c r="E1934" s="5"/>
      <c r="F1934" s="34">
        <v>892.85</v>
      </c>
      <c r="G1934" s="183">
        <f t="shared" si="336"/>
        <v>529.46005000000002</v>
      </c>
      <c r="H1934" s="184">
        <f t="shared" si="337"/>
        <v>291.20302750000002</v>
      </c>
      <c r="I1934" s="59">
        <f t="shared" si="339"/>
        <v>820.6630775000001</v>
      </c>
      <c r="J1934" s="56">
        <f t="shared" si="340"/>
        <v>0</v>
      </c>
      <c r="K1934" s="210">
        <f t="shared" si="338"/>
        <v>820.6630775000001</v>
      </c>
      <c r="L1934" s="2"/>
      <c r="M1934" s="32"/>
    </row>
    <row r="1935" spans="1:13" ht="14.25" x14ac:dyDescent="0.25">
      <c r="A1935" s="5" t="s">
        <v>1238</v>
      </c>
      <c r="B1935" s="4" t="s">
        <v>1239</v>
      </c>
      <c r="C1935" s="4"/>
      <c r="D1935" s="5" t="s">
        <v>2472</v>
      </c>
      <c r="E1935" s="5"/>
      <c r="F1935" s="34">
        <v>892.85</v>
      </c>
      <c r="G1935" s="183">
        <f t="shared" si="336"/>
        <v>529.46005000000002</v>
      </c>
      <c r="H1935" s="184">
        <f t="shared" si="337"/>
        <v>291.20302750000002</v>
      </c>
      <c r="I1935" s="59">
        <f t="shared" si="339"/>
        <v>820.6630775000001</v>
      </c>
      <c r="J1935" s="56">
        <f t="shared" si="340"/>
        <v>0</v>
      </c>
      <c r="K1935" s="210">
        <f t="shared" si="338"/>
        <v>820.6630775000001</v>
      </c>
      <c r="L1935" s="2"/>
      <c r="M1935" s="32"/>
    </row>
    <row r="1936" spans="1:13" ht="18.75" x14ac:dyDescent="0.25">
      <c r="A1936" s="5" t="s">
        <v>1240</v>
      </c>
      <c r="B1936" s="4" t="s">
        <v>1241</v>
      </c>
      <c r="C1936" s="4"/>
      <c r="D1936" s="5" t="s">
        <v>2511</v>
      </c>
      <c r="E1936" s="62" t="s">
        <v>2431</v>
      </c>
      <c r="F1936" s="34">
        <v>2561.87</v>
      </c>
      <c r="G1936" s="183">
        <f t="shared" si="336"/>
        <v>1519.1889099999999</v>
      </c>
      <c r="H1936" s="184">
        <f t="shared" si="337"/>
        <v>835.55390049999983</v>
      </c>
      <c r="I1936" s="59">
        <f t="shared" si="339"/>
        <v>2354.7428104999999</v>
      </c>
      <c r="J1936" s="56">
        <f>I1936*0.4</f>
        <v>941.89712420000001</v>
      </c>
      <c r="K1936" s="210">
        <f t="shared" si="338"/>
        <v>3296.6399346999997</v>
      </c>
      <c r="L1936" s="53">
        <v>0.4</v>
      </c>
      <c r="M1936" s="32"/>
    </row>
    <row r="1937" spans="1:13" ht="14.25" x14ac:dyDescent="0.25">
      <c r="A1937" s="5" t="s">
        <v>1242</v>
      </c>
      <c r="B1937" s="4" t="s">
        <v>1243</v>
      </c>
      <c r="C1937" s="4"/>
      <c r="D1937" s="5" t="s">
        <v>2451</v>
      </c>
      <c r="E1937" s="5"/>
      <c r="F1937" s="34">
        <v>2594.48</v>
      </c>
      <c r="G1937" s="183">
        <f t="shared" si="336"/>
        <v>1538.52664</v>
      </c>
      <c r="H1937" s="184">
        <f t="shared" si="337"/>
        <v>846.18965200000002</v>
      </c>
      <c r="I1937" s="59">
        <f t="shared" si="339"/>
        <v>2384.7162920000001</v>
      </c>
      <c r="J1937" s="56">
        <f t="shared" ref="J1937:J1940" si="341">G1937*0</f>
        <v>0</v>
      </c>
      <c r="K1937" s="210">
        <f t="shared" si="338"/>
        <v>2384.7162920000001</v>
      </c>
      <c r="L1937" s="2"/>
      <c r="M1937" s="32"/>
    </row>
    <row r="1938" spans="1:13" ht="14.25" x14ac:dyDescent="0.25">
      <c r="A1938" s="5" t="s">
        <v>5239</v>
      </c>
      <c r="B1938" s="3" t="s">
        <v>1244</v>
      </c>
      <c r="C1938" s="4"/>
      <c r="D1938" s="5"/>
      <c r="E1938" s="5"/>
      <c r="F1938" s="34"/>
      <c r="G1938" s="183">
        <f t="shared" si="336"/>
        <v>0</v>
      </c>
      <c r="H1938" s="184">
        <f t="shared" si="337"/>
        <v>0</v>
      </c>
      <c r="I1938" s="59">
        <f t="shared" si="339"/>
        <v>0</v>
      </c>
      <c r="J1938" s="56">
        <f t="shared" si="341"/>
        <v>0</v>
      </c>
      <c r="K1938" s="210">
        <f t="shared" si="338"/>
        <v>0</v>
      </c>
      <c r="L1938" s="2"/>
      <c r="M1938" s="32"/>
    </row>
    <row r="1939" spans="1:13" ht="14.25" x14ac:dyDescent="0.25">
      <c r="A1939" s="5" t="s">
        <v>1245</v>
      </c>
      <c r="B1939" s="4" t="s">
        <v>1246</v>
      </c>
      <c r="C1939" s="4"/>
      <c r="D1939" s="5" t="s">
        <v>2454</v>
      </c>
      <c r="E1939" s="5"/>
      <c r="F1939" s="34">
        <v>2461.6999999999998</v>
      </c>
      <c r="G1939" s="183">
        <f t="shared" si="336"/>
        <v>1459.7880999999998</v>
      </c>
      <c r="H1939" s="184">
        <f t="shared" si="337"/>
        <v>802.8834549999998</v>
      </c>
      <c r="I1939" s="59">
        <f t="shared" si="339"/>
        <v>2262.6715549999994</v>
      </c>
      <c r="J1939" s="56">
        <f t="shared" si="341"/>
        <v>0</v>
      </c>
      <c r="K1939" s="210">
        <f t="shared" si="338"/>
        <v>2262.6715549999994</v>
      </c>
      <c r="L1939" s="2"/>
      <c r="M1939" s="32"/>
    </row>
    <row r="1940" spans="1:13" ht="14.25" x14ac:dyDescent="0.25">
      <c r="A1940" s="5" t="s">
        <v>1247</v>
      </c>
      <c r="B1940" s="4" t="s">
        <v>1248</v>
      </c>
      <c r="C1940" s="4"/>
      <c r="D1940" s="5" t="s">
        <v>2451</v>
      </c>
      <c r="E1940" s="5"/>
      <c r="F1940" s="34">
        <v>6938.54</v>
      </c>
      <c r="G1940" s="183">
        <f t="shared" si="336"/>
        <v>4114.55422</v>
      </c>
      <c r="H1940" s="184">
        <f t="shared" si="337"/>
        <v>2263.004821</v>
      </c>
      <c r="I1940" s="59">
        <f t="shared" si="339"/>
        <v>6377.5590410000004</v>
      </c>
      <c r="J1940" s="56">
        <f t="shared" si="341"/>
        <v>0</v>
      </c>
      <c r="K1940" s="210">
        <f t="shared" si="338"/>
        <v>6377.5590410000004</v>
      </c>
      <c r="L1940" s="2"/>
      <c r="M1940" s="32"/>
    </row>
    <row r="1941" spans="1:13" ht="24" x14ac:dyDescent="0.25">
      <c r="A1941" s="5" t="s">
        <v>1249</v>
      </c>
      <c r="B1941" s="4" t="s">
        <v>1250</v>
      </c>
      <c r="C1941" s="4" t="s">
        <v>1251</v>
      </c>
      <c r="D1941" s="10" t="s">
        <v>2451</v>
      </c>
      <c r="E1941" s="62" t="s">
        <v>2431</v>
      </c>
      <c r="F1941" s="34">
        <v>11692.17</v>
      </c>
      <c r="G1941" s="183">
        <f t="shared" si="336"/>
        <v>6933.4568099999997</v>
      </c>
      <c r="H1941" s="184">
        <f t="shared" si="337"/>
        <v>3813.4012455000002</v>
      </c>
      <c r="I1941" s="59">
        <f t="shared" si="339"/>
        <v>10746.858055500001</v>
      </c>
      <c r="J1941" s="56">
        <f>I1941*0.4</f>
        <v>4298.7432222000007</v>
      </c>
      <c r="K1941" s="210">
        <f t="shared" si="338"/>
        <v>15045.601277700001</v>
      </c>
      <c r="L1941" s="53">
        <v>0.4</v>
      </c>
      <c r="M1941" s="32"/>
    </row>
    <row r="1942" spans="1:13" ht="24" x14ac:dyDescent="0.25">
      <c r="A1942" s="5" t="s">
        <v>1252</v>
      </c>
      <c r="B1942" s="4" t="s">
        <v>1253</v>
      </c>
      <c r="C1942" s="4" t="s">
        <v>1251</v>
      </c>
      <c r="D1942" s="10" t="s">
        <v>2451</v>
      </c>
      <c r="E1942" s="5"/>
      <c r="F1942" s="34">
        <v>14615.21</v>
      </c>
      <c r="G1942" s="183">
        <f t="shared" si="336"/>
        <v>8666.8195299999988</v>
      </c>
      <c r="H1942" s="184">
        <f t="shared" si="337"/>
        <v>4766.7507414999991</v>
      </c>
      <c r="I1942" s="59">
        <f t="shared" si="339"/>
        <v>13433.570271499997</v>
      </c>
      <c r="J1942" s="56">
        <f t="shared" ref="J1942:J1944" si="342">G1942*0</f>
        <v>0</v>
      </c>
      <c r="K1942" s="210">
        <f t="shared" si="338"/>
        <v>13433.570271499997</v>
      </c>
      <c r="L1942" s="2"/>
      <c r="M1942" s="32"/>
    </row>
    <row r="1943" spans="1:13" ht="48" x14ac:dyDescent="0.25">
      <c r="A1943" s="5" t="s">
        <v>1254</v>
      </c>
      <c r="B1943" s="4" t="s">
        <v>1255</v>
      </c>
      <c r="C1943" s="4" t="s">
        <v>5683</v>
      </c>
      <c r="D1943" s="5" t="s">
        <v>2454</v>
      </c>
      <c r="E1943" s="5"/>
      <c r="F1943" s="34">
        <v>2461.6999999999998</v>
      </c>
      <c r="G1943" s="183">
        <f t="shared" si="336"/>
        <v>1459.7880999999998</v>
      </c>
      <c r="H1943" s="184">
        <f t="shared" si="337"/>
        <v>802.8834549999998</v>
      </c>
      <c r="I1943" s="59">
        <f t="shared" si="339"/>
        <v>2262.6715549999994</v>
      </c>
      <c r="J1943" s="56">
        <f t="shared" si="342"/>
        <v>0</v>
      </c>
      <c r="K1943" s="210">
        <f t="shared" si="338"/>
        <v>2262.6715549999994</v>
      </c>
      <c r="L1943" s="2"/>
      <c r="M1943" s="32"/>
    </row>
    <row r="1944" spans="1:13" ht="14.25" x14ac:dyDescent="0.25">
      <c r="A1944" s="5" t="s">
        <v>1256</v>
      </c>
      <c r="B1944" s="4" t="s">
        <v>1257</v>
      </c>
      <c r="C1944" s="4"/>
      <c r="D1944" s="5" t="s">
        <v>2454</v>
      </c>
      <c r="E1944" s="5"/>
      <c r="F1944" s="34">
        <v>2461.6999999999998</v>
      </c>
      <c r="G1944" s="183">
        <f t="shared" si="336"/>
        <v>1459.7880999999998</v>
      </c>
      <c r="H1944" s="184">
        <f t="shared" si="337"/>
        <v>802.8834549999998</v>
      </c>
      <c r="I1944" s="59">
        <f t="shared" si="339"/>
        <v>2262.6715549999994</v>
      </c>
      <c r="J1944" s="56">
        <f t="shared" si="342"/>
        <v>0</v>
      </c>
      <c r="K1944" s="210">
        <f t="shared" si="338"/>
        <v>2262.6715549999994</v>
      </c>
      <c r="L1944" s="2"/>
      <c r="M1944" s="32"/>
    </row>
    <row r="1945" spans="1:13" ht="18.75" x14ac:dyDescent="0.25">
      <c r="A1945" s="5" t="s">
        <v>1258</v>
      </c>
      <c r="B1945" s="4" t="s">
        <v>1259</v>
      </c>
      <c r="C1945" s="4" t="s">
        <v>5377</v>
      </c>
      <c r="D1945" s="5" t="s">
        <v>2451</v>
      </c>
      <c r="E1945" s="62" t="s">
        <v>2431</v>
      </c>
      <c r="F1945" s="34">
        <v>2464.9299999999998</v>
      </c>
      <c r="G1945" s="183">
        <f t="shared" si="336"/>
        <v>1461.7034899999999</v>
      </c>
      <c r="H1945" s="184">
        <f t="shared" si="337"/>
        <v>803.93691949999993</v>
      </c>
      <c r="I1945" s="59">
        <f t="shared" si="339"/>
        <v>2265.6404094999998</v>
      </c>
      <c r="J1945" s="56">
        <f>I1945*0.4</f>
        <v>906.25616379999997</v>
      </c>
      <c r="K1945" s="210">
        <f t="shared" si="338"/>
        <v>3171.8965732999995</v>
      </c>
      <c r="L1945" s="53">
        <v>0.4</v>
      </c>
      <c r="M1945" s="32"/>
    </row>
    <row r="1946" spans="1:13" ht="24" x14ac:dyDescent="0.25">
      <c r="A1946" s="5" t="s">
        <v>1260</v>
      </c>
      <c r="B1946" s="4" t="s">
        <v>1261</v>
      </c>
      <c r="C1946" s="4" t="s">
        <v>5378</v>
      </c>
      <c r="D1946" s="5" t="s">
        <v>2454</v>
      </c>
      <c r="E1946" s="5"/>
      <c r="F1946" s="34">
        <v>1619.42</v>
      </c>
      <c r="G1946" s="183">
        <f t="shared" si="336"/>
        <v>960.31605999999999</v>
      </c>
      <c r="H1946" s="184">
        <f t="shared" si="337"/>
        <v>528.17383300000006</v>
      </c>
      <c r="I1946" s="59">
        <f t="shared" si="339"/>
        <v>1488.4898929999999</v>
      </c>
      <c r="J1946" s="56">
        <f t="shared" ref="J1946:J1992" si="343">G1946*0</f>
        <v>0</v>
      </c>
      <c r="K1946" s="210">
        <f t="shared" si="338"/>
        <v>1488.4898929999999</v>
      </c>
      <c r="L1946" s="2"/>
      <c r="M1946" s="32"/>
    </row>
    <row r="1947" spans="1:13" ht="14.25" x14ac:dyDescent="0.25">
      <c r="A1947" s="5" t="s">
        <v>1262</v>
      </c>
      <c r="B1947" s="4" t="s">
        <v>1263</v>
      </c>
      <c r="C1947" s="4"/>
      <c r="D1947" s="5" t="s">
        <v>2454</v>
      </c>
      <c r="E1947" s="5"/>
      <c r="F1947" s="34">
        <v>2461.6999999999998</v>
      </c>
      <c r="G1947" s="183">
        <f t="shared" si="336"/>
        <v>1459.7880999999998</v>
      </c>
      <c r="H1947" s="184">
        <f t="shared" si="337"/>
        <v>802.8834549999998</v>
      </c>
      <c r="I1947" s="59">
        <f t="shared" si="339"/>
        <v>2262.6715549999994</v>
      </c>
      <c r="J1947" s="56">
        <f t="shared" si="343"/>
        <v>0</v>
      </c>
      <c r="K1947" s="210">
        <f t="shared" si="338"/>
        <v>2262.6715549999994</v>
      </c>
      <c r="L1947" s="2"/>
      <c r="M1947" s="32"/>
    </row>
    <row r="1948" spans="1:13" ht="14.25" x14ac:dyDescent="0.25">
      <c r="A1948" s="5" t="s">
        <v>1264</v>
      </c>
      <c r="B1948" s="4" t="s">
        <v>1265</v>
      </c>
      <c r="C1948" s="4"/>
      <c r="D1948" s="5" t="s">
        <v>2472</v>
      </c>
      <c r="E1948" s="5"/>
      <c r="F1948" s="34">
        <v>933.03</v>
      </c>
      <c r="G1948" s="183">
        <f t="shared" si="336"/>
        <v>553.28679</v>
      </c>
      <c r="H1948" s="184">
        <f t="shared" si="337"/>
        <v>304.30773449999998</v>
      </c>
      <c r="I1948" s="59">
        <f t="shared" si="339"/>
        <v>857.59452450000003</v>
      </c>
      <c r="J1948" s="56">
        <f t="shared" si="343"/>
        <v>0</v>
      </c>
      <c r="K1948" s="210">
        <f t="shared" si="338"/>
        <v>857.59452450000003</v>
      </c>
      <c r="L1948" s="2"/>
      <c r="M1948" s="32"/>
    </row>
    <row r="1949" spans="1:13" ht="14.25" x14ac:dyDescent="0.25">
      <c r="A1949" s="5" t="s">
        <v>5239</v>
      </c>
      <c r="B1949" s="3" t="s">
        <v>1266</v>
      </c>
      <c r="C1949" s="4"/>
      <c r="D1949" s="5"/>
      <c r="E1949" s="5"/>
      <c r="F1949" s="34"/>
      <c r="G1949" s="183">
        <f t="shared" si="336"/>
        <v>0</v>
      </c>
      <c r="H1949" s="184">
        <f t="shared" si="337"/>
        <v>0</v>
      </c>
      <c r="I1949" s="59">
        <f t="shared" si="339"/>
        <v>0</v>
      </c>
      <c r="J1949" s="56">
        <f t="shared" si="343"/>
        <v>0</v>
      </c>
      <c r="K1949" s="210">
        <f t="shared" si="338"/>
        <v>0</v>
      </c>
      <c r="L1949" s="2"/>
      <c r="M1949" s="32"/>
    </row>
    <row r="1950" spans="1:13" ht="24" x14ac:dyDescent="0.25">
      <c r="A1950" s="5" t="s">
        <v>1267</v>
      </c>
      <c r="B1950" s="4" t="s">
        <v>1268</v>
      </c>
      <c r="C1950" s="4" t="s">
        <v>1269</v>
      </c>
      <c r="D1950" s="5" t="s">
        <v>2451</v>
      </c>
      <c r="E1950" s="5"/>
      <c r="F1950" s="34">
        <v>3243.1</v>
      </c>
      <c r="G1950" s="183">
        <f t="shared" si="336"/>
        <v>1923.1582999999998</v>
      </c>
      <c r="H1950" s="184">
        <f t="shared" si="337"/>
        <v>1057.7370649999998</v>
      </c>
      <c r="I1950" s="59">
        <f t="shared" si="339"/>
        <v>2980.8953649999994</v>
      </c>
      <c r="J1950" s="56">
        <f t="shared" si="343"/>
        <v>0</v>
      </c>
      <c r="K1950" s="210">
        <f t="shared" si="338"/>
        <v>2980.8953649999994</v>
      </c>
      <c r="L1950" s="2"/>
      <c r="M1950" s="32"/>
    </row>
    <row r="1951" spans="1:13" ht="24" x14ac:dyDescent="0.25">
      <c r="A1951" s="5" t="s">
        <v>1270</v>
      </c>
      <c r="B1951" s="4" t="s">
        <v>4762</v>
      </c>
      <c r="C1951" s="4" t="s">
        <v>1271</v>
      </c>
      <c r="D1951" s="5" t="s">
        <v>2451</v>
      </c>
      <c r="E1951" s="5"/>
      <c r="F1951" s="34">
        <v>5189.43</v>
      </c>
      <c r="G1951" s="183">
        <f t="shared" si="336"/>
        <v>3077.3319900000001</v>
      </c>
      <c r="H1951" s="184">
        <f t="shared" si="337"/>
        <v>1692.5325945000002</v>
      </c>
      <c r="I1951" s="59">
        <f t="shared" si="339"/>
        <v>4769.8645845000001</v>
      </c>
      <c r="J1951" s="56">
        <f t="shared" si="343"/>
        <v>0</v>
      </c>
      <c r="K1951" s="210">
        <f t="shared" si="338"/>
        <v>4769.8645845000001</v>
      </c>
      <c r="L1951" s="2"/>
      <c r="M1951" s="32"/>
    </row>
    <row r="1952" spans="1:13" ht="24" x14ac:dyDescent="0.25">
      <c r="A1952" s="5" t="s">
        <v>1272</v>
      </c>
      <c r="B1952" s="4" t="s">
        <v>1273</v>
      </c>
      <c r="C1952" s="4" t="s">
        <v>1269</v>
      </c>
      <c r="D1952" s="5" t="s">
        <v>2451</v>
      </c>
      <c r="E1952" s="5"/>
      <c r="F1952" s="34">
        <v>3891.48</v>
      </c>
      <c r="G1952" s="183">
        <f t="shared" si="336"/>
        <v>2307.6476399999997</v>
      </c>
      <c r="H1952" s="184">
        <f t="shared" si="337"/>
        <v>1269.2062019999998</v>
      </c>
      <c r="I1952" s="59">
        <f t="shared" si="339"/>
        <v>3576.8538419999995</v>
      </c>
      <c r="J1952" s="56">
        <f t="shared" si="343"/>
        <v>0</v>
      </c>
      <c r="K1952" s="210">
        <f t="shared" si="338"/>
        <v>3576.8538419999995</v>
      </c>
      <c r="L1952" s="2"/>
      <c r="M1952" s="32"/>
    </row>
    <row r="1953" spans="1:13" ht="24" x14ac:dyDescent="0.25">
      <c r="A1953" s="5" t="s">
        <v>1274</v>
      </c>
      <c r="B1953" s="4" t="s">
        <v>1275</v>
      </c>
      <c r="C1953" s="4"/>
      <c r="D1953" s="5" t="s">
        <v>2451</v>
      </c>
      <c r="E1953" s="5"/>
      <c r="F1953" s="34">
        <v>5189.43</v>
      </c>
      <c r="G1953" s="183">
        <f t="shared" si="336"/>
        <v>3077.3319900000001</v>
      </c>
      <c r="H1953" s="184">
        <f t="shared" si="337"/>
        <v>1692.5325945000002</v>
      </c>
      <c r="I1953" s="59">
        <f t="shared" si="339"/>
        <v>4769.8645845000001</v>
      </c>
      <c r="J1953" s="56">
        <f t="shared" si="343"/>
        <v>0</v>
      </c>
      <c r="K1953" s="210">
        <f t="shared" si="338"/>
        <v>4769.8645845000001</v>
      </c>
      <c r="L1953" s="2"/>
      <c r="M1953" s="32"/>
    </row>
    <row r="1954" spans="1:13" ht="14.25" x14ac:dyDescent="0.25">
      <c r="A1954" s="5" t="s">
        <v>1276</v>
      </c>
      <c r="B1954" s="4" t="s">
        <v>1277</v>
      </c>
      <c r="C1954" s="4"/>
      <c r="D1954" s="5" t="s">
        <v>2451</v>
      </c>
      <c r="E1954" s="5"/>
      <c r="F1954" s="34">
        <v>3243.1</v>
      </c>
      <c r="G1954" s="183">
        <f t="shared" si="336"/>
        <v>1923.1582999999998</v>
      </c>
      <c r="H1954" s="184">
        <f t="shared" si="337"/>
        <v>1057.7370649999998</v>
      </c>
      <c r="I1954" s="59">
        <f t="shared" si="339"/>
        <v>2980.8953649999994</v>
      </c>
      <c r="J1954" s="56">
        <f t="shared" si="343"/>
        <v>0</v>
      </c>
      <c r="K1954" s="210">
        <f t="shared" si="338"/>
        <v>2980.8953649999994</v>
      </c>
      <c r="L1954" s="2"/>
      <c r="M1954" s="32"/>
    </row>
    <row r="1955" spans="1:13" ht="14.25" x14ac:dyDescent="0.25">
      <c r="A1955" s="5" t="s">
        <v>1278</v>
      </c>
      <c r="B1955" s="4" t="s">
        <v>1279</v>
      </c>
      <c r="C1955" s="4"/>
      <c r="D1955" s="5" t="s">
        <v>2451</v>
      </c>
      <c r="E1955" s="5"/>
      <c r="F1955" s="34">
        <v>5189.43</v>
      </c>
      <c r="G1955" s="183">
        <f t="shared" si="336"/>
        <v>3077.3319900000001</v>
      </c>
      <c r="H1955" s="184">
        <f t="shared" si="337"/>
        <v>1692.5325945000002</v>
      </c>
      <c r="I1955" s="59">
        <f t="shared" si="339"/>
        <v>4769.8645845000001</v>
      </c>
      <c r="J1955" s="56">
        <f t="shared" si="343"/>
        <v>0</v>
      </c>
      <c r="K1955" s="210">
        <f t="shared" si="338"/>
        <v>4769.8645845000001</v>
      </c>
      <c r="L1955" s="2"/>
      <c r="M1955" s="32"/>
    </row>
    <row r="1956" spans="1:13" ht="14.25" x14ac:dyDescent="0.25">
      <c r="A1956" s="5" t="s">
        <v>1280</v>
      </c>
      <c r="B1956" s="4" t="s">
        <v>1281</v>
      </c>
      <c r="C1956" s="4"/>
      <c r="D1956" s="5" t="s">
        <v>2454</v>
      </c>
      <c r="E1956" s="5"/>
      <c r="F1956" s="34">
        <v>4048.56</v>
      </c>
      <c r="G1956" s="183">
        <f t="shared" si="336"/>
        <v>2400.7960800000001</v>
      </c>
      <c r="H1956" s="184">
        <f t="shared" si="337"/>
        <v>1320.437844</v>
      </c>
      <c r="I1956" s="59">
        <f t="shared" si="339"/>
        <v>3721.2339240000001</v>
      </c>
      <c r="J1956" s="56">
        <f t="shared" si="343"/>
        <v>0</v>
      </c>
      <c r="K1956" s="210">
        <f t="shared" si="338"/>
        <v>3721.2339240000001</v>
      </c>
      <c r="L1956" s="2"/>
      <c r="M1956" s="32"/>
    </row>
    <row r="1957" spans="1:13" ht="14.25" x14ac:dyDescent="0.25">
      <c r="A1957" s="5" t="s">
        <v>1282</v>
      </c>
      <c r="B1957" s="4" t="s">
        <v>1283</v>
      </c>
      <c r="C1957" s="4"/>
      <c r="D1957" s="5" t="s">
        <v>2457</v>
      </c>
      <c r="E1957" s="5"/>
      <c r="F1957" s="34">
        <v>1322.66</v>
      </c>
      <c r="G1957" s="183">
        <f t="shared" si="336"/>
        <v>784.33738000000005</v>
      </c>
      <c r="H1957" s="184">
        <f t="shared" si="337"/>
        <v>431.385559</v>
      </c>
      <c r="I1957" s="59">
        <f t="shared" si="339"/>
        <v>1215.722939</v>
      </c>
      <c r="J1957" s="56">
        <f t="shared" si="343"/>
        <v>0</v>
      </c>
      <c r="K1957" s="210">
        <f t="shared" si="338"/>
        <v>1215.722939</v>
      </c>
      <c r="L1957" s="2"/>
      <c r="M1957" s="32"/>
    </row>
    <row r="1958" spans="1:13" ht="24" x14ac:dyDescent="0.25">
      <c r="A1958" s="5" t="s">
        <v>1284</v>
      </c>
      <c r="B1958" s="4" t="s">
        <v>1285</v>
      </c>
      <c r="C1958" s="4"/>
      <c r="D1958" s="5" t="s">
        <v>2451</v>
      </c>
      <c r="E1958" s="5"/>
      <c r="F1958" s="34">
        <v>9274.9699999999993</v>
      </c>
      <c r="G1958" s="183">
        <f t="shared" si="336"/>
        <v>5500.057209999999</v>
      </c>
      <c r="H1958" s="184">
        <f t="shared" si="337"/>
        <v>3025.0314654999993</v>
      </c>
      <c r="I1958" s="59">
        <f t="shared" si="339"/>
        <v>8525.0886754999992</v>
      </c>
      <c r="J1958" s="56">
        <f>I1958*0.4</f>
        <v>3410.0354702</v>
      </c>
      <c r="K1958" s="210">
        <f t="shared" si="338"/>
        <v>11935.1241457</v>
      </c>
      <c r="L1958" s="57">
        <v>0.4</v>
      </c>
      <c r="M1958" s="141" t="s">
        <v>15168</v>
      </c>
    </row>
    <row r="1959" spans="1:13" ht="14.25" x14ac:dyDescent="0.25">
      <c r="A1959" s="5" t="s">
        <v>1286</v>
      </c>
      <c r="B1959" s="4" t="s">
        <v>1287</v>
      </c>
      <c r="C1959" s="4"/>
      <c r="D1959" s="5" t="s">
        <v>2451</v>
      </c>
      <c r="E1959" s="5"/>
      <c r="F1959" s="34">
        <v>3243.1</v>
      </c>
      <c r="G1959" s="183">
        <f t="shared" si="336"/>
        <v>1923.1582999999998</v>
      </c>
      <c r="H1959" s="184">
        <f t="shared" si="337"/>
        <v>1057.7370649999998</v>
      </c>
      <c r="I1959" s="59">
        <f t="shared" si="339"/>
        <v>2980.8953649999994</v>
      </c>
      <c r="J1959" s="56">
        <f t="shared" si="343"/>
        <v>0</v>
      </c>
      <c r="K1959" s="210">
        <f t="shared" si="338"/>
        <v>2980.8953649999994</v>
      </c>
      <c r="L1959" s="2"/>
      <c r="M1959" s="32"/>
    </row>
    <row r="1960" spans="1:13" ht="14.25" x14ac:dyDescent="0.25">
      <c r="A1960" s="5" t="s">
        <v>1288</v>
      </c>
      <c r="B1960" s="4" t="s">
        <v>1289</v>
      </c>
      <c r="C1960" s="4"/>
      <c r="D1960" s="5" t="s">
        <v>2454</v>
      </c>
      <c r="E1960" s="5"/>
      <c r="F1960" s="34">
        <v>1889.16</v>
      </c>
      <c r="G1960" s="183">
        <f t="shared" si="336"/>
        <v>1120.27188</v>
      </c>
      <c r="H1960" s="184">
        <f t="shared" si="337"/>
        <v>616.14953400000002</v>
      </c>
      <c r="I1960" s="59">
        <f t="shared" si="339"/>
        <v>1736.4214139999999</v>
      </c>
      <c r="J1960" s="56">
        <f t="shared" si="343"/>
        <v>0</v>
      </c>
      <c r="K1960" s="210">
        <f t="shared" si="338"/>
        <v>1736.4214139999999</v>
      </c>
      <c r="L1960" s="2"/>
      <c r="M1960" s="32"/>
    </row>
    <row r="1961" spans="1:13" ht="14.25" x14ac:dyDescent="0.25">
      <c r="A1961" s="5" t="s">
        <v>1290</v>
      </c>
      <c r="B1961" s="4" t="s">
        <v>0</v>
      </c>
      <c r="C1961" s="4"/>
      <c r="D1961" s="5" t="s">
        <v>2451</v>
      </c>
      <c r="E1961" s="5"/>
      <c r="F1961" s="34">
        <v>3243.1</v>
      </c>
      <c r="G1961" s="183">
        <f t="shared" si="336"/>
        <v>1923.1582999999998</v>
      </c>
      <c r="H1961" s="184">
        <f t="shared" si="337"/>
        <v>1057.7370649999998</v>
      </c>
      <c r="I1961" s="59">
        <f t="shared" si="339"/>
        <v>2980.8953649999994</v>
      </c>
      <c r="J1961" s="56">
        <f t="shared" si="343"/>
        <v>0</v>
      </c>
      <c r="K1961" s="210">
        <f t="shared" si="338"/>
        <v>2980.8953649999994</v>
      </c>
      <c r="L1961" s="2"/>
      <c r="M1961" s="32"/>
    </row>
    <row r="1962" spans="1:13" ht="14.25" x14ac:dyDescent="0.25">
      <c r="A1962" s="5" t="s">
        <v>1</v>
      </c>
      <c r="B1962" s="4" t="s">
        <v>2</v>
      </c>
      <c r="C1962" s="4"/>
      <c r="D1962" s="5" t="s">
        <v>2451</v>
      </c>
      <c r="E1962" s="5"/>
      <c r="F1962" s="34">
        <v>4215.55</v>
      </c>
      <c r="G1962" s="183">
        <f t="shared" si="336"/>
        <v>2499.8211499999998</v>
      </c>
      <c r="H1962" s="184">
        <f t="shared" si="337"/>
        <v>1374.9016324999998</v>
      </c>
      <c r="I1962" s="59">
        <f t="shared" si="339"/>
        <v>3874.7227824999995</v>
      </c>
      <c r="J1962" s="56">
        <f t="shared" si="343"/>
        <v>0</v>
      </c>
      <c r="K1962" s="210">
        <f t="shared" si="338"/>
        <v>3874.7227824999995</v>
      </c>
      <c r="L1962" s="2"/>
      <c r="M1962" s="32"/>
    </row>
    <row r="1963" spans="1:13" ht="14.25" x14ac:dyDescent="0.25">
      <c r="A1963" s="5" t="s">
        <v>3</v>
      </c>
      <c r="B1963" s="4" t="s">
        <v>4</v>
      </c>
      <c r="C1963" s="4"/>
      <c r="D1963" s="5" t="s">
        <v>2451</v>
      </c>
      <c r="E1963" s="5"/>
      <c r="F1963" s="34">
        <v>4215.55</v>
      </c>
      <c r="G1963" s="183">
        <f t="shared" si="336"/>
        <v>2499.8211499999998</v>
      </c>
      <c r="H1963" s="184">
        <f t="shared" si="337"/>
        <v>1374.9016324999998</v>
      </c>
      <c r="I1963" s="59">
        <f t="shared" si="339"/>
        <v>3874.7227824999995</v>
      </c>
      <c r="J1963" s="56">
        <f t="shared" si="343"/>
        <v>0</v>
      </c>
      <c r="K1963" s="210">
        <f t="shared" si="338"/>
        <v>3874.7227824999995</v>
      </c>
      <c r="L1963" s="2"/>
      <c r="M1963" s="32"/>
    </row>
    <row r="1964" spans="1:13" ht="14.25" x14ac:dyDescent="0.25">
      <c r="A1964" s="5" t="s">
        <v>5</v>
      </c>
      <c r="B1964" s="4" t="s">
        <v>6</v>
      </c>
      <c r="C1964" s="4"/>
      <c r="D1964" s="5" t="s">
        <v>2451</v>
      </c>
      <c r="E1964" s="5"/>
      <c r="F1964" s="34">
        <v>3243.1</v>
      </c>
      <c r="G1964" s="183">
        <f t="shared" si="336"/>
        <v>1923.1582999999998</v>
      </c>
      <c r="H1964" s="184">
        <f t="shared" si="337"/>
        <v>1057.7370649999998</v>
      </c>
      <c r="I1964" s="59">
        <f t="shared" si="339"/>
        <v>2980.8953649999994</v>
      </c>
      <c r="J1964" s="56">
        <f t="shared" si="343"/>
        <v>0</v>
      </c>
      <c r="K1964" s="210">
        <f t="shared" si="338"/>
        <v>2980.8953649999994</v>
      </c>
      <c r="L1964" s="2"/>
      <c r="M1964" s="32"/>
    </row>
    <row r="1965" spans="1:13" ht="14.25" x14ac:dyDescent="0.25">
      <c r="A1965" s="5" t="s">
        <v>7</v>
      </c>
      <c r="B1965" s="4" t="s">
        <v>8</v>
      </c>
      <c r="C1965" s="4"/>
      <c r="D1965" s="5" t="s">
        <v>2457</v>
      </c>
      <c r="E1965" s="5"/>
      <c r="F1965" s="34">
        <v>1812.87</v>
      </c>
      <c r="G1965" s="183">
        <f t="shared" si="336"/>
        <v>1075.0319099999999</v>
      </c>
      <c r="H1965" s="184">
        <f t="shared" si="337"/>
        <v>591.26755049999997</v>
      </c>
      <c r="I1965" s="59">
        <f t="shared" si="339"/>
        <v>1666.2994604999999</v>
      </c>
      <c r="J1965" s="56">
        <f t="shared" si="343"/>
        <v>0</v>
      </c>
      <c r="K1965" s="210">
        <f t="shared" si="338"/>
        <v>1666.2994604999999</v>
      </c>
      <c r="L1965" s="2"/>
      <c r="M1965" s="32"/>
    </row>
    <row r="1966" spans="1:13" ht="14.25" x14ac:dyDescent="0.25">
      <c r="A1966" s="5" t="s">
        <v>9</v>
      </c>
      <c r="B1966" s="4" t="s">
        <v>10</v>
      </c>
      <c r="C1966" s="4"/>
      <c r="D1966" s="5" t="s">
        <v>2451</v>
      </c>
      <c r="E1966" s="5"/>
      <c r="F1966" s="34">
        <v>3243.1</v>
      </c>
      <c r="G1966" s="183">
        <f t="shared" si="336"/>
        <v>1923.1582999999998</v>
      </c>
      <c r="H1966" s="184">
        <f t="shared" si="337"/>
        <v>1057.7370649999998</v>
      </c>
      <c r="I1966" s="59">
        <f t="shared" si="339"/>
        <v>2980.8953649999994</v>
      </c>
      <c r="J1966" s="56">
        <f t="shared" si="343"/>
        <v>0</v>
      </c>
      <c r="K1966" s="210">
        <f t="shared" si="338"/>
        <v>2980.8953649999994</v>
      </c>
      <c r="L1966" s="2"/>
      <c r="M1966" s="32"/>
    </row>
    <row r="1967" spans="1:13" ht="14.25" x14ac:dyDescent="0.25">
      <c r="A1967" s="5" t="s">
        <v>11</v>
      </c>
      <c r="B1967" s="4" t="s">
        <v>12</v>
      </c>
      <c r="C1967" s="4" t="s">
        <v>13</v>
      </c>
      <c r="D1967" s="5" t="s">
        <v>2451</v>
      </c>
      <c r="E1967" s="5"/>
      <c r="F1967" s="34">
        <v>3243.1</v>
      </c>
      <c r="G1967" s="183">
        <f t="shared" si="336"/>
        <v>1923.1582999999998</v>
      </c>
      <c r="H1967" s="184">
        <f t="shared" si="337"/>
        <v>1057.7370649999998</v>
      </c>
      <c r="I1967" s="59">
        <f t="shared" si="339"/>
        <v>2980.8953649999994</v>
      </c>
      <c r="J1967" s="56">
        <f t="shared" si="343"/>
        <v>0</v>
      </c>
      <c r="K1967" s="210">
        <f t="shared" si="338"/>
        <v>2980.8953649999994</v>
      </c>
      <c r="L1967" s="2"/>
      <c r="M1967" s="32"/>
    </row>
    <row r="1968" spans="1:13" ht="14.25" x14ac:dyDescent="0.25">
      <c r="A1968" s="5" t="s">
        <v>14</v>
      </c>
      <c r="B1968" s="4" t="s">
        <v>15</v>
      </c>
      <c r="C1968" s="4" t="s">
        <v>5520</v>
      </c>
      <c r="D1968" s="5" t="s">
        <v>2457</v>
      </c>
      <c r="E1968" s="5"/>
      <c r="F1968" s="34">
        <v>1450.3</v>
      </c>
      <c r="G1968" s="183">
        <f t="shared" si="336"/>
        <v>860.02789999999993</v>
      </c>
      <c r="H1968" s="184">
        <f t="shared" si="337"/>
        <v>473.01534499999997</v>
      </c>
      <c r="I1968" s="59">
        <f t="shared" si="339"/>
        <v>1333.0432449999998</v>
      </c>
      <c r="J1968" s="56">
        <f t="shared" si="343"/>
        <v>0</v>
      </c>
      <c r="K1968" s="210">
        <f t="shared" si="338"/>
        <v>1333.0432449999998</v>
      </c>
      <c r="L1968" s="2"/>
      <c r="M1968" s="32"/>
    </row>
    <row r="1969" spans="1:13" ht="24" x14ac:dyDescent="0.25">
      <c r="A1969" s="5" t="s">
        <v>5239</v>
      </c>
      <c r="B1969" s="3" t="s">
        <v>5635</v>
      </c>
      <c r="C1969" s="4"/>
      <c r="D1969" s="5"/>
      <c r="E1969" s="5"/>
      <c r="F1969" s="34"/>
      <c r="G1969" s="183">
        <f t="shared" si="336"/>
        <v>0</v>
      </c>
      <c r="H1969" s="184">
        <f t="shared" si="337"/>
        <v>0</v>
      </c>
      <c r="I1969" s="59">
        <f t="shared" si="339"/>
        <v>0</v>
      </c>
      <c r="J1969" s="56">
        <f t="shared" si="343"/>
        <v>0</v>
      </c>
      <c r="K1969" s="210">
        <f t="shared" si="338"/>
        <v>0</v>
      </c>
      <c r="L1969" s="2"/>
      <c r="M1969" s="32"/>
    </row>
    <row r="1970" spans="1:13" ht="24" x14ac:dyDescent="0.25">
      <c r="A1970" s="5" t="s">
        <v>16</v>
      </c>
      <c r="B1970" s="4" t="s">
        <v>17</v>
      </c>
      <c r="C1970" s="4"/>
      <c r="D1970" s="5" t="s">
        <v>2454</v>
      </c>
      <c r="E1970" s="5"/>
      <c r="F1970" s="34">
        <v>2743.76</v>
      </c>
      <c r="G1970" s="183">
        <f t="shared" si="336"/>
        <v>1627.0496800000001</v>
      </c>
      <c r="H1970" s="184">
        <f t="shared" si="337"/>
        <v>894.87732400000004</v>
      </c>
      <c r="I1970" s="59">
        <f t="shared" si="339"/>
        <v>2521.9270040000001</v>
      </c>
      <c r="J1970" s="56">
        <f t="shared" si="343"/>
        <v>0</v>
      </c>
      <c r="K1970" s="210">
        <f t="shared" si="338"/>
        <v>2521.9270040000001</v>
      </c>
      <c r="L1970" s="2"/>
      <c r="M1970" s="32"/>
    </row>
    <row r="1971" spans="1:13" ht="14.25" x14ac:dyDescent="0.25">
      <c r="A1971" s="5" t="s">
        <v>18</v>
      </c>
      <c r="B1971" s="4" t="s">
        <v>19</v>
      </c>
      <c r="C1971" s="4"/>
      <c r="D1971" s="5" t="s">
        <v>2457</v>
      </c>
      <c r="E1971" s="5"/>
      <c r="F1971" s="34">
        <v>1437.07</v>
      </c>
      <c r="G1971" s="183">
        <f t="shared" si="336"/>
        <v>852.18250999999987</v>
      </c>
      <c r="H1971" s="184">
        <f t="shared" si="337"/>
        <v>468.70038049999994</v>
      </c>
      <c r="I1971" s="59">
        <f t="shared" si="339"/>
        <v>1320.8828904999998</v>
      </c>
      <c r="J1971" s="56">
        <f t="shared" si="343"/>
        <v>0</v>
      </c>
      <c r="K1971" s="210">
        <f t="shared" si="338"/>
        <v>1320.8828904999998</v>
      </c>
      <c r="L1971" s="2"/>
      <c r="M1971" s="32"/>
    </row>
    <row r="1972" spans="1:13" ht="14.25" x14ac:dyDescent="0.25">
      <c r="A1972" s="5" t="s">
        <v>20</v>
      </c>
      <c r="B1972" s="4" t="s">
        <v>21</v>
      </c>
      <c r="C1972" s="4"/>
      <c r="D1972" s="5" t="s">
        <v>2454</v>
      </c>
      <c r="E1972" s="5"/>
      <c r="F1972" s="34">
        <v>3127.88</v>
      </c>
      <c r="G1972" s="183">
        <f t="shared" si="336"/>
        <v>1854.83284</v>
      </c>
      <c r="H1972" s="184">
        <f t="shared" si="337"/>
        <v>1020.1580620000001</v>
      </c>
      <c r="I1972" s="59">
        <f t="shared" si="339"/>
        <v>2874.990902</v>
      </c>
      <c r="J1972" s="56">
        <f t="shared" si="343"/>
        <v>0</v>
      </c>
      <c r="K1972" s="210">
        <f t="shared" si="338"/>
        <v>2874.990902</v>
      </c>
      <c r="L1972" s="2"/>
      <c r="M1972" s="32"/>
    </row>
    <row r="1973" spans="1:13" ht="14.25" x14ac:dyDescent="0.25">
      <c r="A1973" s="5" t="s">
        <v>22</v>
      </c>
      <c r="B1973" s="4" t="s">
        <v>23</v>
      </c>
      <c r="C1973" s="4"/>
      <c r="D1973" s="5" t="s">
        <v>2454</v>
      </c>
      <c r="E1973" s="5"/>
      <c r="F1973" s="34">
        <v>4049.34</v>
      </c>
      <c r="G1973" s="183">
        <f t="shared" si="336"/>
        <v>2401.2586200000001</v>
      </c>
      <c r="H1973" s="184">
        <f t="shared" si="337"/>
        <v>1320.692241</v>
      </c>
      <c r="I1973" s="59">
        <f t="shared" si="339"/>
        <v>3721.9508610000003</v>
      </c>
      <c r="J1973" s="56">
        <f t="shared" si="343"/>
        <v>0</v>
      </c>
      <c r="K1973" s="210">
        <f t="shared" si="338"/>
        <v>3721.9508610000003</v>
      </c>
      <c r="L1973" s="2"/>
      <c r="M1973" s="32"/>
    </row>
    <row r="1974" spans="1:13" ht="14.25" x14ac:dyDescent="0.25">
      <c r="A1974" s="5" t="s">
        <v>24</v>
      </c>
      <c r="B1974" s="4" t="s">
        <v>25</v>
      </c>
      <c r="C1974" s="4" t="s">
        <v>26</v>
      </c>
      <c r="D1974" s="5" t="s">
        <v>2511</v>
      </c>
      <c r="E1974" s="5"/>
      <c r="F1974" s="34">
        <v>7558.57</v>
      </c>
      <c r="G1974" s="183">
        <f t="shared" si="336"/>
        <v>4482.2320099999997</v>
      </c>
      <c r="H1974" s="184">
        <f t="shared" si="337"/>
        <v>2465.2276054999998</v>
      </c>
      <c r="I1974" s="59">
        <f t="shared" si="339"/>
        <v>6947.4596154999999</v>
      </c>
      <c r="J1974" s="56">
        <f t="shared" si="343"/>
        <v>0</v>
      </c>
      <c r="K1974" s="210">
        <f t="shared" si="338"/>
        <v>6947.4596154999999</v>
      </c>
      <c r="L1974" s="2"/>
      <c r="M1974" s="32"/>
    </row>
    <row r="1975" spans="1:13" ht="14.25" x14ac:dyDescent="0.25">
      <c r="A1975" s="5" t="s">
        <v>27</v>
      </c>
      <c r="B1975" s="4" t="s">
        <v>28</v>
      </c>
      <c r="C1975" s="4"/>
      <c r="D1975" s="5" t="s">
        <v>2451</v>
      </c>
      <c r="E1975" s="5"/>
      <c r="F1975" s="34">
        <v>8964</v>
      </c>
      <c r="G1975" s="183">
        <f t="shared" si="336"/>
        <v>5315.652</v>
      </c>
      <c r="H1975" s="184">
        <f t="shared" si="337"/>
        <v>2923.6086</v>
      </c>
      <c r="I1975" s="59">
        <f t="shared" si="339"/>
        <v>8239.2605999999996</v>
      </c>
      <c r="J1975" s="56">
        <f t="shared" si="343"/>
        <v>0</v>
      </c>
      <c r="K1975" s="210">
        <f t="shared" si="338"/>
        <v>8239.2605999999996</v>
      </c>
      <c r="L1975" s="2"/>
      <c r="M1975" s="32"/>
    </row>
    <row r="1976" spans="1:13" ht="14.25" x14ac:dyDescent="0.25">
      <c r="A1976" s="5" t="s">
        <v>29</v>
      </c>
      <c r="B1976" s="4" t="s">
        <v>30</v>
      </c>
      <c r="C1976" s="4"/>
      <c r="D1976" s="5" t="s">
        <v>2457</v>
      </c>
      <c r="E1976" s="5"/>
      <c r="F1976" s="34">
        <v>2050.73</v>
      </c>
      <c r="G1976" s="183">
        <f t="shared" si="336"/>
        <v>1216.0828899999999</v>
      </c>
      <c r="H1976" s="184">
        <f t="shared" si="337"/>
        <v>668.84558949999996</v>
      </c>
      <c r="I1976" s="59">
        <f t="shared" si="339"/>
        <v>1884.9284794999999</v>
      </c>
      <c r="J1976" s="56">
        <f t="shared" si="343"/>
        <v>0</v>
      </c>
      <c r="K1976" s="210">
        <f t="shared" si="338"/>
        <v>1884.9284794999999</v>
      </c>
      <c r="L1976" s="2"/>
      <c r="M1976" s="32"/>
    </row>
    <row r="1977" spans="1:13" ht="14.25" x14ac:dyDescent="0.25">
      <c r="A1977" s="5" t="s">
        <v>31</v>
      </c>
      <c r="B1977" s="4" t="s">
        <v>32</v>
      </c>
      <c r="C1977" s="4" t="s">
        <v>33</v>
      </c>
      <c r="D1977" s="5" t="s">
        <v>2454</v>
      </c>
      <c r="E1977" s="5"/>
      <c r="F1977" s="34">
        <v>3476.46</v>
      </c>
      <c r="G1977" s="183">
        <f t="shared" si="336"/>
        <v>2061.5407799999998</v>
      </c>
      <c r="H1977" s="184">
        <f t="shared" si="337"/>
        <v>1133.8474289999999</v>
      </c>
      <c r="I1977" s="59">
        <f t="shared" si="339"/>
        <v>3195.3882089999997</v>
      </c>
      <c r="J1977" s="56">
        <f t="shared" si="343"/>
        <v>0</v>
      </c>
      <c r="K1977" s="210">
        <f t="shared" si="338"/>
        <v>3195.3882089999997</v>
      </c>
      <c r="L1977" s="2"/>
      <c r="M1977" s="32"/>
    </row>
    <row r="1978" spans="1:13" ht="14.25" x14ac:dyDescent="0.25">
      <c r="A1978" s="5" t="s">
        <v>34</v>
      </c>
      <c r="B1978" s="4" t="s">
        <v>35</v>
      </c>
      <c r="C1978" s="4"/>
      <c r="D1978" s="5" t="s">
        <v>2457</v>
      </c>
      <c r="E1978" s="5"/>
      <c r="F1978" s="34">
        <v>814.89</v>
      </c>
      <c r="G1978" s="183">
        <f t="shared" si="336"/>
        <v>483.22976999999997</v>
      </c>
      <c r="H1978" s="184">
        <f t="shared" si="337"/>
        <v>265.77637349999998</v>
      </c>
      <c r="I1978" s="59">
        <f t="shared" si="339"/>
        <v>749.00614350000001</v>
      </c>
      <c r="J1978" s="56">
        <f t="shared" si="343"/>
        <v>0</v>
      </c>
      <c r="K1978" s="210">
        <f t="shared" si="338"/>
        <v>749.00614350000001</v>
      </c>
      <c r="L1978" s="2"/>
      <c r="M1978" s="32"/>
    </row>
    <row r="1979" spans="1:13" ht="24" x14ac:dyDescent="0.25">
      <c r="A1979" s="5" t="s">
        <v>36</v>
      </c>
      <c r="B1979" s="4" t="s">
        <v>37</v>
      </c>
      <c r="C1979" s="4" t="s">
        <v>38</v>
      </c>
      <c r="D1979" s="5" t="s">
        <v>2454</v>
      </c>
      <c r="E1979" s="5"/>
      <c r="F1979" s="34">
        <v>3446.17</v>
      </c>
      <c r="G1979" s="183">
        <f t="shared" si="336"/>
        <v>2043.57881</v>
      </c>
      <c r="H1979" s="184">
        <f t="shared" si="337"/>
        <v>1123.9683454999999</v>
      </c>
      <c r="I1979" s="59">
        <f t="shared" si="339"/>
        <v>3167.5471554999999</v>
      </c>
      <c r="J1979" s="56">
        <f t="shared" si="343"/>
        <v>0</v>
      </c>
      <c r="K1979" s="210">
        <f t="shared" si="338"/>
        <v>3167.5471554999999</v>
      </c>
      <c r="L1979" s="2"/>
      <c r="M1979" s="32"/>
    </row>
    <row r="1980" spans="1:13" ht="14.25" x14ac:dyDescent="0.25">
      <c r="A1980" s="5" t="s">
        <v>39</v>
      </c>
      <c r="B1980" s="4" t="s">
        <v>40</v>
      </c>
      <c r="C1980" s="4" t="s">
        <v>5037</v>
      </c>
      <c r="D1980" s="5" t="s">
        <v>2451</v>
      </c>
      <c r="E1980" s="5"/>
      <c r="F1980" s="34">
        <v>10084.85</v>
      </c>
      <c r="G1980" s="183">
        <f t="shared" si="336"/>
        <v>5980.3160500000004</v>
      </c>
      <c r="H1980" s="184">
        <f t="shared" si="337"/>
        <v>3289.1738275000007</v>
      </c>
      <c r="I1980" s="59">
        <f t="shared" si="339"/>
        <v>9269.4898775000001</v>
      </c>
      <c r="J1980" s="56">
        <f t="shared" si="343"/>
        <v>0</v>
      </c>
      <c r="K1980" s="210">
        <f t="shared" si="338"/>
        <v>9269.4898775000001</v>
      </c>
      <c r="L1980" s="2"/>
      <c r="M1980" s="32"/>
    </row>
    <row r="1981" spans="1:13" ht="24" x14ac:dyDescent="0.25">
      <c r="A1981" s="5" t="s">
        <v>41</v>
      </c>
      <c r="B1981" s="4" t="s">
        <v>42</v>
      </c>
      <c r="C1981" s="4" t="s">
        <v>43</v>
      </c>
      <c r="D1981" s="5" t="s">
        <v>2451</v>
      </c>
      <c r="E1981" s="5"/>
      <c r="F1981" s="34">
        <v>8256.7900000000009</v>
      </c>
      <c r="G1981" s="183">
        <f t="shared" si="336"/>
        <v>4896.2764700000007</v>
      </c>
      <c r="H1981" s="184">
        <f t="shared" si="337"/>
        <v>2692.9520585000005</v>
      </c>
      <c r="I1981" s="59">
        <f t="shared" si="339"/>
        <v>7589.2285285000016</v>
      </c>
      <c r="J1981" s="56">
        <f t="shared" si="343"/>
        <v>0</v>
      </c>
      <c r="K1981" s="210">
        <f t="shared" si="338"/>
        <v>7589.2285285000016</v>
      </c>
      <c r="L1981" s="2"/>
      <c r="M1981" s="32"/>
    </row>
    <row r="1982" spans="1:13" ht="14.25" x14ac:dyDescent="0.25">
      <c r="A1982" s="5" t="s">
        <v>44</v>
      </c>
      <c r="B1982" s="4" t="s">
        <v>45</v>
      </c>
      <c r="C1982" s="4" t="s">
        <v>46</v>
      </c>
      <c r="D1982" s="5" t="s">
        <v>2451</v>
      </c>
      <c r="E1982" s="5"/>
      <c r="F1982" s="34">
        <v>8256.7900000000009</v>
      </c>
      <c r="G1982" s="183">
        <f t="shared" si="336"/>
        <v>4896.2764700000007</v>
      </c>
      <c r="H1982" s="184">
        <f t="shared" si="337"/>
        <v>2692.9520585000005</v>
      </c>
      <c r="I1982" s="59">
        <f t="shared" si="339"/>
        <v>7589.2285285000016</v>
      </c>
      <c r="J1982" s="56">
        <f t="shared" si="343"/>
        <v>0</v>
      </c>
      <c r="K1982" s="210">
        <f t="shared" si="338"/>
        <v>7589.2285285000016</v>
      </c>
      <c r="L1982" s="2"/>
      <c r="M1982" s="32"/>
    </row>
    <row r="1983" spans="1:13" ht="14.25" x14ac:dyDescent="0.25">
      <c r="A1983" s="5" t="s">
        <v>47</v>
      </c>
      <c r="B1983" s="4" t="s">
        <v>48</v>
      </c>
      <c r="C1983" s="4" t="s">
        <v>46</v>
      </c>
      <c r="D1983" s="5" t="s">
        <v>2451</v>
      </c>
      <c r="E1983" s="5"/>
      <c r="F1983" s="34">
        <v>9435.94</v>
      </c>
      <c r="G1983" s="183">
        <f t="shared" si="336"/>
        <v>5595.51242</v>
      </c>
      <c r="H1983" s="184">
        <f t="shared" si="337"/>
        <v>3077.5318310000002</v>
      </c>
      <c r="I1983" s="59">
        <f t="shared" si="339"/>
        <v>8673.0442509999993</v>
      </c>
      <c r="J1983" s="56">
        <f t="shared" si="343"/>
        <v>0</v>
      </c>
      <c r="K1983" s="210">
        <f t="shared" si="338"/>
        <v>8673.0442509999993</v>
      </c>
      <c r="L1983" s="2"/>
      <c r="M1983" s="32"/>
    </row>
    <row r="1984" spans="1:13" ht="24" x14ac:dyDescent="0.25">
      <c r="A1984" s="5" t="s">
        <v>49</v>
      </c>
      <c r="B1984" s="4" t="s">
        <v>50</v>
      </c>
      <c r="C1984" s="4" t="s">
        <v>5379</v>
      </c>
      <c r="D1984" s="5" t="s">
        <v>2511</v>
      </c>
      <c r="E1984" s="5"/>
      <c r="F1984" s="34">
        <v>37155.160000000003</v>
      </c>
      <c r="G1984" s="183">
        <f t="shared" si="336"/>
        <v>22033.009880000001</v>
      </c>
      <c r="H1984" s="184">
        <f t="shared" si="337"/>
        <v>12118.155434</v>
      </c>
      <c r="I1984" s="59">
        <f t="shared" si="339"/>
        <v>34151.165313999998</v>
      </c>
      <c r="J1984" s="56">
        <f t="shared" ref="J1984:J1986" si="344">I1984*0.4</f>
        <v>13660.4661256</v>
      </c>
      <c r="K1984" s="210">
        <f t="shared" si="338"/>
        <v>47811.631439599994</v>
      </c>
      <c r="L1984" s="57">
        <v>0.4</v>
      </c>
      <c r="M1984" s="141" t="s">
        <v>15168</v>
      </c>
    </row>
    <row r="1985" spans="1:13" ht="24" x14ac:dyDescent="0.25">
      <c r="A1985" s="5" t="s">
        <v>51</v>
      </c>
      <c r="B1985" s="4" t="s">
        <v>52</v>
      </c>
      <c r="C1985" s="4" t="s">
        <v>5380</v>
      </c>
      <c r="D1985" s="5" t="s">
        <v>2451</v>
      </c>
      <c r="E1985" s="5"/>
      <c r="F1985" s="34">
        <v>28750.720000000001</v>
      </c>
      <c r="G1985" s="183">
        <f t="shared" si="336"/>
        <v>17049.176960000001</v>
      </c>
      <c r="H1985" s="184">
        <f t="shared" si="337"/>
        <v>9377.0473280000006</v>
      </c>
      <c r="I1985" s="59">
        <f t="shared" si="339"/>
        <v>26426.224288000001</v>
      </c>
      <c r="J1985" s="56">
        <f t="shared" si="344"/>
        <v>10570.489715200001</v>
      </c>
      <c r="K1985" s="210">
        <f t="shared" si="338"/>
        <v>36996.714003200002</v>
      </c>
      <c r="L1985" s="57">
        <v>0.4</v>
      </c>
      <c r="M1985" s="141" t="s">
        <v>15168</v>
      </c>
    </row>
    <row r="1986" spans="1:13" ht="24" x14ac:dyDescent="0.25">
      <c r="A1986" s="5" t="s">
        <v>53</v>
      </c>
      <c r="B1986" s="4" t="s">
        <v>54</v>
      </c>
      <c r="C1986" s="4"/>
      <c r="D1986" s="5" t="s">
        <v>2451</v>
      </c>
      <c r="E1986" s="5"/>
      <c r="F1986" s="34">
        <v>19167.14</v>
      </c>
      <c r="G1986" s="183">
        <f t="shared" si="336"/>
        <v>11366.114019999999</v>
      </c>
      <c r="H1986" s="184">
        <f t="shared" si="337"/>
        <v>6251.3627109999989</v>
      </c>
      <c r="I1986" s="59">
        <f t="shared" si="339"/>
        <v>17617.476730999999</v>
      </c>
      <c r="J1986" s="56">
        <f t="shared" si="344"/>
        <v>7046.9906923999997</v>
      </c>
      <c r="K1986" s="210">
        <f t="shared" si="338"/>
        <v>24664.467423399998</v>
      </c>
      <c r="L1986" s="57">
        <v>0.4</v>
      </c>
      <c r="M1986" s="141" t="s">
        <v>15168</v>
      </c>
    </row>
    <row r="1987" spans="1:13" ht="14.25" x14ac:dyDescent="0.25">
      <c r="A1987" s="5" t="s">
        <v>55</v>
      </c>
      <c r="B1987" s="4" t="s">
        <v>56</v>
      </c>
      <c r="C1987" s="4"/>
      <c r="D1987" s="5" t="s">
        <v>2454</v>
      </c>
      <c r="E1987" s="5"/>
      <c r="F1987" s="34">
        <v>2057.81</v>
      </c>
      <c r="G1987" s="183">
        <f t="shared" si="336"/>
        <v>1220.2813299999998</v>
      </c>
      <c r="H1987" s="184">
        <f t="shared" si="337"/>
        <v>671.15473149999991</v>
      </c>
      <c r="I1987" s="59">
        <f t="shared" si="339"/>
        <v>1891.4360614999996</v>
      </c>
      <c r="J1987" s="56">
        <f t="shared" si="343"/>
        <v>0</v>
      </c>
      <c r="K1987" s="210">
        <f t="shared" si="338"/>
        <v>1891.4360614999996</v>
      </c>
      <c r="L1987" s="2"/>
      <c r="M1987" s="32"/>
    </row>
    <row r="1988" spans="1:13" ht="14.25" x14ac:dyDescent="0.25">
      <c r="A1988" s="5" t="s">
        <v>57</v>
      </c>
      <c r="B1988" s="4" t="s">
        <v>58</v>
      </c>
      <c r="C1988" s="4" t="s">
        <v>5379</v>
      </c>
      <c r="D1988" s="5" t="s">
        <v>2511</v>
      </c>
      <c r="E1988" s="5"/>
      <c r="F1988" s="34">
        <v>16014.15</v>
      </c>
      <c r="G1988" s="183">
        <f t="shared" si="336"/>
        <v>9496.3909499999991</v>
      </c>
      <c r="H1988" s="184">
        <f t="shared" si="337"/>
        <v>5223.0150224999998</v>
      </c>
      <c r="I1988" s="59">
        <f t="shared" si="339"/>
        <v>14719.405972499999</v>
      </c>
      <c r="J1988" s="56">
        <f t="shared" si="343"/>
        <v>0</v>
      </c>
      <c r="K1988" s="210">
        <f t="shared" si="338"/>
        <v>14719.405972499999</v>
      </c>
      <c r="L1988" s="2"/>
      <c r="M1988" s="32"/>
    </row>
    <row r="1989" spans="1:13" ht="14.25" x14ac:dyDescent="0.25">
      <c r="A1989" s="5" t="s">
        <v>59</v>
      </c>
      <c r="B1989" s="4" t="s">
        <v>60</v>
      </c>
      <c r="C1989" s="4" t="s">
        <v>5379</v>
      </c>
      <c r="D1989" s="5" t="s">
        <v>2511</v>
      </c>
      <c r="E1989" s="5"/>
      <c r="F1989" s="34">
        <v>17015.060000000001</v>
      </c>
      <c r="G1989" s="183">
        <f t="shared" ref="G1989:G2052" si="345">F1989*0.593</f>
        <v>10089.93058</v>
      </c>
      <c r="H1989" s="184">
        <f t="shared" ref="H1989:H2052" si="346">G1989*55/100</f>
        <v>5549.4618190000001</v>
      </c>
      <c r="I1989" s="59">
        <f t="shared" si="339"/>
        <v>15639.392399</v>
      </c>
      <c r="J1989" s="56">
        <f t="shared" si="343"/>
        <v>0</v>
      </c>
      <c r="K1989" s="210">
        <f t="shared" ref="K1989:K2052" si="347">I1989+J1989</f>
        <v>15639.392399</v>
      </c>
      <c r="L1989" s="2"/>
      <c r="M1989" s="32"/>
    </row>
    <row r="1990" spans="1:13" ht="14.25" x14ac:dyDescent="0.25">
      <c r="A1990" s="5" t="s">
        <v>61</v>
      </c>
      <c r="B1990" s="4" t="s">
        <v>62</v>
      </c>
      <c r="C1990" s="4" t="s">
        <v>5379</v>
      </c>
      <c r="D1990" s="5" t="s">
        <v>2543</v>
      </c>
      <c r="E1990" s="5"/>
      <c r="F1990" s="34">
        <v>24771.99</v>
      </c>
      <c r="G1990" s="183">
        <f t="shared" si="345"/>
        <v>14689.790070000001</v>
      </c>
      <c r="H1990" s="184">
        <f t="shared" si="346"/>
        <v>8079.3845385000004</v>
      </c>
      <c r="I1990" s="59">
        <f t="shared" ref="I1990:I2053" si="348">G1990+H1990</f>
        <v>22769.174608500001</v>
      </c>
      <c r="J1990" s="56">
        <f>I1990*0.2</f>
        <v>4553.8349217000005</v>
      </c>
      <c r="K1990" s="210">
        <f t="shared" si="347"/>
        <v>27323.009530200001</v>
      </c>
      <c r="L1990" s="57">
        <v>0.2</v>
      </c>
      <c r="M1990" s="32"/>
    </row>
    <row r="1991" spans="1:13" ht="14.25" x14ac:dyDescent="0.25">
      <c r="A1991" s="5" t="s">
        <v>63</v>
      </c>
      <c r="B1991" s="4" t="s">
        <v>64</v>
      </c>
      <c r="C1991" s="4"/>
      <c r="D1991" s="5" t="s">
        <v>2454</v>
      </c>
      <c r="E1991" s="5"/>
      <c r="F1991" s="34">
        <v>2645.02</v>
      </c>
      <c r="G1991" s="183">
        <f t="shared" si="345"/>
        <v>1568.49686</v>
      </c>
      <c r="H1991" s="184">
        <f t="shared" si="346"/>
        <v>862.67327299999999</v>
      </c>
      <c r="I1991" s="59">
        <f t="shared" si="348"/>
        <v>2431.1701330000001</v>
      </c>
      <c r="J1991" s="56">
        <f t="shared" si="343"/>
        <v>0</v>
      </c>
      <c r="K1991" s="210">
        <f t="shared" si="347"/>
        <v>2431.1701330000001</v>
      </c>
      <c r="L1991" s="2"/>
      <c r="M1991" s="32"/>
    </row>
    <row r="1992" spans="1:13" ht="36" x14ac:dyDescent="0.25">
      <c r="A1992" s="5" t="s">
        <v>65</v>
      </c>
      <c r="B1992" s="4" t="s">
        <v>5331</v>
      </c>
      <c r="C1992" s="4" t="s">
        <v>5330</v>
      </c>
      <c r="D1992" s="5" t="s">
        <v>2454</v>
      </c>
      <c r="E1992" s="5"/>
      <c r="F1992" s="34">
        <v>2267.21</v>
      </c>
      <c r="G1992" s="183">
        <f t="shared" si="345"/>
        <v>1344.45553</v>
      </c>
      <c r="H1992" s="184">
        <f t="shared" si="346"/>
        <v>739.45054149999999</v>
      </c>
      <c r="I1992" s="59">
        <f t="shared" si="348"/>
        <v>2083.9060715000001</v>
      </c>
      <c r="J1992" s="56">
        <f t="shared" si="343"/>
        <v>0</v>
      </c>
      <c r="K1992" s="210">
        <f t="shared" si="347"/>
        <v>2083.9060715000001</v>
      </c>
      <c r="L1992" s="2"/>
      <c r="M1992" s="32"/>
    </row>
    <row r="1993" spans="1:13" s="40" customFormat="1" ht="120" x14ac:dyDescent="0.25">
      <c r="A1993" s="5" t="s">
        <v>66</v>
      </c>
      <c r="B1993" s="4" t="s">
        <v>5256</v>
      </c>
      <c r="C1993" s="4" t="s">
        <v>5685</v>
      </c>
      <c r="D1993" s="11" t="s">
        <v>2511</v>
      </c>
      <c r="E1993" s="65" t="s">
        <v>2431</v>
      </c>
      <c r="F1993" s="34">
        <v>12883.9</v>
      </c>
      <c r="G1993" s="183">
        <f t="shared" si="345"/>
        <v>7640.1526999999996</v>
      </c>
      <c r="H1993" s="184">
        <f t="shared" si="346"/>
        <v>4202.0839849999993</v>
      </c>
      <c r="I1993" s="59">
        <f t="shared" si="348"/>
        <v>11842.236685</v>
      </c>
      <c r="J1993" s="54">
        <f>I1993*0.3</f>
        <v>3552.6710054999999</v>
      </c>
      <c r="K1993" s="210">
        <f t="shared" si="347"/>
        <v>15394.9076905</v>
      </c>
      <c r="L1993" s="53">
        <v>0.3</v>
      </c>
      <c r="M1993" s="55"/>
    </row>
    <row r="1994" spans="1:13" ht="84" x14ac:dyDescent="0.25">
      <c r="A1994" s="5" t="s">
        <v>67</v>
      </c>
      <c r="B1994" s="4" t="s">
        <v>68</v>
      </c>
      <c r="C1994" s="4" t="s">
        <v>5686</v>
      </c>
      <c r="D1994" s="5" t="s">
        <v>2511</v>
      </c>
      <c r="E1994" s="62" t="s">
        <v>2431</v>
      </c>
      <c r="F1994" s="34">
        <v>9448.2199999999993</v>
      </c>
      <c r="G1994" s="183">
        <f t="shared" si="345"/>
        <v>5602.7944599999992</v>
      </c>
      <c r="H1994" s="184">
        <f t="shared" si="346"/>
        <v>3081.5369529999998</v>
      </c>
      <c r="I1994" s="59">
        <f t="shared" si="348"/>
        <v>8684.3314129999999</v>
      </c>
      <c r="J1994" s="56">
        <f t="shared" ref="J1994:J1996" si="349">I1994*0.4</f>
        <v>3473.7325652</v>
      </c>
      <c r="K1994" s="210">
        <f t="shared" si="347"/>
        <v>12158.0639782</v>
      </c>
      <c r="L1994" s="53">
        <v>0.4</v>
      </c>
      <c r="M1994" s="32"/>
    </row>
    <row r="1995" spans="1:13" ht="96" x14ac:dyDescent="0.25">
      <c r="A1995" s="5" t="s">
        <v>69</v>
      </c>
      <c r="B1995" s="4" t="s">
        <v>5129</v>
      </c>
      <c r="C1995" s="4" t="s">
        <v>5687</v>
      </c>
      <c r="D1995" s="5" t="s">
        <v>2451</v>
      </c>
      <c r="E1995" s="62" t="s">
        <v>2431</v>
      </c>
      <c r="F1995" s="34">
        <v>6756.06</v>
      </c>
      <c r="G1995" s="183">
        <f t="shared" si="345"/>
        <v>4006.3435800000002</v>
      </c>
      <c r="H1995" s="184">
        <f t="shared" si="346"/>
        <v>2203.488969</v>
      </c>
      <c r="I1995" s="59">
        <f t="shared" si="348"/>
        <v>6209.8325490000007</v>
      </c>
      <c r="J1995" s="56">
        <f t="shared" si="349"/>
        <v>2483.9330196000005</v>
      </c>
      <c r="K1995" s="210">
        <f t="shared" si="347"/>
        <v>8693.7655686000016</v>
      </c>
      <c r="L1995" s="53">
        <v>0.4</v>
      </c>
      <c r="M1995" s="32"/>
    </row>
    <row r="1996" spans="1:13" ht="84" x14ac:dyDescent="0.25">
      <c r="A1996" s="5" t="s">
        <v>70</v>
      </c>
      <c r="B1996" s="4" t="s">
        <v>71</v>
      </c>
      <c r="C1996" s="4" t="s">
        <v>5688</v>
      </c>
      <c r="D1996" s="5" t="s">
        <v>2511</v>
      </c>
      <c r="E1996" s="62" t="s">
        <v>2431</v>
      </c>
      <c r="F1996" s="34">
        <v>17538.259999999998</v>
      </c>
      <c r="G1996" s="183">
        <f t="shared" si="345"/>
        <v>10400.188179999999</v>
      </c>
      <c r="H1996" s="184">
        <f t="shared" si="346"/>
        <v>5720.1034989999989</v>
      </c>
      <c r="I1996" s="59">
        <f t="shared" si="348"/>
        <v>16120.291678999998</v>
      </c>
      <c r="J1996" s="56">
        <f t="shared" si="349"/>
        <v>6448.1166715999998</v>
      </c>
      <c r="K1996" s="210">
        <f t="shared" si="347"/>
        <v>22568.408350599999</v>
      </c>
      <c r="L1996" s="53">
        <v>0.4</v>
      </c>
      <c r="M1996" s="32"/>
    </row>
    <row r="1997" spans="1:13" ht="84" x14ac:dyDescent="0.25">
      <c r="A1997" s="5" t="s">
        <v>5110</v>
      </c>
      <c r="B1997" s="4" t="s">
        <v>5111</v>
      </c>
      <c r="C1997" s="4" t="s">
        <v>5689</v>
      </c>
      <c r="D1997" s="5" t="s">
        <v>2511</v>
      </c>
      <c r="E1997" s="62" t="s">
        <v>2431</v>
      </c>
      <c r="F1997" s="34">
        <v>8931.5499999999993</v>
      </c>
      <c r="G1997" s="183">
        <f t="shared" si="345"/>
        <v>5296.4091499999995</v>
      </c>
      <c r="H1997" s="184">
        <f t="shared" si="346"/>
        <v>2913.0250324999997</v>
      </c>
      <c r="I1997" s="59">
        <f t="shared" si="348"/>
        <v>8209.4341824999992</v>
      </c>
      <c r="J1997" s="54">
        <f t="shared" ref="J1997:J2000" si="350">I1997*0.3</f>
        <v>2462.8302547499998</v>
      </c>
      <c r="K1997" s="210">
        <f t="shared" si="347"/>
        <v>10672.26443725</v>
      </c>
      <c r="L1997" s="53">
        <v>0.3</v>
      </c>
      <c r="M1997" s="32"/>
    </row>
    <row r="1998" spans="1:13" ht="120" x14ac:dyDescent="0.25">
      <c r="A1998" s="5" t="s">
        <v>5112</v>
      </c>
      <c r="B1998" s="4" t="s">
        <v>5113</v>
      </c>
      <c r="C1998" s="4" t="s">
        <v>5690</v>
      </c>
      <c r="D1998" s="5" t="s">
        <v>2451</v>
      </c>
      <c r="E1998" s="62" t="s">
        <v>2431</v>
      </c>
      <c r="F1998" s="34">
        <v>6931.14</v>
      </c>
      <c r="G1998" s="183">
        <f t="shared" si="345"/>
        <v>4110.1660199999997</v>
      </c>
      <c r="H1998" s="184">
        <f t="shared" si="346"/>
        <v>2260.5913109999997</v>
      </c>
      <c r="I1998" s="59">
        <f t="shared" si="348"/>
        <v>6370.7573309999989</v>
      </c>
      <c r="J1998" s="54">
        <f t="shared" si="350"/>
        <v>1911.2271992999995</v>
      </c>
      <c r="K1998" s="210">
        <f t="shared" si="347"/>
        <v>8281.9845302999984</v>
      </c>
      <c r="L1998" s="53">
        <v>0.3</v>
      </c>
      <c r="M1998" s="32"/>
    </row>
    <row r="1999" spans="1:13" ht="84" x14ac:dyDescent="0.25">
      <c r="A1999" s="5" t="s">
        <v>5114</v>
      </c>
      <c r="B1999" s="4" t="s">
        <v>5115</v>
      </c>
      <c r="C1999" s="4" t="s">
        <v>5691</v>
      </c>
      <c r="D1999" s="5" t="s">
        <v>2472</v>
      </c>
      <c r="E1999" s="62" t="s">
        <v>2431</v>
      </c>
      <c r="F1999" s="34">
        <v>280.14</v>
      </c>
      <c r="G1999" s="183">
        <f t="shared" si="345"/>
        <v>166.12302</v>
      </c>
      <c r="H1999" s="184">
        <f t="shared" si="346"/>
        <v>91.367661000000012</v>
      </c>
      <c r="I1999" s="59">
        <f t="shared" si="348"/>
        <v>257.490681</v>
      </c>
      <c r="J1999" s="54">
        <f t="shared" si="350"/>
        <v>77.247204299999993</v>
      </c>
      <c r="K1999" s="210">
        <f t="shared" si="347"/>
        <v>334.73788530000002</v>
      </c>
      <c r="L1999" s="53">
        <v>0.3</v>
      </c>
      <c r="M1999" s="32"/>
    </row>
    <row r="2000" spans="1:13" ht="108" x14ac:dyDescent="0.25">
      <c r="A2000" s="5" t="s">
        <v>5116</v>
      </c>
      <c r="B2000" s="4" t="s">
        <v>5117</v>
      </c>
      <c r="C2000" s="4" t="s">
        <v>5692</v>
      </c>
      <c r="D2000" s="5" t="s">
        <v>2511</v>
      </c>
      <c r="E2000" s="62" t="s">
        <v>2431</v>
      </c>
      <c r="F2000" s="34">
        <v>21473.22</v>
      </c>
      <c r="G2000" s="183">
        <f t="shared" si="345"/>
        <v>12733.61946</v>
      </c>
      <c r="H2000" s="184">
        <f t="shared" si="346"/>
        <v>7003.4907030000004</v>
      </c>
      <c r="I2000" s="59">
        <f t="shared" si="348"/>
        <v>19737.110163000001</v>
      </c>
      <c r="J2000" s="54">
        <f t="shared" si="350"/>
        <v>5921.1330489000002</v>
      </c>
      <c r="K2000" s="210">
        <f t="shared" si="347"/>
        <v>25658.2432119</v>
      </c>
      <c r="L2000" s="53">
        <v>0.3</v>
      </c>
      <c r="M2000" s="32"/>
    </row>
    <row r="2001" spans="1:13" ht="14.25" x14ac:dyDescent="0.25">
      <c r="A2001" s="5" t="s">
        <v>72</v>
      </c>
      <c r="B2001" s="4" t="s">
        <v>73</v>
      </c>
      <c r="C2001" s="4"/>
      <c r="D2001" s="5" t="s">
        <v>2454</v>
      </c>
      <c r="E2001" s="5"/>
      <c r="F2001" s="34">
        <v>3022.95</v>
      </c>
      <c r="G2001" s="183">
        <f t="shared" si="345"/>
        <v>1792.6093499999997</v>
      </c>
      <c r="H2001" s="184">
        <f t="shared" si="346"/>
        <v>985.93514249999976</v>
      </c>
      <c r="I2001" s="59">
        <f t="shared" si="348"/>
        <v>2778.5444924999993</v>
      </c>
      <c r="J2001" s="56">
        <f t="shared" ref="J2001:J2018" si="351">G2001*0</f>
        <v>0</v>
      </c>
      <c r="K2001" s="210">
        <f t="shared" si="347"/>
        <v>2778.5444924999993</v>
      </c>
      <c r="L2001" s="2"/>
      <c r="M2001" s="32"/>
    </row>
    <row r="2002" spans="1:13" ht="14.25" x14ac:dyDescent="0.25">
      <c r="A2002" s="5" t="s">
        <v>74</v>
      </c>
      <c r="B2002" s="4" t="s">
        <v>75</v>
      </c>
      <c r="C2002" s="4"/>
      <c r="D2002" s="5" t="s">
        <v>2511</v>
      </c>
      <c r="E2002" s="5"/>
      <c r="F2002" s="34">
        <v>8756.73</v>
      </c>
      <c r="G2002" s="183">
        <f t="shared" si="345"/>
        <v>5192.7408899999991</v>
      </c>
      <c r="H2002" s="184">
        <f t="shared" si="346"/>
        <v>2856.0074894999998</v>
      </c>
      <c r="I2002" s="59">
        <f t="shared" si="348"/>
        <v>8048.7483794999989</v>
      </c>
      <c r="J2002" s="56">
        <f t="shared" si="351"/>
        <v>0</v>
      </c>
      <c r="K2002" s="210">
        <f t="shared" si="347"/>
        <v>8048.7483794999989</v>
      </c>
      <c r="L2002" s="2"/>
      <c r="M2002" s="32"/>
    </row>
    <row r="2003" spans="1:13" ht="24" x14ac:dyDescent="0.25">
      <c r="A2003" s="5" t="s">
        <v>76</v>
      </c>
      <c r="B2003" s="4" t="s">
        <v>77</v>
      </c>
      <c r="C2003" s="4"/>
      <c r="D2003" s="5" t="s">
        <v>2454</v>
      </c>
      <c r="E2003" s="5"/>
      <c r="F2003" s="34">
        <v>3127.88</v>
      </c>
      <c r="G2003" s="183">
        <f t="shared" si="345"/>
        <v>1854.83284</v>
      </c>
      <c r="H2003" s="184">
        <f t="shared" si="346"/>
        <v>1020.1580620000001</v>
      </c>
      <c r="I2003" s="59">
        <f t="shared" si="348"/>
        <v>2874.990902</v>
      </c>
      <c r="J2003" s="56">
        <f t="shared" si="351"/>
        <v>0</v>
      </c>
      <c r="K2003" s="210">
        <f t="shared" si="347"/>
        <v>2874.990902</v>
      </c>
      <c r="L2003" s="2"/>
      <c r="M2003" s="32"/>
    </row>
    <row r="2004" spans="1:13" ht="14.25" x14ac:dyDescent="0.25">
      <c r="A2004" s="5" t="s">
        <v>78</v>
      </c>
      <c r="B2004" s="4" t="s">
        <v>79</v>
      </c>
      <c r="C2004" s="4"/>
      <c r="D2004" s="5" t="s">
        <v>2511</v>
      </c>
      <c r="E2004" s="5"/>
      <c r="F2004" s="34">
        <v>15589.57</v>
      </c>
      <c r="G2004" s="183">
        <f t="shared" si="345"/>
        <v>9244.6150099999995</v>
      </c>
      <c r="H2004" s="184">
        <f t="shared" si="346"/>
        <v>5084.5382554999997</v>
      </c>
      <c r="I2004" s="59">
        <f t="shared" si="348"/>
        <v>14329.153265499999</v>
      </c>
      <c r="J2004" s="56">
        <f t="shared" si="351"/>
        <v>0</v>
      </c>
      <c r="K2004" s="210">
        <f t="shared" si="347"/>
        <v>14329.153265499999</v>
      </c>
      <c r="L2004" s="2"/>
      <c r="M2004" s="32"/>
    </row>
    <row r="2005" spans="1:13" ht="24" x14ac:dyDescent="0.25">
      <c r="A2005" s="5" t="s">
        <v>80</v>
      </c>
      <c r="B2005" s="4" t="s">
        <v>81</v>
      </c>
      <c r="C2005" s="4" t="s">
        <v>82</v>
      </c>
      <c r="D2005" s="5" t="s">
        <v>2454</v>
      </c>
      <c r="E2005" s="5"/>
      <c r="F2005" s="34">
        <v>3778.69</v>
      </c>
      <c r="G2005" s="183">
        <f t="shared" si="345"/>
        <v>2240.7631699999997</v>
      </c>
      <c r="H2005" s="184">
        <f t="shared" si="346"/>
        <v>1232.4197434999999</v>
      </c>
      <c r="I2005" s="59">
        <f t="shared" si="348"/>
        <v>3473.1829134999998</v>
      </c>
      <c r="J2005" s="56">
        <f t="shared" si="351"/>
        <v>0</v>
      </c>
      <c r="K2005" s="210">
        <f t="shared" si="347"/>
        <v>3473.1829134999998</v>
      </c>
      <c r="L2005" s="2"/>
      <c r="M2005" s="32"/>
    </row>
    <row r="2006" spans="1:13" ht="14.25" x14ac:dyDescent="0.25">
      <c r="A2006" s="5" t="s">
        <v>83</v>
      </c>
      <c r="B2006" s="4" t="s">
        <v>84</v>
      </c>
      <c r="C2006" s="4" t="s">
        <v>85</v>
      </c>
      <c r="D2006" s="5" t="s">
        <v>2451</v>
      </c>
      <c r="E2006" s="5"/>
      <c r="F2006" s="34">
        <v>11057.97</v>
      </c>
      <c r="G2006" s="183">
        <f t="shared" si="345"/>
        <v>6557.3762099999994</v>
      </c>
      <c r="H2006" s="184">
        <f t="shared" si="346"/>
        <v>3606.5569154999998</v>
      </c>
      <c r="I2006" s="59">
        <f t="shared" si="348"/>
        <v>10163.9331255</v>
      </c>
      <c r="J2006" s="56">
        <f t="shared" si="351"/>
        <v>0</v>
      </c>
      <c r="K2006" s="210">
        <f t="shared" si="347"/>
        <v>10163.9331255</v>
      </c>
      <c r="L2006" s="2"/>
      <c r="M2006" s="32"/>
    </row>
    <row r="2007" spans="1:13" ht="14.25" x14ac:dyDescent="0.25">
      <c r="A2007" s="5" t="s">
        <v>86</v>
      </c>
      <c r="B2007" s="4" t="s">
        <v>87</v>
      </c>
      <c r="C2007" s="4"/>
      <c r="D2007" s="5" t="s">
        <v>2451</v>
      </c>
      <c r="E2007" s="5"/>
      <c r="F2007" s="34">
        <v>8845.9</v>
      </c>
      <c r="G2007" s="183">
        <f t="shared" si="345"/>
        <v>5245.6186999999991</v>
      </c>
      <c r="H2007" s="184">
        <f t="shared" si="346"/>
        <v>2885.0902849999998</v>
      </c>
      <c r="I2007" s="59">
        <f t="shared" si="348"/>
        <v>8130.7089849999993</v>
      </c>
      <c r="J2007" s="56">
        <f t="shared" si="351"/>
        <v>0</v>
      </c>
      <c r="K2007" s="210">
        <f t="shared" si="347"/>
        <v>8130.7089849999993</v>
      </c>
      <c r="L2007" s="2"/>
      <c r="M2007" s="32"/>
    </row>
    <row r="2008" spans="1:13" ht="14.25" x14ac:dyDescent="0.25">
      <c r="A2008" s="5" t="s">
        <v>88</v>
      </c>
      <c r="B2008" s="4" t="s">
        <v>89</v>
      </c>
      <c r="C2008" s="4"/>
      <c r="D2008" s="5" t="s">
        <v>2454</v>
      </c>
      <c r="E2008" s="5"/>
      <c r="F2008" s="34">
        <v>3022.95</v>
      </c>
      <c r="G2008" s="183">
        <f t="shared" si="345"/>
        <v>1792.6093499999997</v>
      </c>
      <c r="H2008" s="184">
        <f t="shared" si="346"/>
        <v>985.93514249999976</v>
      </c>
      <c r="I2008" s="59">
        <f t="shared" si="348"/>
        <v>2778.5444924999993</v>
      </c>
      <c r="J2008" s="56">
        <f t="shared" si="351"/>
        <v>0</v>
      </c>
      <c r="K2008" s="210">
        <f t="shared" si="347"/>
        <v>2778.5444924999993</v>
      </c>
      <c r="L2008" s="2"/>
      <c r="M2008" s="32"/>
    </row>
    <row r="2009" spans="1:13" ht="14.25" x14ac:dyDescent="0.25">
      <c r="A2009" s="5" t="s">
        <v>90</v>
      </c>
      <c r="B2009" s="4" t="s">
        <v>91</v>
      </c>
      <c r="C2009" s="4"/>
      <c r="D2009" s="5" t="s">
        <v>2451</v>
      </c>
      <c r="E2009" s="5"/>
      <c r="F2009" s="34">
        <v>4423.18</v>
      </c>
      <c r="G2009" s="183">
        <f t="shared" si="345"/>
        <v>2622.9457400000001</v>
      </c>
      <c r="H2009" s="184">
        <f t="shared" si="346"/>
        <v>1442.6201570000003</v>
      </c>
      <c r="I2009" s="59">
        <f t="shared" si="348"/>
        <v>4065.5658970000004</v>
      </c>
      <c r="J2009" s="56">
        <f t="shared" si="351"/>
        <v>0</v>
      </c>
      <c r="K2009" s="210">
        <f t="shared" si="347"/>
        <v>4065.5658970000004</v>
      </c>
      <c r="L2009" s="2"/>
      <c r="M2009" s="32"/>
    </row>
    <row r="2010" spans="1:13" ht="14.25" x14ac:dyDescent="0.25">
      <c r="A2010" s="5" t="s">
        <v>5031</v>
      </c>
      <c r="B2010" s="27" t="s">
        <v>5032</v>
      </c>
      <c r="C2010" s="27"/>
      <c r="D2010" s="5" t="s">
        <v>2451</v>
      </c>
      <c r="E2010" s="2"/>
      <c r="F2010" s="34">
        <v>5897.58</v>
      </c>
      <c r="G2010" s="183">
        <f t="shared" si="345"/>
        <v>3497.2649399999996</v>
      </c>
      <c r="H2010" s="184">
        <f t="shared" si="346"/>
        <v>1923.4957169999998</v>
      </c>
      <c r="I2010" s="59">
        <f t="shared" si="348"/>
        <v>5420.7606569999989</v>
      </c>
      <c r="J2010" s="56">
        <f t="shared" si="351"/>
        <v>0</v>
      </c>
      <c r="K2010" s="210">
        <f t="shared" si="347"/>
        <v>5420.7606569999989</v>
      </c>
      <c r="L2010" s="2"/>
      <c r="M2010" s="32"/>
    </row>
    <row r="2011" spans="1:13" ht="14.25" x14ac:dyDescent="0.25">
      <c r="A2011" s="5" t="s">
        <v>92</v>
      </c>
      <c r="B2011" s="4" t="s">
        <v>93</v>
      </c>
      <c r="C2011" s="4"/>
      <c r="D2011" s="5" t="s">
        <v>2457</v>
      </c>
      <c r="E2011" s="5"/>
      <c r="F2011" s="34">
        <v>1864.12</v>
      </c>
      <c r="G2011" s="183">
        <f t="shared" si="345"/>
        <v>1105.4231599999998</v>
      </c>
      <c r="H2011" s="184">
        <f t="shared" si="346"/>
        <v>607.98273799999993</v>
      </c>
      <c r="I2011" s="59">
        <f t="shared" si="348"/>
        <v>1713.4058979999998</v>
      </c>
      <c r="J2011" s="56">
        <f t="shared" si="351"/>
        <v>0</v>
      </c>
      <c r="K2011" s="210">
        <f t="shared" si="347"/>
        <v>1713.4058979999998</v>
      </c>
      <c r="L2011" s="2"/>
      <c r="M2011" s="32"/>
    </row>
    <row r="2012" spans="1:13" ht="14.25" x14ac:dyDescent="0.25">
      <c r="A2012" s="5" t="s">
        <v>94</v>
      </c>
      <c r="B2012" s="4" t="s">
        <v>95</v>
      </c>
      <c r="C2012" s="4"/>
      <c r="D2012" s="5" t="s">
        <v>2451</v>
      </c>
      <c r="E2012" s="5"/>
      <c r="F2012" s="34">
        <v>5897.58</v>
      </c>
      <c r="G2012" s="183">
        <f t="shared" si="345"/>
        <v>3497.2649399999996</v>
      </c>
      <c r="H2012" s="184">
        <f t="shared" si="346"/>
        <v>1923.4957169999998</v>
      </c>
      <c r="I2012" s="59">
        <f t="shared" si="348"/>
        <v>5420.7606569999989</v>
      </c>
      <c r="J2012" s="56">
        <f t="shared" si="351"/>
        <v>0</v>
      </c>
      <c r="K2012" s="210">
        <f t="shared" si="347"/>
        <v>5420.7606569999989</v>
      </c>
      <c r="L2012" s="2"/>
      <c r="M2012" s="32"/>
    </row>
    <row r="2013" spans="1:13" ht="24" x14ac:dyDescent="0.25">
      <c r="A2013" s="5" t="s">
        <v>96</v>
      </c>
      <c r="B2013" s="4" t="s">
        <v>97</v>
      </c>
      <c r="C2013" s="4"/>
      <c r="D2013" s="5" t="s">
        <v>2451</v>
      </c>
      <c r="E2013" s="5"/>
      <c r="F2013" s="34">
        <v>5897.58</v>
      </c>
      <c r="G2013" s="183">
        <f t="shared" si="345"/>
        <v>3497.2649399999996</v>
      </c>
      <c r="H2013" s="184">
        <f t="shared" si="346"/>
        <v>1923.4957169999998</v>
      </c>
      <c r="I2013" s="59">
        <f t="shared" si="348"/>
        <v>5420.7606569999989</v>
      </c>
      <c r="J2013" s="56">
        <f t="shared" si="351"/>
        <v>0</v>
      </c>
      <c r="K2013" s="210">
        <f t="shared" si="347"/>
        <v>5420.7606569999989</v>
      </c>
      <c r="L2013" s="2"/>
      <c r="M2013" s="32"/>
    </row>
    <row r="2014" spans="1:13" ht="24" x14ac:dyDescent="0.25">
      <c r="A2014" s="5" t="s">
        <v>98</v>
      </c>
      <c r="B2014" s="4" t="s">
        <v>99</v>
      </c>
      <c r="C2014" s="4" t="s">
        <v>100</v>
      </c>
      <c r="D2014" s="5" t="s">
        <v>2454</v>
      </c>
      <c r="E2014" s="5"/>
      <c r="F2014" s="34">
        <v>2550.66</v>
      </c>
      <c r="G2014" s="183">
        <f t="shared" si="345"/>
        <v>1512.5413799999999</v>
      </c>
      <c r="H2014" s="184">
        <f t="shared" si="346"/>
        <v>831.89775899999995</v>
      </c>
      <c r="I2014" s="59">
        <f t="shared" si="348"/>
        <v>2344.4391390000001</v>
      </c>
      <c r="J2014" s="56">
        <f t="shared" si="351"/>
        <v>0</v>
      </c>
      <c r="K2014" s="210">
        <f t="shared" si="347"/>
        <v>2344.4391390000001</v>
      </c>
      <c r="L2014" s="2"/>
      <c r="M2014" s="32"/>
    </row>
    <row r="2015" spans="1:13" ht="24" x14ac:dyDescent="0.25">
      <c r="A2015" s="5" t="s">
        <v>101</v>
      </c>
      <c r="B2015" s="4" t="s">
        <v>102</v>
      </c>
      <c r="C2015" s="4"/>
      <c r="D2015" s="5" t="s">
        <v>2511</v>
      </c>
      <c r="E2015" s="5"/>
      <c r="F2015" s="34">
        <v>41799.54</v>
      </c>
      <c r="G2015" s="183">
        <f t="shared" si="345"/>
        <v>24787.127219999998</v>
      </c>
      <c r="H2015" s="184">
        <f t="shared" si="346"/>
        <v>13632.919970999998</v>
      </c>
      <c r="I2015" s="59">
        <f t="shared" si="348"/>
        <v>38420.047190999998</v>
      </c>
      <c r="J2015" s="56">
        <f t="shared" si="351"/>
        <v>0</v>
      </c>
      <c r="K2015" s="210">
        <f t="shared" si="347"/>
        <v>38420.047190999998</v>
      </c>
      <c r="L2015" s="2"/>
      <c r="M2015" s="141" t="s">
        <v>15168</v>
      </c>
    </row>
    <row r="2016" spans="1:13" ht="24" x14ac:dyDescent="0.25">
      <c r="A2016" s="5" t="s">
        <v>103</v>
      </c>
      <c r="B2016" s="4" t="s">
        <v>104</v>
      </c>
      <c r="C2016" s="4" t="s">
        <v>105</v>
      </c>
      <c r="D2016" s="5" t="s">
        <v>2451</v>
      </c>
      <c r="E2016" s="5"/>
      <c r="F2016" s="34">
        <v>21110.880000000001</v>
      </c>
      <c r="G2016" s="183">
        <f t="shared" si="345"/>
        <v>12518.751840000001</v>
      </c>
      <c r="H2016" s="184">
        <f t="shared" si="346"/>
        <v>6885.3135120000006</v>
      </c>
      <c r="I2016" s="59">
        <f t="shared" si="348"/>
        <v>19404.065352000001</v>
      </c>
      <c r="J2016" s="56">
        <f t="shared" si="351"/>
        <v>0</v>
      </c>
      <c r="K2016" s="210">
        <f t="shared" si="347"/>
        <v>19404.065352000001</v>
      </c>
      <c r="L2016" s="2"/>
      <c r="M2016" s="141" t="s">
        <v>15168</v>
      </c>
    </row>
    <row r="2017" spans="1:13" ht="14.25" x14ac:dyDescent="0.25">
      <c r="A2017" s="5" t="s">
        <v>106</v>
      </c>
      <c r="B2017" s="4" t="s">
        <v>107</v>
      </c>
      <c r="C2017" s="4" t="s">
        <v>5381</v>
      </c>
      <c r="D2017" s="5" t="s">
        <v>2451</v>
      </c>
      <c r="E2017" s="5"/>
      <c r="F2017" s="34">
        <v>8616.77</v>
      </c>
      <c r="G2017" s="183">
        <f t="shared" si="345"/>
        <v>5109.7446099999997</v>
      </c>
      <c r="H2017" s="184">
        <f t="shared" si="346"/>
        <v>2810.3595354999998</v>
      </c>
      <c r="I2017" s="59">
        <f t="shared" si="348"/>
        <v>7920.1041454999995</v>
      </c>
      <c r="J2017" s="56">
        <f t="shared" si="351"/>
        <v>0</v>
      </c>
      <c r="K2017" s="210">
        <f t="shared" si="347"/>
        <v>7920.1041454999995</v>
      </c>
      <c r="L2017" s="2"/>
      <c r="M2017" s="32"/>
    </row>
    <row r="2018" spans="1:13" ht="14.25" x14ac:dyDescent="0.25">
      <c r="A2018" s="5" t="s">
        <v>108</v>
      </c>
      <c r="B2018" s="4" t="s">
        <v>109</v>
      </c>
      <c r="C2018" s="4"/>
      <c r="D2018" s="5" t="s">
        <v>2511</v>
      </c>
      <c r="E2018" s="5"/>
      <c r="F2018" s="34">
        <v>16239.13</v>
      </c>
      <c r="G2018" s="183">
        <f t="shared" si="345"/>
        <v>9629.8040899999996</v>
      </c>
      <c r="H2018" s="184">
        <f t="shared" si="346"/>
        <v>5296.3922494999997</v>
      </c>
      <c r="I2018" s="59">
        <f t="shared" si="348"/>
        <v>14926.196339499998</v>
      </c>
      <c r="J2018" s="56">
        <f t="shared" si="351"/>
        <v>0</v>
      </c>
      <c r="K2018" s="210">
        <f t="shared" si="347"/>
        <v>14926.196339499998</v>
      </c>
      <c r="L2018" s="2"/>
      <c r="M2018" s="32"/>
    </row>
    <row r="2019" spans="1:13" ht="24" x14ac:dyDescent="0.25">
      <c r="A2019" s="5" t="s">
        <v>110</v>
      </c>
      <c r="B2019" s="4" t="s">
        <v>111</v>
      </c>
      <c r="C2019" s="4" t="s">
        <v>5382</v>
      </c>
      <c r="D2019" s="5" t="s">
        <v>2451</v>
      </c>
      <c r="E2019" s="62" t="s">
        <v>2431</v>
      </c>
      <c r="F2019" s="34">
        <v>5404.85</v>
      </c>
      <c r="G2019" s="183">
        <f t="shared" si="345"/>
        <v>3205.0760500000001</v>
      </c>
      <c r="H2019" s="184">
        <f t="shared" si="346"/>
        <v>1762.7918275000002</v>
      </c>
      <c r="I2019" s="59">
        <f t="shared" si="348"/>
        <v>4967.8678775000008</v>
      </c>
      <c r="J2019" s="54">
        <f>I2019*0.3</f>
        <v>1490.3603632500001</v>
      </c>
      <c r="K2019" s="210">
        <f t="shared" si="347"/>
        <v>6458.2282407500006</v>
      </c>
      <c r="L2019" s="53">
        <v>0.3</v>
      </c>
      <c r="M2019" s="32"/>
    </row>
    <row r="2020" spans="1:13" ht="14.25" x14ac:dyDescent="0.25">
      <c r="A2020" s="5" t="s">
        <v>112</v>
      </c>
      <c r="B2020" s="4" t="s">
        <v>113</v>
      </c>
      <c r="C2020" s="4" t="s">
        <v>5383</v>
      </c>
      <c r="D2020" s="5" t="s">
        <v>2457</v>
      </c>
      <c r="E2020" s="13"/>
      <c r="F2020" s="34">
        <v>708.61</v>
      </c>
      <c r="G2020" s="183">
        <f t="shared" si="345"/>
        <v>420.20572999999996</v>
      </c>
      <c r="H2020" s="184">
        <f t="shared" si="346"/>
        <v>231.11315149999999</v>
      </c>
      <c r="I2020" s="59">
        <f t="shared" si="348"/>
        <v>651.31888149999997</v>
      </c>
      <c r="J2020" s="56">
        <f t="shared" ref="J2020:J2025" si="352">G2020*0</f>
        <v>0</v>
      </c>
      <c r="K2020" s="210">
        <f t="shared" si="347"/>
        <v>651.31888149999997</v>
      </c>
      <c r="L2020" s="2"/>
      <c r="M2020" s="32"/>
    </row>
    <row r="2021" spans="1:13" ht="14.25" x14ac:dyDescent="0.25">
      <c r="A2021" s="5" t="s">
        <v>5239</v>
      </c>
      <c r="B2021" s="3" t="s">
        <v>5634</v>
      </c>
      <c r="C2021" s="4"/>
      <c r="D2021" s="5"/>
      <c r="E2021" s="25"/>
      <c r="F2021" s="34"/>
      <c r="G2021" s="183">
        <f t="shared" si="345"/>
        <v>0</v>
      </c>
      <c r="H2021" s="184">
        <f t="shared" si="346"/>
        <v>0</v>
      </c>
      <c r="I2021" s="59">
        <f t="shared" si="348"/>
        <v>0</v>
      </c>
      <c r="J2021" s="56">
        <f t="shared" si="352"/>
        <v>0</v>
      </c>
      <c r="K2021" s="210">
        <f t="shared" si="347"/>
        <v>0</v>
      </c>
      <c r="L2021" s="2"/>
      <c r="M2021" s="32"/>
    </row>
    <row r="2022" spans="1:13" ht="14.25" x14ac:dyDescent="0.25">
      <c r="A2022" s="5" t="s">
        <v>114</v>
      </c>
      <c r="B2022" s="4" t="s">
        <v>115</v>
      </c>
      <c r="C2022" s="4" t="s">
        <v>116</v>
      </c>
      <c r="D2022" s="5" t="s">
        <v>2511</v>
      </c>
      <c r="E2022" s="5"/>
      <c r="F2022" s="34">
        <v>12817.7</v>
      </c>
      <c r="G2022" s="183">
        <f t="shared" si="345"/>
        <v>7600.8960999999999</v>
      </c>
      <c r="H2022" s="184">
        <f t="shared" si="346"/>
        <v>4180.4928550000004</v>
      </c>
      <c r="I2022" s="59">
        <f t="shared" si="348"/>
        <v>11781.388955</v>
      </c>
      <c r="J2022" s="56">
        <f t="shared" si="352"/>
        <v>0</v>
      </c>
      <c r="K2022" s="210">
        <f t="shared" si="347"/>
        <v>11781.388955</v>
      </c>
      <c r="L2022" s="2"/>
      <c r="M2022" s="32"/>
    </row>
    <row r="2023" spans="1:13" ht="14.25" x14ac:dyDescent="0.25">
      <c r="A2023" s="5" t="s">
        <v>117</v>
      </c>
      <c r="B2023" s="4" t="s">
        <v>118</v>
      </c>
      <c r="C2023" s="4" t="s">
        <v>119</v>
      </c>
      <c r="D2023" s="5" t="s">
        <v>2511</v>
      </c>
      <c r="E2023" s="5"/>
      <c r="F2023" s="34">
        <v>21149.85</v>
      </c>
      <c r="G2023" s="183">
        <f t="shared" si="345"/>
        <v>12541.861049999998</v>
      </c>
      <c r="H2023" s="184">
        <f t="shared" si="346"/>
        <v>6898.0235774999983</v>
      </c>
      <c r="I2023" s="59">
        <f t="shared" si="348"/>
        <v>19439.884627499996</v>
      </c>
      <c r="J2023" s="56">
        <f t="shared" si="352"/>
        <v>0</v>
      </c>
      <c r="K2023" s="210">
        <f t="shared" si="347"/>
        <v>19439.884627499996</v>
      </c>
      <c r="L2023" s="2"/>
      <c r="M2023" s="32"/>
    </row>
    <row r="2024" spans="1:13" ht="14.25" x14ac:dyDescent="0.25">
      <c r="A2024" s="5" t="s">
        <v>120</v>
      </c>
      <c r="B2024" s="4" t="s">
        <v>121</v>
      </c>
      <c r="C2024" s="4" t="s">
        <v>122</v>
      </c>
      <c r="D2024" s="5" t="s">
        <v>2511</v>
      </c>
      <c r="E2024" s="5"/>
      <c r="F2024" s="34">
        <v>12357.98</v>
      </c>
      <c r="G2024" s="183">
        <f t="shared" si="345"/>
        <v>7328.2821399999993</v>
      </c>
      <c r="H2024" s="184">
        <f t="shared" si="346"/>
        <v>4030.5551769999997</v>
      </c>
      <c r="I2024" s="59">
        <f t="shared" si="348"/>
        <v>11358.837317</v>
      </c>
      <c r="J2024" s="56">
        <f t="shared" si="352"/>
        <v>0</v>
      </c>
      <c r="K2024" s="210">
        <f t="shared" si="347"/>
        <v>11358.837317</v>
      </c>
      <c r="L2024" s="2"/>
      <c r="M2024" s="32"/>
    </row>
    <row r="2025" spans="1:13" ht="14.25" x14ac:dyDescent="0.25">
      <c r="A2025" s="5" t="s">
        <v>123</v>
      </c>
      <c r="B2025" s="4" t="s">
        <v>124</v>
      </c>
      <c r="C2025" s="4"/>
      <c r="D2025" s="5" t="s">
        <v>2457</v>
      </c>
      <c r="E2025" s="5"/>
      <c r="F2025" s="34">
        <v>1977.51</v>
      </c>
      <c r="G2025" s="183">
        <f t="shared" si="345"/>
        <v>1172.6634299999998</v>
      </c>
      <c r="H2025" s="184">
        <f t="shared" si="346"/>
        <v>644.96488649999992</v>
      </c>
      <c r="I2025" s="59">
        <f t="shared" si="348"/>
        <v>1817.6283164999998</v>
      </c>
      <c r="J2025" s="56">
        <f t="shared" si="352"/>
        <v>0</v>
      </c>
      <c r="K2025" s="210">
        <f t="shared" si="347"/>
        <v>1817.6283164999998</v>
      </c>
      <c r="L2025" s="2"/>
      <c r="M2025" s="32"/>
    </row>
    <row r="2026" spans="1:13" ht="18.75" x14ac:dyDescent="0.25">
      <c r="A2026" s="5" t="s">
        <v>125</v>
      </c>
      <c r="B2026" s="4" t="s">
        <v>126</v>
      </c>
      <c r="C2026" s="4"/>
      <c r="D2026" s="5" t="s">
        <v>2451</v>
      </c>
      <c r="E2026" s="62" t="s">
        <v>2431</v>
      </c>
      <c r="F2026" s="34">
        <v>4108.04</v>
      </c>
      <c r="G2026" s="183">
        <f t="shared" si="345"/>
        <v>2436.06772</v>
      </c>
      <c r="H2026" s="184">
        <f t="shared" si="346"/>
        <v>1339.8372459999998</v>
      </c>
      <c r="I2026" s="59">
        <f t="shared" si="348"/>
        <v>3775.9049660000001</v>
      </c>
      <c r="J2026" s="54">
        <f t="shared" ref="J2026:J2027" si="353">I2026*0.3</f>
        <v>1132.7714897999999</v>
      </c>
      <c r="K2026" s="210">
        <f t="shared" si="347"/>
        <v>4908.6764557999995</v>
      </c>
      <c r="L2026" s="53">
        <v>0.3</v>
      </c>
      <c r="M2026" s="32"/>
    </row>
    <row r="2027" spans="1:13" ht="18.75" x14ac:dyDescent="0.25">
      <c r="A2027" s="5" t="s">
        <v>127</v>
      </c>
      <c r="B2027" s="4" t="s">
        <v>128</v>
      </c>
      <c r="C2027" s="4"/>
      <c r="D2027" s="5" t="s">
        <v>2451</v>
      </c>
      <c r="E2027" s="62" t="s">
        <v>2431</v>
      </c>
      <c r="F2027" s="34">
        <v>5340.24</v>
      </c>
      <c r="G2027" s="183">
        <f t="shared" si="345"/>
        <v>3166.7623199999998</v>
      </c>
      <c r="H2027" s="184">
        <f t="shared" si="346"/>
        <v>1741.719276</v>
      </c>
      <c r="I2027" s="59">
        <f t="shared" si="348"/>
        <v>4908.4815959999996</v>
      </c>
      <c r="J2027" s="54">
        <f t="shared" si="353"/>
        <v>1472.5444787999998</v>
      </c>
      <c r="K2027" s="210">
        <f t="shared" si="347"/>
        <v>6381.0260747999992</v>
      </c>
      <c r="L2027" s="53">
        <v>0.3</v>
      </c>
      <c r="M2027" s="32"/>
    </row>
    <row r="2028" spans="1:13" ht="18.75" x14ac:dyDescent="0.25">
      <c r="A2028" s="5" t="s">
        <v>129</v>
      </c>
      <c r="B2028" s="4" t="s">
        <v>130</v>
      </c>
      <c r="C2028" s="4"/>
      <c r="D2028" s="5" t="s">
        <v>2451</v>
      </c>
      <c r="E2028" s="62" t="s">
        <v>2431</v>
      </c>
      <c r="F2028" s="34">
        <v>4518.41</v>
      </c>
      <c r="G2028" s="183">
        <f t="shared" si="345"/>
        <v>2679.4171299999998</v>
      </c>
      <c r="H2028" s="184">
        <f t="shared" si="346"/>
        <v>1473.6794215</v>
      </c>
      <c r="I2028" s="59">
        <f t="shared" si="348"/>
        <v>4153.0965514999998</v>
      </c>
      <c r="J2028" s="56">
        <f>I2028*0.4</f>
        <v>1661.2386206000001</v>
      </c>
      <c r="K2028" s="210">
        <f t="shared" si="347"/>
        <v>5814.3351720999999</v>
      </c>
      <c r="L2028" s="53">
        <v>0.4</v>
      </c>
      <c r="M2028" s="32"/>
    </row>
    <row r="2029" spans="1:13" ht="18.75" x14ac:dyDescent="0.25">
      <c r="A2029" s="5" t="s">
        <v>131</v>
      </c>
      <c r="B2029" s="4" t="s">
        <v>132</v>
      </c>
      <c r="C2029" s="4"/>
      <c r="D2029" s="5" t="s">
        <v>2451</v>
      </c>
      <c r="E2029" s="62" t="s">
        <v>2431</v>
      </c>
      <c r="F2029" s="34">
        <v>5956.34</v>
      </c>
      <c r="G2029" s="183">
        <f t="shared" si="345"/>
        <v>3532.1096199999997</v>
      </c>
      <c r="H2029" s="184">
        <f t="shared" si="346"/>
        <v>1942.6602909999999</v>
      </c>
      <c r="I2029" s="59">
        <f t="shared" si="348"/>
        <v>5474.7699109999994</v>
      </c>
      <c r="J2029" s="54">
        <f>I2029*0.5</f>
        <v>2737.3849554999997</v>
      </c>
      <c r="K2029" s="210">
        <f t="shared" si="347"/>
        <v>8212.1548664999991</v>
      </c>
      <c r="L2029" s="53">
        <v>0.5</v>
      </c>
      <c r="M2029" s="32"/>
    </row>
    <row r="2030" spans="1:13" ht="18.75" x14ac:dyDescent="0.25">
      <c r="A2030" s="5" t="s">
        <v>133</v>
      </c>
      <c r="B2030" s="4" t="s">
        <v>4643</v>
      </c>
      <c r="C2030" s="4"/>
      <c r="D2030" s="5" t="s">
        <v>2451</v>
      </c>
      <c r="E2030" s="62" t="s">
        <v>2431</v>
      </c>
      <c r="F2030" s="34">
        <v>5134.51</v>
      </c>
      <c r="G2030" s="183">
        <f t="shared" si="345"/>
        <v>3044.7644300000002</v>
      </c>
      <c r="H2030" s="184">
        <f t="shared" si="346"/>
        <v>1674.6204365000001</v>
      </c>
      <c r="I2030" s="59">
        <f t="shared" si="348"/>
        <v>4719.3848665000005</v>
      </c>
      <c r="J2030" s="56">
        <f>I2030*0.4</f>
        <v>1887.7539466000003</v>
      </c>
      <c r="K2030" s="210">
        <f t="shared" si="347"/>
        <v>6607.1388131000003</v>
      </c>
      <c r="L2030" s="53">
        <v>0.4</v>
      </c>
      <c r="M2030" s="32"/>
    </row>
    <row r="2031" spans="1:13" ht="36" x14ac:dyDescent="0.25">
      <c r="A2031" s="5" t="s">
        <v>134</v>
      </c>
      <c r="B2031" s="4" t="s">
        <v>5232</v>
      </c>
      <c r="C2031" s="4" t="s">
        <v>5233</v>
      </c>
      <c r="D2031" s="5" t="s">
        <v>2451</v>
      </c>
      <c r="E2031" s="5"/>
      <c r="F2031" s="34">
        <v>7748.1</v>
      </c>
      <c r="G2031" s="183">
        <f t="shared" si="345"/>
        <v>4594.6233000000002</v>
      </c>
      <c r="H2031" s="184">
        <f t="shared" si="346"/>
        <v>2527.0428150000002</v>
      </c>
      <c r="I2031" s="59">
        <f t="shared" si="348"/>
        <v>7121.666115</v>
      </c>
      <c r="J2031" s="56">
        <f t="shared" ref="J2031:J2036" si="354">G2031*0</f>
        <v>0</v>
      </c>
      <c r="K2031" s="210">
        <f t="shared" si="347"/>
        <v>7121.666115</v>
      </c>
      <c r="L2031" s="2"/>
      <c r="M2031" s="32"/>
    </row>
    <row r="2032" spans="1:13" ht="24" x14ac:dyDescent="0.25">
      <c r="A2032" s="5" t="s">
        <v>5234</v>
      </c>
      <c r="B2032" s="4" t="s">
        <v>5235</v>
      </c>
      <c r="C2032" s="4" t="s">
        <v>5236</v>
      </c>
      <c r="D2032" s="5" t="s">
        <v>2451</v>
      </c>
      <c r="E2032" s="5"/>
      <c r="F2032" s="34">
        <v>7748.1</v>
      </c>
      <c r="G2032" s="183">
        <f t="shared" si="345"/>
        <v>4594.6233000000002</v>
      </c>
      <c r="H2032" s="184">
        <f t="shared" si="346"/>
        <v>2527.0428150000002</v>
      </c>
      <c r="I2032" s="59">
        <f t="shared" si="348"/>
        <v>7121.666115</v>
      </c>
      <c r="J2032" s="56">
        <f t="shared" si="354"/>
        <v>0</v>
      </c>
      <c r="K2032" s="210">
        <f t="shared" si="347"/>
        <v>7121.666115</v>
      </c>
      <c r="L2032" s="2"/>
      <c r="M2032" s="32"/>
    </row>
    <row r="2033" spans="1:13" ht="14.25" x14ac:dyDescent="0.25">
      <c r="A2033" s="5" t="s">
        <v>135</v>
      </c>
      <c r="B2033" s="4" t="s">
        <v>136</v>
      </c>
      <c r="C2033" s="4"/>
      <c r="D2033" s="5" t="s">
        <v>2457</v>
      </c>
      <c r="E2033" s="5"/>
      <c r="F2033" s="34">
        <v>2818.21</v>
      </c>
      <c r="G2033" s="183">
        <f t="shared" si="345"/>
        <v>1671.1985299999999</v>
      </c>
      <c r="H2033" s="184">
        <f t="shared" si="346"/>
        <v>919.15919149999991</v>
      </c>
      <c r="I2033" s="59">
        <f t="shared" si="348"/>
        <v>2590.3577214999996</v>
      </c>
      <c r="J2033" s="56">
        <f t="shared" si="354"/>
        <v>0</v>
      </c>
      <c r="K2033" s="210">
        <f t="shared" si="347"/>
        <v>2590.3577214999996</v>
      </c>
      <c r="L2033" s="2"/>
      <c r="M2033" s="32"/>
    </row>
    <row r="2034" spans="1:13" ht="14.25" x14ac:dyDescent="0.25">
      <c r="A2034" s="5" t="s">
        <v>137</v>
      </c>
      <c r="B2034" s="4" t="s">
        <v>138</v>
      </c>
      <c r="C2034" s="4"/>
      <c r="D2034" s="5" t="s">
        <v>2451</v>
      </c>
      <c r="E2034" s="5"/>
      <c r="F2034" s="34">
        <v>5810.93</v>
      </c>
      <c r="G2034" s="183">
        <f t="shared" si="345"/>
        <v>3445.8814900000002</v>
      </c>
      <c r="H2034" s="184">
        <f t="shared" si="346"/>
        <v>1895.2348195000002</v>
      </c>
      <c r="I2034" s="59">
        <f t="shared" si="348"/>
        <v>5341.1163095000002</v>
      </c>
      <c r="J2034" s="56">
        <f t="shared" si="354"/>
        <v>0</v>
      </c>
      <c r="K2034" s="210">
        <f t="shared" si="347"/>
        <v>5341.1163095000002</v>
      </c>
      <c r="L2034" s="2"/>
      <c r="M2034" s="32"/>
    </row>
    <row r="2035" spans="1:13" ht="14.25" x14ac:dyDescent="0.25">
      <c r="A2035" s="5" t="s">
        <v>139</v>
      </c>
      <c r="B2035" s="4" t="s">
        <v>140</v>
      </c>
      <c r="C2035" s="4"/>
      <c r="D2035" s="5" t="s">
        <v>2451</v>
      </c>
      <c r="E2035" s="5"/>
      <c r="F2035" s="34">
        <v>8232.25</v>
      </c>
      <c r="G2035" s="183">
        <f t="shared" si="345"/>
        <v>4881.7242500000002</v>
      </c>
      <c r="H2035" s="184">
        <f t="shared" si="346"/>
        <v>2684.9483375</v>
      </c>
      <c r="I2035" s="59">
        <f t="shared" si="348"/>
        <v>7566.6725875000002</v>
      </c>
      <c r="J2035" s="56">
        <f t="shared" si="354"/>
        <v>0</v>
      </c>
      <c r="K2035" s="210">
        <f t="shared" si="347"/>
        <v>7566.6725875000002</v>
      </c>
      <c r="L2035" s="2"/>
      <c r="M2035" s="32"/>
    </row>
    <row r="2036" spans="1:13" ht="24" x14ac:dyDescent="0.25">
      <c r="A2036" s="5" t="s">
        <v>141</v>
      </c>
      <c r="B2036" s="4" t="s">
        <v>142</v>
      </c>
      <c r="C2036" s="4"/>
      <c r="D2036" s="5" t="s">
        <v>2511</v>
      </c>
      <c r="E2036" s="5"/>
      <c r="F2036" s="34">
        <v>28396.240000000002</v>
      </c>
      <c r="G2036" s="183">
        <f t="shared" si="345"/>
        <v>16838.97032</v>
      </c>
      <c r="H2036" s="184">
        <f t="shared" si="346"/>
        <v>9261.4336760000006</v>
      </c>
      <c r="I2036" s="59">
        <f t="shared" si="348"/>
        <v>26100.403996000001</v>
      </c>
      <c r="J2036" s="56">
        <f t="shared" si="354"/>
        <v>0</v>
      </c>
      <c r="K2036" s="210">
        <f t="shared" si="347"/>
        <v>26100.403996000001</v>
      </c>
      <c r="L2036" s="2"/>
      <c r="M2036" s="141" t="s">
        <v>15168</v>
      </c>
    </row>
    <row r="2037" spans="1:13" ht="24" x14ac:dyDescent="0.25">
      <c r="A2037" s="5" t="s">
        <v>143</v>
      </c>
      <c r="B2037" s="4" t="s">
        <v>144</v>
      </c>
      <c r="C2037" s="4"/>
      <c r="D2037" s="5" t="s">
        <v>2511</v>
      </c>
      <c r="E2037" s="62" t="s">
        <v>2431</v>
      </c>
      <c r="F2037" s="34">
        <v>28387.98</v>
      </c>
      <c r="G2037" s="183">
        <f t="shared" si="345"/>
        <v>16834.07214</v>
      </c>
      <c r="H2037" s="184">
        <f t="shared" si="346"/>
        <v>9258.7396769999996</v>
      </c>
      <c r="I2037" s="59">
        <f t="shared" si="348"/>
        <v>26092.811817000002</v>
      </c>
      <c r="J2037" s="54">
        <f>I2037*0.5</f>
        <v>13046.405908500001</v>
      </c>
      <c r="K2037" s="210">
        <f t="shared" si="347"/>
        <v>39139.217725499999</v>
      </c>
      <c r="L2037" s="53">
        <v>0.5</v>
      </c>
      <c r="M2037" s="141" t="s">
        <v>15168</v>
      </c>
    </row>
    <row r="2038" spans="1:13" ht="24" x14ac:dyDescent="0.25">
      <c r="A2038" s="5" t="s">
        <v>145</v>
      </c>
      <c r="B2038" s="4" t="s">
        <v>146</v>
      </c>
      <c r="C2038" s="4"/>
      <c r="D2038" s="5" t="s">
        <v>2451</v>
      </c>
      <c r="E2038" s="5"/>
      <c r="F2038" s="34">
        <v>15669.64</v>
      </c>
      <c r="G2038" s="183">
        <f t="shared" si="345"/>
        <v>9292.0965199999991</v>
      </c>
      <c r="H2038" s="184">
        <f t="shared" si="346"/>
        <v>5110.6530859999993</v>
      </c>
      <c r="I2038" s="59">
        <f t="shared" si="348"/>
        <v>14402.749605999998</v>
      </c>
      <c r="J2038" s="56">
        <f t="shared" ref="J2038:J2044" si="355">G2038*0</f>
        <v>0</v>
      </c>
      <c r="K2038" s="210">
        <f t="shared" si="347"/>
        <v>14402.749605999998</v>
      </c>
      <c r="L2038" s="2"/>
      <c r="M2038" s="141" t="s">
        <v>15168</v>
      </c>
    </row>
    <row r="2039" spans="1:13" ht="24" x14ac:dyDescent="0.25">
      <c r="A2039" s="5" t="s">
        <v>147</v>
      </c>
      <c r="B2039" s="4" t="s">
        <v>148</v>
      </c>
      <c r="C2039" s="4"/>
      <c r="D2039" s="5" t="s">
        <v>2511</v>
      </c>
      <c r="E2039" s="5"/>
      <c r="F2039" s="34">
        <v>54060.44</v>
      </c>
      <c r="G2039" s="183">
        <f t="shared" si="345"/>
        <v>32057.840919999999</v>
      </c>
      <c r="H2039" s="184">
        <f t="shared" si="346"/>
        <v>17631.812505999998</v>
      </c>
      <c r="I2039" s="59">
        <f t="shared" si="348"/>
        <v>49689.653425999997</v>
      </c>
      <c r="J2039" s="56">
        <f t="shared" si="355"/>
        <v>0</v>
      </c>
      <c r="K2039" s="210">
        <f t="shared" si="347"/>
        <v>49689.653425999997</v>
      </c>
      <c r="L2039" s="2"/>
      <c r="M2039" s="141" t="s">
        <v>15168</v>
      </c>
    </row>
    <row r="2040" spans="1:13" ht="14.25" x14ac:dyDescent="0.25">
      <c r="A2040" s="5" t="s">
        <v>5239</v>
      </c>
      <c r="B2040" s="3" t="s">
        <v>5633</v>
      </c>
      <c r="C2040" s="4"/>
      <c r="D2040" s="5"/>
      <c r="E2040" s="5"/>
      <c r="F2040" s="34"/>
      <c r="G2040" s="183">
        <f t="shared" si="345"/>
        <v>0</v>
      </c>
      <c r="H2040" s="184">
        <f t="shared" si="346"/>
        <v>0</v>
      </c>
      <c r="I2040" s="59">
        <f t="shared" si="348"/>
        <v>0</v>
      </c>
      <c r="J2040" s="56">
        <f t="shared" si="355"/>
        <v>0</v>
      </c>
      <c r="K2040" s="210">
        <f t="shared" si="347"/>
        <v>0</v>
      </c>
      <c r="L2040" s="2"/>
      <c r="M2040" s="32"/>
    </row>
    <row r="2041" spans="1:13" ht="14.25" x14ac:dyDescent="0.25">
      <c r="A2041" s="5" t="s">
        <v>5239</v>
      </c>
      <c r="B2041" s="3" t="s">
        <v>149</v>
      </c>
      <c r="C2041" s="4"/>
      <c r="D2041" s="5"/>
      <c r="E2041" s="5"/>
      <c r="F2041" s="34"/>
      <c r="G2041" s="183">
        <f t="shared" si="345"/>
        <v>0</v>
      </c>
      <c r="H2041" s="184">
        <f t="shared" si="346"/>
        <v>0</v>
      </c>
      <c r="I2041" s="59">
        <f t="shared" si="348"/>
        <v>0</v>
      </c>
      <c r="J2041" s="56">
        <f t="shared" si="355"/>
        <v>0</v>
      </c>
      <c r="K2041" s="210">
        <f t="shared" si="347"/>
        <v>0</v>
      </c>
      <c r="L2041" s="2"/>
      <c r="M2041" s="32"/>
    </row>
    <row r="2042" spans="1:13" ht="14.25" x14ac:dyDescent="0.25">
      <c r="A2042" s="5" t="s">
        <v>150</v>
      </c>
      <c r="B2042" s="4" t="s">
        <v>151</v>
      </c>
      <c r="C2042" s="4"/>
      <c r="D2042" s="5" t="s">
        <v>2511</v>
      </c>
      <c r="E2042" s="5"/>
      <c r="F2042" s="34">
        <v>18349.25</v>
      </c>
      <c r="G2042" s="183">
        <f t="shared" si="345"/>
        <v>10881.105249999999</v>
      </c>
      <c r="H2042" s="184">
        <f t="shared" si="346"/>
        <v>5984.6078874999994</v>
      </c>
      <c r="I2042" s="59">
        <f t="shared" si="348"/>
        <v>16865.713137499999</v>
      </c>
      <c r="J2042" s="56">
        <f t="shared" si="355"/>
        <v>0</v>
      </c>
      <c r="K2042" s="210">
        <f t="shared" si="347"/>
        <v>16865.713137499999</v>
      </c>
      <c r="L2042" s="2"/>
      <c r="M2042" s="32"/>
    </row>
    <row r="2043" spans="1:13" ht="14.25" x14ac:dyDescent="0.25">
      <c r="A2043" s="5" t="s">
        <v>152</v>
      </c>
      <c r="B2043" s="4" t="s">
        <v>153</v>
      </c>
      <c r="C2043" s="4"/>
      <c r="D2043" s="5" t="s">
        <v>2454</v>
      </c>
      <c r="E2043" s="5"/>
      <c r="F2043" s="34">
        <v>2995.94</v>
      </c>
      <c r="G2043" s="183">
        <f t="shared" si="345"/>
        <v>1776.5924199999999</v>
      </c>
      <c r="H2043" s="184">
        <f t="shared" si="346"/>
        <v>977.12583100000006</v>
      </c>
      <c r="I2043" s="59">
        <f t="shared" si="348"/>
        <v>2753.7182510000002</v>
      </c>
      <c r="J2043" s="56">
        <f t="shared" si="355"/>
        <v>0</v>
      </c>
      <c r="K2043" s="210">
        <f t="shared" si="347"/>
        <v>2753.7182510000002</v>
      </c>
      <c r="L2043" s="2"/>
      <c r="M2043" s="32"/>
    </row>
    <row r="2044" spans="1:13" ht="14.25" x14ac:dyDescent="0.25">
      <c r="A2044" s="5" t="s">
        <v>154</v>
      </c>
      <c r="B2044" s="4" t="s">
        <v>155</v>
      </c>
      <c r="C2044" s="4"/>
      <c r="D2044" s="5" t="s">
        <v>2451</v>
      </c>
      <c r="E2044" s="5"/>
      <c r="F2044" s="34">
        <v>3925.47</v>
      </c>
      <c r="G2044" s="183">
        <f t="shared" si="345"/>
        <v>2327.8037099999997</v>
      </c>
      <c r="H2044" s="184">
        <f t="shared" si="346"/>
        <v>1280.2920404999998</v>
      </c>
      <c r="I2044" s="59">
        <f t="shared" si="348"/>
        <v>3608.0957504999997</v>
      </c>
      <c r="J2044" s="56">
        <f t="shared" si="355"/>
        <v>0</v>
      </c>
      <c r="K2044" s="210">
        <f t="shared" si="347"/>
        <v>3608.0957504999997</v>
      </c>
      <c r="L2044" s="2"/>
      <c r="M2044" s="32"/>
    </row>
    <row r="2045" spans="1:13" ht="18.75" x14ac:dyDescent="0.25">
      <c r="A2045" s="5" t="s">
        <v>156</v>
      </c>
      <c r="B2045" s="4" t="s">
        <v>157</v>
      </c>
      <c r="C2045" s="4"/>
      <c r="D2045" s="5" t="s">
        <v>3672</v>
      </c>
      <c r="E2045" s="62" t="s">
        <v>2431</v>
      </c>
      <c r="F2045" s="34">
        <v>175737.05</v>
      </c>
      <c r="G2045" s="183">
        <f t="shared" si="345"/>
        <v>104212.07064999999</v>
      </c>
      <c r="H2045" s="184">
        <f t="shared" si="346"/>
        <v>57316.638857499995</v>
      </c>
      <c r="I2045" s="59">
        <f t="shared" si="348"/>
        <v>161528.7095075</v>
      </c>
      <c r="J2045" s="54">
        <f>I2045*0.3</f>
        <v>48458.61285225</v>
      </c>
      <c r="K2045" s="210">
        <f t="shared" si="347"/>
        <v>209987.32235974999</v>
      </c>
      <c r="L2045" s="53">
        <v>0.3</v>
      </c>
      <c r="M2045" s="32"/>
    </row>
    <row r="2046" spans="1:13" ht="24" x14ac:dyDescent="0.25">
      <c r="A2046" s="5" t="s">
        <v>158</v>
      </c>
      <c r="B2046" s="4" t="s">
        <v>159</v>
      </c>
      <c r="C2046" s="4"/>
      <c r="D2046" s="5" t="s">
        <v>2511</v>
      </c>
      <c r="E2046" s="5"/>
      <c r="F2046" s="34">
        <v>39188.769999999997</v>
      </c>
      <c r="G2046" s="183">
        <f t="shared" si="345"/>
        <v>23238.940609999998</v>
      </c>
      <c r="H2046" s="184">
        <f t="shared" si="346"/>
        <v>12781.417335499998</v>
      </c>
      <c r="I2046" s="59">
        <f t="shared" si="348"/>
        <v>36020.3579455</v>
      </c>
      <c r="J2046" s="56">
        <f>I2046*0.4</f>
        <v>14408.1431782</v>
      </c>
      <c r="K2046" s="210">
        <f t="shared" si="347"/>
        <v>50428.5011237</v>
      </c>
      <c r="L2046" s="57">
        <v>0.4</v>
      </c>
      <c r="M2046" s="141" t="s">
        <v>15168</v>
      </c>
    </row>
    <row r="2047" spans="1:13" ht="14.25" x14ac:dyDescent="0.25">
      <c r="A2047" s="5" t="s">
        <v>160</v>
      </c>
      <c r="B2047" s="4" t="s">
        <v>161</v>
      </c>
      <c r="C2047" s="4"/>
      <c r="D2047" s="5" t="s">
        <v>2511</v>
      </c>
      <c r="E2047" s="5"/>
      <c r="F2047" s="34">
        <v>8737.2999999999993</v>
      </c>
      <c r="G2047" s="183">
        <f t="shared" si="345"/>
        <v>5181.2188999999989</v>
      </c>
      <c r="H2047" s="184">
        <f t="shared" si="346"/>
        <v>2849.6703949999996</v>
      </c>
      <c r="I2047" s="59">
        <f t="shared" si="348"/>
        <v>8030.889294999999</v>
      </c>
      <c r="J2047" s="56">
        <f t="shared" ref="J2047:J2050" si="356">G2047*0</f>
        <v>0</v>
      </c>
      <c r="K2047" s="210">
        <f t="shared" si="347"/>
        <v>8030.889294999999</v>
      </c>
      <c r="L2047" s="2"/>
      <c r="M2047" s="32"/>
    </row>
    <row r="2048" spans="1:13" ht="36" x14ac:dyDescent="0.25">
      <c r="A2048" s="5" t="s">
        <v>162</v>
      </c>
      <c r="B2048" s="4" t="s">
        <v>4763</v>
      </c>
      <c r="C2048" s="4" t="s">
        <v>5332</v>
      </c>
      <c r="D2048" s="5" t="s">
        <v>2457</v>
      </c>
      <c r="E2048" s="5"/>
      <c r="F2048" s="34">
        <v>850.33</v>
      </c>
      <c r="G2048" s="183">
        <f t="shared" si="345"/>
        <v>504.24569000000002</v>
      </c>
      <c r="H2048" s="184">
        <f t="shared" si="346"/>
        <v>277.33512949999999</v>
      </c>
      <c r="I2048" s="59">
        <f t="shared" si="348"/>
        <v>781.58081949999996</v>
      </c>
      <c r="J2048" s="56">
        <f t="shared" si="356"/>
        <v>0</v>
      </c>
      <c r="K2048" s="210">
        <f t="shared" si="347"/>
        <v>781.58081949999996</v>
      </c>
      <c r="L2048" s="2"/>
      <c r="M2048" s="32"/>
    </row>
    <row r="2049" spans="1:13" ht="36" x14ac:dyDescent="0.25">
      <c r="A2049" s="5" t="s">
        <v>163</v>
      </c>
      <c r="B2049" s="4" t="s">
        <v>4764</v>
      </c>
      <c r="C2049" s="4" t="s">
        <v>5332</v>
      </c>
      <c r="D2049" s="5" t="s">
        <v>2457</v>
      </c>
      <c r="E2049" s="5"/>
      <c r="F2049" s="34">
        <v>637.74</v>
      </c>
      <c r="G2049" s="183">
        <f t="shared" si="345"/>
        <v>378.17982000000001</v>
      </c>
      <c r="H2049" s="184">
        <f t="shared" si="346"/>
        <v>207.99890100000002</v>
      </c>
      <c r="I2049" s="59">
        <f t="shared" si="348"/>
        <v>586.178721</v>
      </c>
      <c r="J2049" s="56">
        <f t="shared" si="356"/>
        <v>0</v>
      </c>
      <c r="K2049" s="210">
        <f t="shared" si="347"/>
        <v>586.178721</v>
      </c>
      <c r="L2049" s="2"/>
      <c r="M2049" s="32"/>
    </row>
    <row r="2050" spans="1:13" ht="36" x14ac:dyDescent="0.25">
      <c r="A2050" s="5" t="s">
        <v>164</v>
      </c>
      <c r="B2050" s="4" t="s">
        <v>4765</v>
      </c>
      <c r="C2050" s="4" t="s">
        <v>5332</v>
      </c>
      <c r="D2050" s="5" t="s">
        <v>2457</v>
      </c>
      <c r="E2050" s="5"/>
      <c r="F2050" s="34">
        <v>425.16</v>
      </c>
      <c r="G2050" s="183">
        <f t="shared" si="345"/>
        <v>252.11987999999999</v>
      </c>
      <c r="H2050" s="184">
        <f t="shared" si="346"/>
        <v>138.66593399999999</v>
      </c>
      <c r="I2050" s="59">
        <f t="shared" si="348"/>
        <v>390.78581399999996</v>
      </c>
      <c r="J2050" s="56">
        <f t="shared" si="356"/>
        <v>0</v>
      </c>
      <c r="K2050" s="210">
        <f t="shared" si="347"/>
        <v>390.78581399999996</v>
      </c>
      <c r="L2050" s="2"/>
      <c r="M2050" s="32"/>
    </row>
    <row r="2051" spans="1:13" ht="24" x14ac:dyDescent="0.25">
      <c r="A2051" s="5" t="s">
        <v>165</v>
      </c>
      <c r="B2051" s="4" t="s">
        <v>166</v>
      </c>
      <c r="C2051" s="4"/>
      <c r="D2051" s="5" t="s">
        <v>2511</v>
      </c>
      <c r="E2051" s="62" t="s">
        <v>2431</v>
      </c>
      <c r="F2051" s="34">
        <v>22722.98</v>
      </c>
      <c r="G2051" s="183">
        <f t="shared" si="345"/>
        <v>13474.727139999999</v>
      </c>
      <c r="H2051" s="184">
        <f t="shared" si="346"/>
        <v>7411.0999269999993</v>
      </c>
      <c r="I2051" s="59">
        <f t="shared" si="348"/>
        <v>20885.827066999998</v>
      </c>
      <c r="J2051" s="54">
        <f>I2051*0.5</f>
        <v>10442.913533499999</v>
      </c>
      <c r="K2051" s="210">
        <f t="shared" si="347"/>
        <v>31328.740600499998</v>
      </c>
      <c r="L2051" s="53">
        <v>0.5</v>
      </c>
      <c r="M2051" s="141" t="s">
        <v>15168</v>
      </c>
    </row>
    <row r="2052" spans="1:13" ht="14.25" x14ac:dyDescent="0.25">
      <c r="A2052" s="5" t="s">
        <v>167</v>
      </c>
      <c r="B2052" s="4" t="s">
        <v>168</v>
      </c>
      <c r="C2052" s="4"/>
      <c r="D2052" s="5" t="s">
        <v>2451</v>
      </c>
      <c r="E2052" s="5"/>
      <c r="F2052" s="34">
        <v>6153.15</v>
      </c>
      <c r="G2052" s="183">
        <f t="shared" si="345"/>
        <v>3648.8179499999997</v>
      </c>
      <c r="H2052" s="184">
        <f t="shared" si="346"/>
        <v>2006.8498724999997</v>
      </c>
      <c r="I2052" s="59">
        <f t="shared" si="348"/>
        <v>5655.6678224999996</v>
      </c>
      <c r="J2052" s="56">
        <f t="shared" ref="J2052:J2053" si="357">G2052*0</f>
        <v>0</v>
      </c>
      <c r="K2052" s="210">
        <f t="shared" si="347"/>
        <v>5655.6678224999996</v>
      </c>
      <c r="L2052" s="2"/>
      <c r="M2052" s="32"/>
    </row>
    <row r="2053" spans="1:13" ht="14.25" x14ac:dyDescent="0.25">
      <c r="A2053" s="5" t="s">
        <v>169</v>
      </c>
      <c r="B2053" s="4" t="s">
        <v>170</v>
      </c>
      <c r="C2053" s="4"/>
      <c r="D2053" s="5" t="s">
        <v>2511</v>
      </c>
      <c r="E2053" s="5"/>
      <c r="F2053" s="34">
        <v>10921.62</v>
      </c>
      <c r="G2053" s="183">
        <f t="shared" ref="G2053:G2116" si="358">F2053*0.593</f>
        <v>6476.5206600000001</v>
      </c>
      <c r="H2053" s="184">
        <f t="shared" ref="H2053:H2116" si="359">G2053*55/100</f>
        <v>3562.0863630000003</v>
      </c>
      <c r="I2053" s="59">
        <f t="shared" si="348"/>
        <v>10038.607023</v>
      </c>
      <c r="J2053" s="56">
        <f t="shared" si="357"/>
        <v>0</v>
      </c>
      <c r="K2053" s="210">
        <f t="shared" ref="K2053:K2116" si="360">I2053+J2053</f>
        <v>10038.607023</v>
      </c>
      <c r="L2053" s="2"/>
      <c r="M2053" s="32"/>
    </row>
    <row r="2054" spans="1:13" ht="24" x14ac:dyDescent="0.25">
      <c r="A2054" s="5" t="s">
        <v>171</v>
      </c>
      <c r="B2054" s="4" t="s">
        <v>172</v>
      </c>
      <c r="C2054" s="4"/>
      <c r="D2054" s="5" t="s">
        <v>2511</v>
      </c>
      <c r="E2054" s="5"/>
      <c r="F2054" s="34">
        <v>42989.4</v>
      </c>
      <c r="G2054" s="183">
        <f t="shared" si="358"/>
        <v>25492.714199999999</v>
      </c>
      <c r="H2054" s="184">
        <f t="shared" si="359"/>
        <v>14020.99281</v>
      </c>
      <c r="I2054" s="59">
        <f t="shared" ref="I2054:I2117" si="361">G2054+H2054</f>
        <v>39513.707009999998</v>
      </c>
      <c r="J2054" s="56">
        <f>I2054*0.4</f>
        <v>15805.482803999999</v>
      </c>
      <c r="K2054" s="210">
        <f t="shared" si="360"/>
        <v>55319.189813999998</v>
      </c>
      <c r="L2054" s="57">
        <v>0.4</v>
      </c>
      <c r="M2054" s="141" t="s">
        <v>15168</v>
      </c>
    </row>
    <row r="2055" spans="1:13" ht="24" x14ac:dyDescent="0.2">
      <c r="A2055" s="5" t="s">
        <v>173</v>
      </c>
      <c r="B2055" s="4" t="s">
        <v>174</v>
      </c>
      <c r="C2055" s="21"/>
      <c r="D2055" s="2" t="s">
        <v>2511</v>
      </c>
      <c r="E2055" s="64" t="s">
        <v>2431</v>
      </c>
      <c r="F2055" s="34">
        <v>38383.42</v>
      </c>
      <c r="G2055" s="183">
        <f t="shared" si="358"/>
        <v>22761.368059999997</v>
      </c>
      <c r="H2055" s="184">
        <f t="shared" si="359"/>
        <v>12518.752432999998</v>
      </c>
      <c r="I2055" s="59">
        <f t="shared" si="361"/>
        <v>35280.120492999995</v>
      </c>
      <c r="J2055" s="54">
        <f>I2055*0.5</f>
        <v>17640.060246499997</v>
      </c>
      <c r="K2055" s="210">
        <f t="shared" si="360"/>
        <v>52920.180739499992</v>
      </c>
      <c r="L2055" s="53">
        <v>0.5</v>
      </c>
      <c r="M2055" s="141" t="s">
        <v>15168</v>
      </c>
    </row>
    <row r="2056" spans="1:13" ht="14.25" x14ac:dyDescent="0.25">
      <c r="A2056" s="5" t="s">
        <v>175</v>
      </c>
      <c r="B2056" s="4" t="s">
        <v>176</v>
      </c>
      <c r="C2056" s="4"/>
      <c r="D2056" s="5" t="s">
        <v>2451</v>
      </c>
      <c r="E2056" s="5"/>
      <c r="F2056" s="34">
        <v>5888.48</v>
      </c>
      <c r="G2056" s="183">
        <f t="shared" si="358"/>
        <v>3491.8686399999997</v>
      </c>
      <c r="H2056" s="184">
        <f t="shared" si="359"/>
        <v>1920.5277519999997</v>
      </c>
      <c r="I2056" s="59">
        <f t="shared" si="361"/>
        <v>5412.3963919999997</v>
      </c>
      <c r="J2056" s="56">
        <f t="shared" ref="J2056:J2059" si="362">G2056*0</f>
        <v>0</v>
      </c>
      <c r="K2056" s="210">
        <f t="shared" si="360"/>
        <v>5412.3963919999997</v>
      </c>
      <c r="L2056" s="2"/>
      <c r="M2056" s="19"/>
    </row>
    <row r="2057" spans="1:13" ht="14.25" x14ac:dyDescent="0.25">
      <c r="A2057" s="5" t="s">
        <v>177</v>
      </c>
      <c r="B2057" s="4" t="s">
        <v>178</v>
      </c>
      <c r="C2057" s="4"/>
      <c r="D2057" s="5" t="s">
        <v>2511</v>
      </c>
      <c r="E2057" s="5"/>
      <c r="F2057" s="34">
        <v>7942.99</v>
      </c>
      <c r="G2057" s="183">
        <f t="shared" si="358"/>
        <v>4710.1930699999994</v>
      </c>
      <c r="H2057" s="184">
        <f t="shared" si="359"/>
        <v>2590.6061884999999</v>
      </c>
      <c r="I2057" s="59">
        <f t="shared" si="361"/>
        <v>7300.7992584999993</v>
      </c>
      <c r="J2057" s="56">
        <f t="shared" si="362"/>
        <v>0</v>
      </c>
      <c r="K2057" s="210">
        <f t="shared" si="360"/>
        <v>7300.7992584999993</v>
      </c>
      <c r="L2057" s="2"/>
      <c r="M2057" s="32"/>
    </row>
    <row r="2058" spans="1:13" ht="14.25" x14ac:dyDescent="0.25">
      <c r="A2058" s="5" t="s">
        <v>179</v>
      </c>
      <c r="B2058" s="4" t="s">
        <v>180</v>
      </c>
      <c r="C2058" s="4"/>
      <c r="D2058" s="5" t="s">
        <v>2451</v>
      </c>
      <c r="E2058" s="5"/>
      <c r="F2058" s="34">
        <v>5509.72</v>
      </c>
      <c r="G2058" s="183">
        <f t="shared" si="358"/>
        <v>3267.2639599999998</v>
      </c>
      <c r="H2058" s="184">
        <f t="shared" si="359"/>
        <v>1796.9951780000001</v>
      </c>
      <c r="I2058" s="59">
        <f t="shared" si="361"/>
        <v>5064.2591379999994</v>
      </c>
      <c r="J2058" s="56">
        <f t="shared" si="362"/>
        <v>0</v>
      </c>
      <c r="K2058" s="210">
        <f t="shared" si="360"/>
        <v>5064.2591379999994</v>
      </c>
      <c r="L2058" s="2"/>
      <c r="M2058" s="32"/>
    </row>
    <row r="2059" spans="1:13" ht="14.25" x14ac:dyDescent="0.25">
      <c r="A2059" s="5" t="s">
        <v>181</v>
      </c>
      <c r="B2059" s="4" t="s">
        <v>182</v>
      </c>
      <c r="C2059" s="4"/>
      <c r="D2059" s="5" t="s">
        <v>2511</v>
      </c>
      <c r="E2059" s="5"/>
      <c r="F2059" s="34">
        <v>8261.0499999999993</v>
      </c>
      <c r="G2059" s="183">
        <f t="shared" si="358"/>
        <v>4898.8026499999996</v>
      </c>
      <c r="H2059" s="184">
        <f t="shared" si="359"/>
        <v>2694.3414574999997</v>
      </c>
      <c r="I2059" s="59">
        <f t="shared" si="361"/>
        <v>7593.1441074999993</v>
      </c>
      <c r="J2059" s="56">
        <f t="shared" si="362"/>
        <v>0</v>
      </c>
      <c r="K2059" s="210">
        <f t="shared" si="360"/>
        <v>7593.1441074999993</v>
      </c>
      <c r="L2059" s="2"/>
      <c r="M2059" s="32"/>
    </row>
    <row r="2060" spans="1:13" ht="18.75" x14ac:dyDescent="0.25">
      <c r="A2060" s="5" t="s">
        <v>183</v>
      </c>
      <c r="B2060" s="4" t="s">
        <v>184</v>
      </c>
      <c r="C2060" s="4"/>
      <c r="D2060" s="5" t="s">
        <v>2511</v>
      </c>
      <c r="E2060" s="62" t="s">
        <v>2431</v>
      </c>
      <c r="F2060" s="34">
        <v>11337.87</v>
      </c>
      <c r="G2060" s="183">
        <f t="shared" si="358"/>
        <v>6723.3569100000004</v>
      </c>
      <c r="H2060" s="184">
        <f t="shared" si="359"/>
        <v>3697.8463005000003</v>
      </c>
      <c r="I2060" s="59">
        <f t="shared" si="361"/>
        <v>10421.2032105</v>
      </c>
      <c r="J2060" s="54">
        <f>I2060*0.3</f>
        <v>3126.3609631499999</v>
      </c>
      <c r="K2060" s="210">
        <f t="shared" si="360"/>
        <v>13547.56417365</v>
      </c>
      <c r="L2060" s="53">
        <v>0.3</v>
      </c>
      <c r="M2060" s="32"/>
    </row>
    <row r="2061" spans="1:13" ht="14.25" x14ac:dyDescent="0.25">
      <c r="A2061" s="5" t="s">
        <v>185</v>
      </c>
      <c r="B2061" s="4" t="s">
        <v>186</v>
      </c>
      <c r="C2061" s="4"/>
      <c r="D2061" s="5" t="s">
        <v>2454</v>
      </c>
      <c r="E2061" s="5"/>
      <c r="F2061" s="34">
        <v>2995.94</v>
      </c>
      <c r="G2061" s="183">
        <f t="shared" si="358"/>
        <v>1776.5924199999999</v>
      </c>
      <c r="H2061" s="184">
        <f t="shared" si="359"/>
        <v>977.12583100000006</v>
      </c>
      <c r="I2061" s="59">
        <f t="shared" si="361"/>
        <v>2753.7182510000002</v>
      </c>
      <c r="J2061" s="56">
        <f t="shared" ref="J2061:J2068" si="363">G2061*0</f>
        <v>0</v>
      </c>
      <c r="K2061" s="210">
        <f t="shared" si="360"/>
        <v>2753.7182510000002</v>
      </c>
      <c r="L2061" s="2"/>
      <c r="M2061" s="32"/>
    </row>
    <row r="2062" spans="1:13" ht="14.25" x14ac:dyDescent="0.25">
      <c r="A2062" s="5" t="s">
        <v>187</v>
      </c>
      <c r="B2062" s="4" t="s">
        <v>188</v>
      </c>
      <c r="C2062" s="4"/>
      <c r="D2062" s="5" t="s">
        <v>2451</v>
      </c>
      <c r="E2062" s="5"/>
      <c r="F2062" s="34">
        <v>6281.08</v>
      </c>
      <c r="G2062" s="183">
        <f t="shared" si="358"/>
        <v>3724.6804399999996</v>
      </c>
      <c r="H2062" s="184">
        <f t="shared" si="359"/>
        <v>2048.5742419999997</v>
      </c>
      <c r="I2062" s="59">
        <f t="shared" si="361"/>
        <v>5773.2546819999989</v>
      </c>
      <c r="J2062" s="56">
        <f t="shared" si="363"/>
        <v>0</v>
      </c>
      <c r="K2062" s="210">
        <f t="shared" si="360"/>
        <v>5773.2546819999989</v>
      </c>
      <c r="L2062" s="2"/>
      <c r="M2062" s="32"/>
    </row>
    <row r="2063" spans="1:13" ht="14.25" x14ac:dyDescent="0.25">
      <c r="A2063" s="5" t="s">
        <v>189</v>
      </c>
      <c r="B2063" s="4" t="s">
        <v>190</v>
      </c>
      <c r="C2063" s="4"/>
      <c r="D2063" s="5" t="s">
        <v>2454</v>
      </c>
      <c r="E2063" s="5"/>
      <c r="F2063" s="34">
        <v>2995.94</v>
      </c>
      <c r="G2063" s="183">
        <f t="shared" si="358"/>
        <v>1776.5924199999999</v>
      </c>
      <c r="H2063" s="184">
        <f t="shared" si="359"/>
        <v>977.12583100000006</v>
      </c>
      <c r="I2063" s="59">
        <f t="shared" si="361"/>
        <v>2753.7182510000002</v>
      </c>
      <c r="J2063" s="56">
        <f t="shared" si="363"/>
        <v>0</v>
      </c>
      <c r="K2063" s="210">
        <f t="shared" si="360"/>
        <v>2753.7182510000002</v>
      </c>
      <c r="L2063" s="2"/>
      <c r="M2063" s="32"/>
    </row>
    <row r="2064" spans="1:13" ht="14.25" x14ac:dyDescent="0.25">
      <c r="A2064" s="5" t="s">
        <v>191</v>
      </c>
      <c r="B2064" s="4" t="s">
        <v>192</v>
      </c>
      <c r="C2064" s="4"/>
      <c r="D2064" s="5" t="s">
        <v>2451</v>
      </c>
      <c r="E2064" s="5"/>
      <c r="F2064" s="34">
        <v>4132.17</v>
      </c>
      <c r="G2064" s="183">
        <f t="shared" si="358"/>
        <v>2450.3768099999998</v>
      </c>
      <c r="H2064" s="184">
        <f t="shared" si="359"/>
        <v>1347.7072454999998</v>
      </c>
      <c r="I2064" s="59">
        <f t="shared" si="361"/>
        <v>3798.0840554999995</v>
      </c>
      <c r="J2064" s="56">
        <f t="shared" si="363"/>
        <v>0</v>
      </c>
      <c r="K2064" s="210">
        <f t="shared" si="360"/>
        <v>3798.0840554999995</v>
      </c>
      <c r="L2064" s="2"/>
      <c r="M2064" s="32"/>
    </row>
    <row r="2065" spans="1:13" ht="14.25" x14ac:dyDescent="0.25">
      <c r="A2065" s="5" t="s">
        <v>193</v>
      </c>
      <c r="B2065" s="4" t="s">
        <v>194</v>
      </c>
      <c r="C2065" s="4"/>
      <c r="D2065" s="5" t="s">
        <v>2451</v>
      </c>
      <c r="E2065" s="5"/>
      <c r="F2065" s="34">
        <v>6785.71</v>
      </c>
      <c r="G2065" s="183">
        <f t="shared" si="358"/>
        <v>4023.9260299999996</v>
      </c>
      <c r="H2065" s="184">
        <f t="shared" si="359"/>
        <v>2213.1593164999999</v>
      </c>
      <c r="I2065" s="59">
        <f t="shared" si="361"/>
        <v>6237.0853465</v>
      </c>
      <c r="J2065" s="56">
        <f>I2065*0.2</f>
        <v>1247.4170693000001</v>
      </c>
      <c r="K2065" s="210">
        <f t="shared" si="360"/>
        <v>7484.5024157999997</v>
      </c>
      <c r="L2065" s="57">
        <v>0.2</v>
      </c>
      <c r="M2065" s="32"/>
    </row>
    <row r="2066" spans="1:13" ht="24" x14ac:dyDescent="0.25">
      <c r="A2066" s="5" t="s">
        <v>195</v>
      </c>
      <c r="B2066" s="4" t="s">
        <v>196</v>
      </c>
      <c r="C2066" s="4"/>
      <c r="D2066" s="5" t="s">
        <v>2511</v>
      </c>
      <c r="E2066" s="5"/>
      <c r="F2066" s="34">
        <v>46060.11</v>
      </c>
      <c r="G2066" s="183">
        <f t="shared" si="358"/>
        <v>27313.645229999998</v>
      </c>
      <c r="H2066" s="184">
        <f t="shared" si="359"/>
        <v>15022.504876499997</v>
      </c>
      <c r="I2066" s="59">
        <f t="shared" si="361"/>
        <v>42336.150106499997</v>
      </c>
      <c r="J2066" s="56">
        <f t="shared" si="363"/>
        <v>0</v>
      </c>
      <c r="K2066" s="210">
        <f t="shared" si="360"/>
        <v>42336.150106499997</v>
      </c>
      <c r="L2066" s="2"/>
      <c r="M2066" s="141" t="s">
        <v>15168</v>
      </c>
    </row>
    <row r="2067" spans="1:13" ht="14.25" x14ac:dyDescent="0.25">
      <c r="A2067" s="5" t="s">
        <v>197</v>
      </c>
      <c r="B2067" s="4" t="s">
        <v>198</v>
      </c>
      <c r="C2067" s="4"/>
      <c r="D2067" s="5" t="s">
        <v>2511</v>
      </c>
      <c r="E2067" s="5"/>
      <c r="F2067" s="34">
        <v>9532.08</v>
      </c>
      <c r="G2067" s="183">
        <f t="shared" si="358"/>
        <v>5652.5234399999999</v>
      </c>
      <c r="H2067" s="184">
        <f t="shared" si="359"/>
        <v>3108.8878920000002</v>
      </c>
      <c r="I2067" s="59">
        <f t="shared" si="361"/>
        <v>8761.4113319999997</v>
      </c>
      <c r="J2067" s="56">
        <f t="shared" si="363"/>
        <v>0</v>
      </c>
      <c r="K2067" s="210">
        <f t="shared" si="360"/>
        <v>8761.4113319999997</v>
      </c>
      <c r="L2067" s="2"/>
      <c r="M2067" s="32"/>
    </row>
    <row r="2068" spans="1:13" ht="14.25" x14ac:dyDescent="0.25">
      <c r="A2068" s="5" t="s">
        <v>199</v>
      </c>
      <c r="B2068" s="4" t="s">
        <v>200</v>
      </c>
      <c r="C2068" s="4"/>
      <c r="D2068" s="5" t="s">
        <v>2454</v>
      </c>
      <c r="E2068" s="5"/>
      <c r="F2068" s="34">
        <v>1971.36</v>
      </c>
      <c r="G2068" s="183">
        <f t="shared" si="358"/>
        <v>1169.0164799999998</v>
      </c>
      <c r="H2068" s="184">
        <f t="shared" si="359"/>
        <v>642.9590639999999</v>
      </c>
      <c r="I2068" s="59">
        <f t="shared" si="361"/>
        <v>1811.9755439999997</v>
      </c>
      <c r="J2068" s="56">
        <f t="shared" si="363"/>
        <v>0</v>
      </c>
      <c r="K2068" s="210">
        <f t="shared" si="360"/>
        <v>1811.9755439999997</v>
      </c>
      <c r="L2068" s="2"/>
      <c r="M2068" s="32"/>
    </row>
    <row r="2069" spans="1:13" ht="18.75" x14ac:dyDescent="0.25">
      <c r="A2069" s="5" t="s">
        <v>201</v>
      </c>
      <c r="B2069" s="4" t="s">
        <v>4271</v>
      </c>
      <c r="C2069" s="4"/>
      <c r="D2069" s="5" t="s">
        <v>2451</v>
      </c>
      <c r="E2069" s="62" t="s">
        <v>2431</v>
      </c>
      <c r="F2069" s="34">
        <v>4503.96</v>
      </c>
      <c r="G2069" s="183">
        <f t="shared" si="358"/>
        <v>2670.8482799999997</v>
      </c>
      <c r="H2069" s="184">
        <f t="shared" si="359"/>
        <v>1468.9665539999999</v>
      </c>
      <c r="I2069" s="59">
        <f t="shared" si="361"/>
        <v>4139.8148339999998</v>
      </c>
      <c r="J2069" s="54">
        <f>I2069*0.3</f>
        <v>1241.9444501999999</v>
      </c>
      <c r="K2069" s="210">
        <f t="shared" si="360"/>
        <v>5381.7592841999995</v>
      </c>
      <c r="L2069" s="53">
        <v>0.3</v>
      </c>
      <c r="M2069" s="32"/>
    </row>
    <row r="2070" spans="1:13" ht="18.75" x14ac:dyDescent="0.25">
      <c r="A2070" s="5" t="s">
        <v>202</v>
      </c>
      <c r="B2070" s="4" t="s">
        <v>4272</v>
      </c>
      <c r="C2070" s="4" t="s">
        <v>5610</v>
      </c>
      <c r="D2070" s="10" t="s">
        <v>2451</v>
      </c>
      <c r="E2070" s="62" t="s">
        <v>2431</v>
      </c>
      <c r="F2070" s="34">
        <v>5888.48</v>
      </c>
      <c r="G2070" s="183">
        <f t="shared" si="358"/>
        <v>3491.8686399999997</v>
      </c>
      <c r="H2070" s="184">
        <f t="shared" si="359"/>
        <v>1920.5277519999997</v>
      </c>
      <c r="I2070" s="59">
        <f t="shared" si="361"/>
        <v>5412.3963919999997</v>
      </c>
      <c r="J2070" s="54">
        <f>I2070*0.5</f>
        <v>2706.1981959999998</v>
      </c>
      <c r="K2070" s="210">
        <f t="shared" si="360"/>
        <v>8118.5945879999999</v>
      </c>
      <c r="L2070" s="53">
        <v>0.5</v>
      </c>
      <c r="M2070" s="32"/>
    </row>
    <row r="2071" spans="1:13" ht="14.25" x14ac:dyDescent="0.25">
      <c r="A2071" s="5" t="s">
        <v>203</v>
      </c>
      <c r="B2071" s="4" t="s">
        <v>4273</v>
      </c>
      <c r="C2071" s="4"/>
      <c r="D2071" s="5" t="s">
        <v>2454</v>
      </c>
      <c r="E2071" s="5"/>
      <c r="F2071" s="34">
        <v>2956.81</v>
      </c>
      <c r="G2071" s="183">
        <f t="shared" si="358"/>
        <v>1753.38833</v>
      </c>
      <c r="H2071" s="184">
        <f t="shared" si="359"/>
        <v>964.36358150000001</v>
      </c>
      <c r="I2071" s="59">
        <f t="shared" si="361"/>
        <v>2717.7519115</v>
      </c>
      <c r="J2071" s="56">
        <f t="shared" ref="J2071:J2072" si="364">G2071*0</f>
        <v>0</v>
      </c>
      <c r="K2071" s="210">
        <f t="shared" si="360"/>
        <v>2717.7519115</v>
      </c>
      <c r="L2071" s="2"/>
      <c r="M2071" s="32"/>
    </row>
    <row r="2072" spans="1:13" ht="14.25" x14ac:dyDescent="0.25">
      <c r="A2072" s="5" t="s">
        <v>204</v>
      </c>
      <c r="B2072" s="4" t="s">
        <v>205</v>
      </c>
      <c r="C2072" s="4"/>
      <c r="D2072" s="5" t="s">
        <v>2511</v>
      </c>
      <c r="E2072" s="5"/>
      <c r="F2072" s="34">
        <v>13106.6</v>
      </c>
      <c r="G2072" s="183">
        <f t="shared" si="358"/>
        <v>7772.2137999999995</v>
      </c>
      <c r="H2072" s="184">
        <f t="shared" si="359"/>
        <v>4274.7175899999993</v>
      </c>
      <c r="I2072" s="59">
        <f t="shared" si="361"/>
        <v>12046.931389999998</v>
      </c>
      <c r="J2072" s="56">
        <f t="shared" si="364"/>
        <v>0</v>
      </c>
      <c r="K2072" s="210">
        <f t="shared" si="360"/>
        <v>12046.931389999998</v>
      </c>
      <c r="L2072" s="2"/>
      <c r="M2072" s="32"/>
    </row>
    <row r="2073" spans="1:13" ht="24" x14ac:dyDescent="0.25">
      <c r="A2073" s="5" t="s">
        <v>206</v>
      </c>
      <c r="B2073" s="4" t="s">
        <v>207</v>
      </c>
      <c r="C2073" s="4"/>
      <c r="D2073" s="5" t="s">
        <v>2451</v>
      </c>
      <c r="E2073" s="62" t="s">
        <v>2431</v>
      </c>
      <c r="F2073" s="34">
        <v>24782.57</v>
      </c>
      <c r="G2073" s="183">
        <f t="shared" si="358"/>
        <v>14696.064009999998</v>
      </c>
      <c r="H2073" s="184">
        <f t="shared" si="359"/>
        <v>8082.8352054999987</v>
      </c>
      <c r="I2073" s="59">
        <f t="shared" si="361"/>
        <v>22778.899215499998</v>
      </c>
      <c r="J2073" s="54">
        <f>I2073*0.5</f>
        <v>11389.449607749999</v>
      </c>
      <c r="K2073" s="210">
        <f t="shared" si="360"/>
        <v>34168.348823249995</v>
      </c>
      <c r="L2073" s="53">
        <v>0.5</v>
      </c>
      <c r="M2073" s="141" t="s">
        <v>15168</v>
      </c>
    </row>
    <row r="2074" spans="1:13" ht="14.25" x14ac:dyDescent="0.25">
      <c r="A2074" s="5" t="s">
        <v>208</v>
      </c>
      <c r="B2074" s="4" t="s">
        <v>209</v>
      </c>
      <c r="C2074" s="4"/>
      <c r="D2074" s="5" t="s">
        <v>2451</v>
      </c>
      <c r="E2074" s="5"/>
      <c r="F2074" s="34">
        <v>3925.47</v>
      </c>
      <c r="G2074" s="183">
        <f t="shared" si="358"/>
        <v>2327.8037099999997</v>
      </c>
      <c r="H2074" s="184">
        <f t="shared" si="359"/>
        <v>1280.2920404999998</v>
      </c>
      <c r="I2074" s="59">
        <f t="shared" si="361"/>
        <v>3608.0957504999997</v>
      </c>
      <c r="J2074" s="56">
        <f t="shared" ref="J2074:J2078" si="365">G2074*0</f>
        <v>0</v>
      </c>
      <c r="K2074" s="210">
        <f t="shared" si="360"/>
        <v>3608.0957504999997</v>
      </c>
      <c r="L2074" s="2"/>
      <c r="M2074" s="32"/>
    </row>
    <row r="2075" spans="1:13" ht="14.25" x14ac:dyDescent="0.25">
      <c r="A2075" s="5" t="s">
        <v>210</v>
      </c>
      <c r="B2075" s="4" t="s">
        <v>211</v>
      </c>
      <c r="C2075" s="4"/>
      <c r="D2075" s="5" t="s">
        <v>2511</v>
      </c>
      <c r="E2075" s="5"/>
      <c r="F2075" s="34">
        <v>10921.62</v>
      </c>
      <c r="G2075" s="183">
        <f t="shared" si="358"/>
        <v>6476.5206600000001</v>
      </c>
      <c r="H2075" s="184">
        <f t="shared" si="359"/>
        <v>3562.0863630000003</v>
      </c>
      <c r="I2075" s="59">
        <f t="shared" si="361"/>
        <v>10038.607023</v>
      </c>
      <c r="J2075" s="56">
        <f t="shared" si="365"/>
        <v>0</v>
      </c>
      <c r="K2075" s="210">
        <f t="shared" si="360"/>
        <v>10038.607023</v>
      </c>
      <c r="L2075" s="2"/>
      <c r="M2075" s="32"/>
    </row>
    <row r="2076" spans="1:13" ht="14.25" x14ac:dyDescent="0.25">
      <c r="A2076" s="5" t="s">
        <v>212</v>
      </c>
      <c r="B2076" s="4" t="s">
        <v>213</v>
      </c>
      <c r="C2076" s="4"/>
      <c r="D2076" s="5" t="s">
        <v>2457</v>
      </c>
      <c r="E2076" s="5"/>
      <c r="F2076" s="34">
        <v>1302.9100000000001</v>
      </c>
      <c r="G2076" s="183">
        <f t="shared" si="358"/>
        <v>772.62563</v>
      </c>
      <c r="H2076" s="184">
        <f t="shared" si="359"/>
        <v>424.9440965</v>
      </c>
      <c r="I2076" s="59">
        <f t="shared" si="361"/>
        <v>1197.5697264999999</v>
      </c>
      <c r="J2076" s="56">
        <f t="shared" si="365"/>
        <v>0</v>
      </c>
      <c r="K2076" s="210">
        <f t="shared" si="360"/>
        <v>1197.5697264999999</v>
      </c>
      <c r="L2076" s="2"/>
      <c r="M2076" s="32"/>
    </row>
    <row r="2077" spans="1:13" ht="14.25" x14ac:dyDescent="0.25">
      <c r="A2077" s="5" t="s">
        <v>214</v>
      </c>
      <c r="B2077" s="4" t="s">
        <v>215</v>
      </c>
      <c r="C2077" s="4"/>
      <c r="D2077" s="5" t="s">
        <v>2451</v>
      </c>
      <c r="E2077" s="5"/>
      <c r="F2077" s="34">
        <v>5165.34</v>
      </c>
      <c r="G2077" s="183">
        <f t="shared" si="358"/>
        <v>3063.0466200000001</v>
      </c>
      <c r="H2077" s="184">
        <f t="shared" si="359"/>
        <v>1684.6756410000003</v>
      </c>
      <c r="I2077" s="59">
        <f t="shared" si="361"/>
        <v>4747.7222610000008</v>
      </c>
      <c r="J2077" s="56">
        <f t="shared" si="365"/>
        <v>0</v>
      </c>
      <c r="K2077" s="210">
        <f t="shared" si="360"/>
        <v>4747.7222610000008</v>
      </c>
      <c r="L2077" s="2"/>
      <c r="M2077" s="32"/>
    </row>
    <row r="2078" spans="1:13" ht="14.25" x14ac:dyDescent="0.25">
      <c r="A2078" s="5" t="s">
        <v>5239</v>
      </c>
      <c r="B2078" s="3" t="s">
        <v>216</v>
      </c>
      <c r="C2078" s="4"/>
      <c r="D2078" s="5"/>
      <c r="E2078" s="5"/>
      <c r="F2078" s="34"/>
      <c r="G2078" s="183">
        <f t="shared" si="358"/>
        <v>0</v>
      </c>
      <c r="H2078" s="184">
        <f t="shared" si="359"/>
        <v>0</v>
      </c>
      <c r="I2078" s="59">
        <f t="shared" si="361"/>
        <v>0</v>
      </c>
      <c r="J2078" s="56">
        <f t="shared" si="365"/>
        <v>0</v>
      </c>
      <c r="K2078" s="210">
        <f t="shared" si="360"/>
        <v>0</v>
      </c>
      <c r="L2078" s="2"/>
      <c r="M2078" s="32"/>
    </row>
    <row r="2079" spans="1:13" ht="24" x14ac:dyDescent="0.25">
      <c r="A2079" s="5" t="s">
        <v>217</v>
      </c>
      <c r="B2079" s="4" t="s">
        <v>218</v>
      </c>
      <c r="C2079" s="4" t="s">
        <v>4870</v>
      </c>
      <c r="D2079" s="10" t="s">
        <v>2451</v>
      </c>
      <c r="E2079" s="62" t="s">
        <v>2431</v>
      </c>
      <c r="F2079" s="34">
        <v>3603.54</v>
      </c>
      <c r="G2079" s="183">
        <f t="shared" si="358"/>
        <v>2136.8992199999998</v>
      </c>
      <c r="H2079" s="184">
        <f t="shared" si="359"/>
        <v>1175.2945709999999</v>
      </c>
      <c r="I2079" s="59">
        <f t="shared" si="361"/>
        <v>3312.1937909999997</v>
      </c>
      <c r="J2079" s="54">
        <f>I2079*0.3</f>
        <v>993.65813729999991</v>
      </c>
      <c r="K2079" s="210">
        <f t="shared" si="360"/>
        <v>4305.8519282999996</v>
      </c>
      <c r="L2079" s="53">
        <v>0.3</v>
      </c>
      <c r="M2079" s="32"/>
    </row>
    <row r="2080" spans="1:13" ht="14.25" x14ac:dyDescent="0.25">
      <c r="A2080" s="5" t="s">
        <v>219</v>
      </c>
      <c r="B2080" s="4" t="s">
        <v>220</v>
      </c>
      <c r="C2080" s="4"/>
      <c r="D2080" s="5" t="s">
        <v>2457</v>
      </c>
      <c r="E2080" s="5"/>
      <c r="F2080" s="34">
        <v>771.68</v>
      </c>
      <c r="G2080" s="183">
        <f t="shared" si="358"/>
        <v>457.60623999999996</v>
      </c>
      <c r="H2080" s="184">
        <f t="shared" si="359"/>
        <v>251.68343199999998</v>
      </c>
      <c r="I2080" s="59">
        <f t="shared" si="361"/>
        <v>709.28967199999988</v>
      </c>
      <c r="J2080" s="56">
        <f t="shared" ref="J2080:J2085" si="366">G2080*0</f>
        <v>0</v>
      </c>
      <c r="K2080" s="210">
        <f t="shared" si="360"/>
        <v>709.28967199999988</v>
      </c>
      <c r="L2080" s="2"/>
      <c r="M2080" s="32"/>
    </row>
    <row r="2081" spans="1:13" ht="14.25" x14ac:dyDescent="0.25">
      <c r="A2081" s="5" t="s">
        <v>221</v>
      </c>
      <c r="B2081" s="4" t="s">
        <v>222</v>
      </c>
      <c r="C2081" s="4"/>
      <c r="D2081" s="5" t="s">
        <v>2451</v>
      </c>
      <c r="E2081" s="5"/>
      <c r="F2081" s="34">
        <v>5496.42</v>
      </c>
      <c r="G2081" s="183">
        <f t="shared" si="358"/>
        <v>3259.3770599999998</v>
      </c>
      <c r="H2081" s="184">
        <f t="shared" si="359"/>
        <v>1792.657383</v>
      </c>
      <c r="I2081" s="59">
        <f t="shared" si="361"/>
        <v>5052.0344429999996</v>
      </c>
      <c r="J2081" s="56">
        <f t="shared" si="366"/>
        <v>0</v>
      </c>
      <c r="K2081" s="210">
        <f t="shared" si="360"/>
        <v>5052.0344429999996</v>
      </c>
      <c r="L2081" s="2"/>
      <c r="M2081" s="32"/>
    </row>
    <row r="2082" spans="1:13" ht="14.25" x14ac:dyDescent="0.25">
      <c r="A2082" s="5" t="s">
        <v>223</v>
      </c>
      <c r="B2082" s="4" t="s">
        <v>224</v>
      </c>
      <c r="C2082" s="4"/>
      <c r="D2082" s="5" t="s">
        <v>2451</v>
      </c>
      <c r="E2082" s="5"/>
      <c r="F2082" s="34">
        <v>4710.67</v>
      </c>
      <c r="G2082" s="183">
        <f t="shared" si="358"/>
        <v>2793.42731</v>
      </c>
      <c r="H2082" s="184">
        <f t="shared" si="359"/>
        <v>1536.3850205000001</v>
      </c>
      <c r="I2082" s="59">
        <f t="shared" si="361"/>
        <v>4329.8123304999999</v>
      </c>
      <c r="J2082" s="56">
        <f t="shared" si="366"/>
        <v>0</v>
      </c>
      <c r="K2082" s="210">
        <f t="shared" si="360"/>
        <v>4329.8123304999999</v>
      </c>
      <c r="L2082" s="2"/>
      <c r="M2082" s="32"/>
    </row>
    <row r="2083" spans="1:13" ht="24" x14ac:dyDescent="0.25">
      <c r="A2083" s="5" t="s">
        <v>225</v>
      </c>
      <c r="B2083" s="4" t="s">
        <v>226</v>
      </c>
      <c r="C2083" s="4"/>
      <c r="D2083" s="5" t="s">
        <v>2451</v>
      </c>
      <c r="E2083" s="5"/>
      <c r="F2083" s="34">
        <v>19025.88</v>
      </c>
      <c r="G2083" s="183">
        <f t="shared" si="358"/>
        <v>11282.34684</v>
      </c>
      <c r="H2083" s="184">
        <f t="shared" si="359"/>
        <v>6205.2907620000005</v>
      </c>
      <c r="I2083" s="59">
        <f t="shared" si="361"/>
        <v>17487.637602000003</v>
      </c>
      <c r="J2083" s="56">
        <f>I2083*0.4</f>
        <v>6995.0550408000017</v>
      </c>
      <c r="K2083" s="210">
        <f t="shared" si="360"/>
        <v>24482.692642800004</v>
      </c>
      <c r="L2083" s="57">
        <v>0.4</v>
      </c>
      <c r="M2083" s="141" t="s">
        <v>15168</v>
      </c>
    </row>
    <row r="2084" spans="1:13" ht="14.25" x14ac:dyDescent="0.25">
      <c r="A2084" s="5" t="s">
        <v>227</v>
      </c>
      <c r="B2084" s="4" t="s">
        <v>4275</v>
      </c>
      <c r="C2084" s="4" t="s">
        <v>5333</v>
      </c>
      <c r="D2084" s="10" t="s">
        <v>2457</v>
      </c>
      <c r="E2084" s="11"/>
      <c r="F2084" s="34">
        <v>1028.9000000000001</v>
      </c>
      <c r="G2084" s="183">
        <f t="shared" si="358"/>
        <v>610.1377</v>
      </c>
      <c r="H2084" s="184">
        <f t="shared" si="359"/>
        <v>335.57573500000001</v>
      </c>
      <c r="I2084" s="59">
        <f t="shared" si="361"/>
        <v>945.713435</v>
      </c>
      <c r="J2084" s="56">
        <f t="shared" si="366"/>
        <v>0</v>
      </c>
      <c r="K2084" s="210">
        <f t="shared" si="360"/>
        <v>945.713435</v>
      </c>
      <c r="L2084" s="2"/>
      <c r="M2084" s="32"/>
    </row>
    <row r="2085" spans="1:13" ht="14.25" x14ac:dyDescent="0.25">
      <c r="A2085" s="5" t="s">
        <v>228</v>
      </c>
      <c r="B2085" s="4" t="s">
        <v>229</v>
      </c>
      <c r="C2085" s="4" t="s">
        <v>5310</v>
      </c>
      <c r="D2085" s="5" t="s">
        <v>2457</v>
      </c>
      <c r="E2085" s="5"/>
      <c r="F2085" s="34">
        <v>1028.9000000000001</v>
      </c>
      <c r="G2085" s="183">
        <f t="shared" si="358"/>
        <v>610.1377</v>
      </c>
      <c r="H2085" s="184">
        <f t="shared" si="359"/>
        <v>335.57573500000001</v>
      </c>
      <c r="I2085" s="59">
        <f t="shared" si="361"/>
        <v>945.713435</v>
      </c>
      <c r="J2085" s="56">
        <f t="shared" si="366"/>
        <v>0</v>
      </c>
      <c r="K2085" s="210">
        <f t="shared" si="360"/>
        <v>945.713435</v>
      </c>
      <c r="L2085" s="2"/>
      <c r="M2085" s="32"/>
    </row>
    <row r="2086" spans="1:13" ht="18.75" x14ac:dyDescent="0.25">
      <c r="A2086" s="5" t="s">
        <v>230</v>
      </c>
      <c r="B2086" s="4" t="s">
        <v>4274</v>
      </c>
      <c r="C2086" s="4"/>
      <c r="D2086" s="5" t="s">
        <v>2454</v>
      </c>
      <c r="E2086" s="62" t="s">
        <v>2431</v>
      </c>
      <c r="F2086" s="34">
        <v>1848.82</v>
      </c>
      <c r="G2086" s="183">
        <f t="shared" si="358"/>
        <v>1096.3502599999999</v>
      </c>
      <c r="H2086" s="184">
        <f t="shared" si="359"/>
        <v>602.99264299999993</v>
      </c>
      <c r="I2086" s="59">
        <f t="shared" si="361"/>
        <v>1699.3429029999998</v>
      </c>
      <c r="J2086" s="54">
        <f>I2086*0.3</f>
        <v>509.8028708999999</v>
      </c>
      <c r="K2086" s="210">
        <f t="shared" si="360"/>
        <v>2209.1457738999998</v>
      </c>
      <c r="L2086" s="53">
        <v>0.3</v>
      </c>
      <c r="M2086" s="32"/>
    </row>
    <row r="2087" spans="1:13" ht="24" x14ac:dyDescent="0.25">
      <c r="A2087" s="5" t="s">
        <v>231</v>
      </c>
      <c r="B2087" s="4" t="s">
        <v>232</v>
      </c>
      <c r="C2087" s="4" t="s">
        <v>2879</v>
      </c>
      <c r="D2087" s="5" t="s">
        <v>2457</v>
      </c>
      <c r="E2087" s="5"/>
      <c r="F2087" s="34">
        <v>1028.9000000000001</v>
      </c>
      <c r="G2087" s="183">
        <f t="shared" si="358"/>
        <v>610.1377</v>
      </c>
      <c r="H2087" s="184">
        <f t="shared" si="359"/>
        <v>335.57573500000001</v>
      </c>
      <c r="I2087" s="59">
        <f t="shared" si="361"/>
        <v>945.713435</v>
      </c>
      <c r="J2087" s="56">
        <f t="shared" ref="J2087:J2093" si="367">G2087*0</f>
        <v>0</v>
      </c>
      <c r="K2087" s="210">
        <f t="shared" si="360"/>
        <v>945.713435</v>
      </c>
      <c r="L2087" s="2"/>
      <c r="M2087" s="32"/>
    </row>
    <row r="2088" spans="1:13" ht="14.25" x14ac:dyDescent="0.25">
      <c r="A2088" s="5" t="s">
        <v>2880</v>
      </c>
      <c r="B2088" s="4" t="s">
        <v>4644</v>
      </c>
      <c r="C2088" s="4" t="s">
        <v>5334</v>
      </c>
      <c r="D2088" s="5" t="s">
        <v>2511</v>
      </c>
      <c r="E2088" s="5"/>
      <c r="F2088" s="34">
        <v>13106.6</v>
      </c>
      <c r="G2088" s="183">
        <f t="shared" si="358"/>
        <v>7772.2137999999995</v>
      </c>
      <c r="H2088" s="184">
        <f t="shared" si="359"/>
        <v>4274.7175899999993</v>
      </c>
      <c r="I2088" s="59">
        <f t="shared" si="361"/>
        <v>12046.931389999998</v>
      </c>
      <c r="J2088" s="56">
        <f t="shared" si="367"/>
        <v>0</v>
      </c>
      <c r="K2088" s="210">
        <f t="shared" si="360"/>
        <v>12046.931389999998</v>
      </c>
      <c r="L2088" s="2"/>
      <c r="M2088" s="32"/>
    </row>
    <row r="2089" spans="1:13" ht="14.25" x14ac:dyDescent="0.25">
      <c r="A2089" s="5" t="s">
        <v>2881</v>
      </c>
      <c r="B2089" s="4" t="s">
        <v>2882</v>
      </c>
      <c r="C2089" s="4" t="s">
        <v>5521</v>
      </c>
      <c r="D2089" s="10" t="s">
        <v>2454</v>
      </c>
      <c r="E2089" s="11"/>
      <c r="F2089" s="34">
        <v>2956.81</v>
      </c>
      <c r="G2089" s="183">
        <f t="shared" si="358"/>
        <v>1753.38833</v>
      </c>
      <c r="H2089" s="184">
        <f t="shared" si="359"/>
        <v>964.36358150000001</v>
      </c>
      <c r="I2089" s="59">
        <f t="shared" si="361"/>
        <v>2717.7519115</v>
      </c>
      <c r="J2089" s="56">
        <f t="shared" si="367"/>
        <v>0</v>
      </c>
      <c r="K2089" s="210">
        <f t="shared" si="360"/>
        <v>2717.7519115</v>
      </c>
      <c r="L2089" s="2"/>
      <c r="M2089" s="32"/>
    </row>
    <row r="2090" spans="1:13" ht="14.25" x14ac:dyDescent="0.25">
      <c r="A2090" s="5" t="s">
        <v>2883</v>
      </c>
      <c r="B2090" s="4" t="s">
        <v>2884</v>
      </c>
      <c r="C2090" s="4"/>
      <c r="D2090" s="5" t="s">
        <v>2451</v>
      </c>
      <c r="E2090" s="5"/>
      <c r="F2090" s="34">
        <v>5854.11</v>
      </c>
      <c r="G2090" s="183">
        <f t="shared" si="358"/>
        <v>3471.4872299999997</v>
      </c>
      <c r="H2090" s="184">
        <f t="shared" si="359"/>
        <v>1909.3179765</v>
      </c>
      <c r="I2090" s="59">
        <f t="shared" si="361"/>
        <v>5380.8052064999993</v>
      </c>
      <c r="J2090" s="56">
        <f t="shared" si="367"/>
        <v>0</v>
      </c>
      <c r="K2090" s="210">
        <f t="shared" si="360"/>
        <v>5380.8052064999993</v>
      </c>
      <c r="L2090" s="2"/>
      <c r="M2090" s="32"/>
    </row>
    <row r="2091" spans="1:13" ht="14.25" x14ac:dyDescent="0.25">
      <c r="A2091" s="5" t="s">
        <v>2885</v>
      </c>
      <c r="B2091" s="4" t="s">
        <v>2886</v>
      </c>
      <c r="C2091" s="4"/>
      <c r="D2091" s="5" t="s">
        <v>2511</v>
      </c>
      <c r="E2091" s="5"/>
      <c r="F2091" s="34">
        <v>7942.99</v>
      </c>
      <c r="G2091" s="183">
        <f t="shared" si="358"/>
        <v>4710.1930699999994</v>
      </c>
      <c r="H2091" s="184">
        <f t="shared" si="359"/>
        <v>2590.6061884999999</v>
      </c>
      <c r="I2091" s="59">
        <f t="shared" si="361"/>
        <v>7300.7992584999993</v>
      </c>
      <c r="J2091" s="56">
        <f t="shared" si="367"/>
        <v>0</v>
      </c>
      <c r="K2091" s="210">
        <f t="shared" si="360"/>
        <v>7300.7992584999993</v>
      </c>
      <c r="L2091" s="2"/>
      <c r="M2091" s="32"/>
    </row>
    <row r="2092" spans="1:13" ht="14.25" x14ac:dyDescent="0.25">
      <c r="A2092" s="5" t="s">
        <v>2887</v>
      </c>
      <c r="B2092" s="4" t="s">
        <v>2888</v>
      </c>
      <c r="C2092" s="4"/>
      <c r="D2092" s="5" t="s">
        <v>2451</v>
      </c>
      <c r="E2092" s="5"/>
      <c r="F2092" s="34">
        <v>4821.41</v>
      </c>
      <c r="G2092" s="183">
        <f t="shared" si="358"/>
        <v>2859.0961299999999</v>
      </c>
      <c r="H2092" s="184">
        <f t="shared" si="359"/>
        <v>1572.5028714999999</v>
      </c>
      <c r="I2092" s="59">
        <f t="shared" si="361"/>
        <v>4431.5990014999998</v>
      </c>
      <c r="J2092" s="56">
        <f t="shared" si="367"/>
        <v>0</v>
      </c>
      <c r="K2092" s="210">
        <f t="shared" si="360"/>
        <v>4431.5990014999998</v>
      </c>
      <c r="L2092" s="2"/>
      <c r="M2092" s="32"/>
    </row>
    <row r="2093" spans="1:13" ht="14.25" x14ac:dyDescent="0.25">
      <c r="A2093" s="5" t="s">
        <v>2889</v>
      </c>
      <c r="B2093" s="4" t="s">
        <v>2890</v>
      </c>
      <c r="C2093" s="4"/>
      <c r="D2093" s="5" t="s">
        <v>2451</v>
      </c>
      <c r="E2093" s="5"/>
      <c r="F2093" s="34">
        <v>3925.47</v>
      </c>
      <c r="G2093" s="183">
        <f t="shared" si="358"/>
        <v>2327.8037099999997</v>
      </c>
      <c r="H2093" s="184">
        <f t="shared" si="359"/>
        <v>1280.2920404999998</v>
      </c>
      <c r="I2093" s="59">
        <f t="shared" si="361"/>
        <v>3608.0957504999997</v>
      </c>
      <c r="J2093" s="56">
        <f t="shared" si="367"/>
        <v>0</v>
      </c>
      <c r="K2093" s="210">
        <f t="shared" si="360"/>
        <v>3608.0957504999997</v>
      </c>
      <c r="L2093" s="2"/>
      <c r="M2093" s="32"/>
    </row>
    <row r="2094" spans="1:13" ht="18.75" x14ac:dyDescent="0.25">
      <c r="A2094" s="5" t="s">
        <v>2891</v>
      </c>
      <c r="B2094" s="4" t="s">
        <v>2892</v>
      </c>
      <c r="C2094" s="4"/>
      <c r="D2094" s="5" t="s">
        <v>2451</v>
      </c>
      <c r="E2094" s="62" t="s">
        <v>2431</v>
      </c>
      <c r="F2094" s="34">
        <v>3902.31</v>
      </c>
      <c r="G2094" s="183">
        <f t="shared" si="358"/>
        <v>2314.0698299999999</v>
      </c>
      <c r="H2094" s="184">
        <f t="shared" si="359"/>
        <v>1272.7384064999999</v>
      </c>
      <c r="I2094" s="59">
        <f t="shared" si="361"/>
        <v>3586.8082365</v>
      </c>
      <c r="J2094" s="54">
        <f>I2094*0.3</f>
        <v>1076.0424709500001</v>
      </c>
      <c r="K2094" s="210">
        <f t="shared" si="360"/>
        <v>4662.8507074500003</v>
      </c>
      <c r="L2094" s="53">
        <v>0.3</v>
      </c>
      <c r="M2094" s="32"/>
    </row>
    <row r="2095" spans="1:13" ht="24" x14ac:dyDescent="0.25">
      <c r="A2095" s="5" t="s">
        <v>2893</v>
      </c>
      <c r="B2095" s="4" t="s">
        <v>2894</v>
      </c>
      <c r="C2095" s="4" t="s">
        <v>5611</v>
      </c>
      <c r="D2095" s="10" t="s">
        <v>2511</v>
      </c>
      <c r="E2095" s="11"/>
      <c r="F2095" s="34">
        <v>8693.25</v>
      </c>
      <c r="G2095" s="183">
        <f t="shared" si="358"/>
        <v>5155.0972499999998</v>
      </c>
      <c r="H2095" s="184">
        <f t="shared" si="359"/>
        <v>2835.3034874999998</v>
      </c>
      <c r="I2095" s="59">
        <f t="shared" si="361"/>
        <v>7990.4007375000001</v>
      </c>
      <c r="J2095" s="56">
        <f t="shared" ref="J2095:J2100" si="368">G2095*0</f>
        <v>0</v>
      </c>
      <c r="K2095" s="210">
        <f t="shared" si="360"/>
        <v>7990.4007375000001</v>
      </c>
      <c r="L2095" s="2"/>
      <c r="M2095" s="32"/>
    </row>
    <row r="2096" spans="1:13" ht="14.25" x14ac:dyDescent="0.25">
      <c r="A2096" s="5" t="s">
        <v>2895</v>
      </c>
      <c r="B2096" s="4" t="s">
        <v>2896</v>
      </c>
      <c r="C2096" s="4" t="s">
        <v>4789</v>
      </c>
      <c r="D2096" s="10" t="s">
        <v>2511</v>
      </c>
      <c r="E2096" s="11"/>
      <c r="F2096" s="34">
        <v>8737.2999999999993</v>
      </c>
      <c r="G2096" s="183">
        <f t="shared" si="358"/>
        <v>5181.2188999999989</v>
      </c>
      <c r="H2096" s="184">
        <f t="shared" si="359"/>
        <v>2849.6703949999996</v>
      </c>
      <c r="I2096" s="59">
        <f t="shared" si="361"/>
        <v>8030.889294999999</v>
      </c>
      <c r="J2096" s="56">
        <f t="shared" si="368"/>
        <v>0</v>
      </c>
      <c r="K2096" s="210">
        <f t="shared" si="360"/>
        <v>8030.889294999999</v>
      </c>
      <c r="L2096" s="2"/>
      <c r="M2096" s="32"/>
    </row>
    <row r="2097" spans="1:13" ht="24" x14ac:dyDescent="0.25">
      <c r="A2097" s="5" t="s">
        <v>2897</v>
      </c>
      <c r="B2097" s="4" t="s">
        <v>2898</v>
      </c>
      <c r="C2097" s="4" t="s">
        <v>5612</v>
      </c>
      <c r="D2097" s="10" t="s">
        <v>2451</v>
      </c>
      <c r="E2097" s="11"/>
      <c r="F2097" s="34">
        <v>5496.42</v>
      </c>
      <c r="G2097" s="183">
        <f t="shared" si="358"/>
        <v>3259.3770599999998</v>
      </c>
      <c r="H2097" s="184">
        <f t="shared" si="359"/>
        <v>1792.657383</v>
      </c>
      <c r="I2097" s="59">
        <f t="shared" si="361"/>
        <v>5052.0344429999996</v>
      </c>
      <c r="J2097" s="56">
        <f>I2097*0.2</f>
        <v>1010.4068886</v>
      </c>
      <c r="K2097" s="210">
        <f t="shared" si="360"/>
        <v>6062.4413315999991</v>
      </c>
      <c r="L2097" s="57">
        <v>0.2</v>
      </c>
      <c r="M2097" s="32"/>
    </row>
    <row r="2098" spans="1:13" ht="14.25" x14ac:dyDescent="0.25">
      <c r="A2098" s="5" t="s">
        <v>2899</v>
      </c>
      <c r="B2098" s="4" t="s">
        <v>2900</v>
      </c>
      <c r="C2098" s="4"/>
      <c r="D2098" s="5" t="s">
        <v>2451</v>
      </c>
      <c r="E2098" s="5"/>
      <c r="F2098" s="34">
        <v>4710.67</v>
      </c>
      <c r="G2098" s="183">
        <f t="shared" si="358"/>
        <v>2793.42731</v>
      </c>
      <c r="H2098" s="184">
        <f t="shared" si="359"/>
        <v>1536.3850205000001</v>
      </c>
      <c r="I2098" s="59">
        <f t="shared" si="361"/>
        <v>4329.8123304999999</v>
      </c>
      <c r="J2098" s="56">
        <f t="shared" si="368"/>
        <v>0</v>
      </c>
      <c r="K2098" s="210">
        <f t="shared" si="360"/>
        <v>4329.8123304999999</v>
      </c>
      <c r="L2098" s="2"/>
      <c r="M2098" s="32"/>
    </row>
    <row r="2099" spans="1:13" ht="14.25" x14ac:dyDescent="0.25">
      <c r="A2099" s="5" t="s">
        <v>2901</v>
      </c>
      <c r="B2099" s="4" t="s">
        <v>2902</v>
      </c>
      <c r="C2099" s="4"/>
      <c r="D2099" s="5" t="s">
        <v>2451</v>
      </c>
      <c r="E2099" s="5"/>
      <c r="F2099" s="34">
        <v>4710.67</v>
      </c>
      <c r="G2099" s="183">
        <f t="shared" si="358"/>
        <v>2793.42731</v>
      </c>
      <c r="H2099" s="184">
        <f t="shared" si="359"/>
        <v>1536.3850205000001</v>
      </c>
      <c r="I2099" s="59">
        <f t="shared" si="361"/>
        <v>4329.8123304999999</v>
      </c>
      <c r="J2099" s="56">
        <f t="shared" si="368"/>
        <v>0</v>
      </c>
      <c r="K2099" s="210">
        <f t="shared" si="360"/>
        <v>4329.8123304999999</v>
      </c>
      <c r="L2099" s="2"/>
      <c r="M2099" s="32"/>
    </row>
    <row r="2100" spans="1:13" ht="14.25" x14ac:dyDescent="0.25">
      <c r="A2100" s="5" t="s">
        <v>2903</v>
      </c>
      <c r="B2100" s="4" t="s">
        <v>2904</v>
      </c>
      <c r="C2100" s="4" t="s">
        <v>2905</v>
      </c>
      <c r="D2100" s="5" t="s">
        <v>2451</v>
      </c>
      <c r="E2100" s="5"/>
      <c r="F2100" s="34">
        <v>4710.67</v>
      </c>
      <c r="G2100" s="183">
        <f t="shared" si="358"/>
        <v>2793.42731</v>
      </c>
      <c r="H2100" s="184">
        <f t="shared" si="359"/>
        <v>1536.3850205000001</v>
      </c>
      <c r="I2100" s="59">
        <f t="shared" si="361"/>
        <v>4329.8123304999999</v>
      </c>
      <c r="J2100" s="56">
        <f t="shared" si="368"/>
        <v>0</v>
      </c>
      <c r="K2100" s="210">
        <f t="shared" si="360"/>
        <v>4329.8123304999999</v>
      </c>
      <c r="L2100" s="2"/>
      <c r="M2100" s="32"/>
    </row>
    <row r="2101" spans="1:13" ht="18.75" x14ac:dyDescent="0.25">
      <c r="A2101" s="5" t="s">
        <v>2906</v>
      </c>
      <c r="B2101" s="4" t="s">
        <v>2907</v>
      </c>
      <c r="C2101" s="4" t="s">
        <v>2908</v>
      </c>
      <c r="D2101" s="5" t="s">
        <v>2454</v>
      </c>
      <c r="E2101" s="62" t="s">
        <v>2431</v>
      </c>
      <c r="F2101" s="34">
        <v>2522.19</v>
      </c>
      <c r="G2101" s="183">
        <f t="shared" si="358"/>
        <v>1495.65867</v>
      </c>
      <c r="H2101" s="184">
        <f t="shared" si="359"/>
        <v>822.61226850000003</v>
      </c>
      <c r="I2101" s="59">
        <f t="shared" si="361"/>
        <v>2318.2709384999998</v>
      </c>
      <c r="J2101" s="54">
        <f>I2101*0.3</f>
        <v>695.48128154999995</v>
      </c>
      <c r="K2101" s="210">
        <f t="shared" si="360"/>
        <v>3013.7522200499998</v>
      </c>
      <c r="L2101" s="53">
        <v>0.3</v>
      </c>
      <c r="M2101" s="32"/>
    </row>
    <row r="2102" spans="1:13" ht="24" x14ac:dyDescent="0.25">
      <c r="A2102" s="5" t="s">
        <v>2909</v>
      </c>
      <c r="B2102" s="4" t="s">
        <v>2910</v>
      </c>
      <c r="C2102" s="4" t="s">
        <v>2911</v>
      </c>
      <c r="D2102" s="5" t="s">
        <v>2451</v>
      </c>
      <c r="E2102" s="5"/>
      <c r="F2102" s="34">
        <v>17906.63</v>
      </c>
      <c r="G2102" s="183">
        <f t="shared" si="358"/>
        <v>10618.631590000001</v>
      </c>
      <c r="H2102" s="184">
        <f t="shared" si="359"/>
        <v>5840.2473744999998</v>
      </c>
      <c r="I2102" s="59">
        <f t="shared" si="361"/>
        <v>16458.8789645</v>
      </c>
      <c r="J2102" s="56">
        <f t="shared" ref="J2102:J2126" si="369">G2102*0</f>
        <v>0</v>
      </c>
      <c r="K2102" s="210">
        <f t="shared" si="360"/>
        <v>16458.8789645</v>
      </c>
      <c r="L2102" s="2"/>
      <c r="M2102" s="141" t="s">
        <v>15168</v>
      </c>
    </row>
    <row r="2103" spans="1:13" ht="14.25" x14ac:dyDescent="0.25">
      <c r="A2103" s="5" t="s">
        <v>2912</v>
      </c>
      <c r="B2103" s="4" t="s">
        <v>2913</v>
      </c>
      <c r="C2103" s="4" t="s">
        <v>2914</v>
      </c>
      <c r="D2103" s="5" t="s">
        <v>2451</v>
      </c>
      <c r="E2103" s="5"/>
      <c r="F2103" s="34">
        <v>3443.39</v>
      </c>
      <c r="G2103" s="183">
        <f t="shared" si="358"/>
        <v>2041.9302699999998</v>
      </c>
      <c r="H2103" s="184">
        <f t="shared" si="359"/>
        <v>1123.0616484999998</v>
      </c>
      <c r="I2103" s="59">
        <f t="shared" si="361"/>
        <v>3164.9919184999999</v>
      </c>
      <c r="J2103" s="56">
        <f t="shared" si="369"/>
        <v>0</v>
      </c>
      <c r="K2103" s="210">
        <f t="shared" si="360"/>
        <v>3164.9919184999999</v>
      </c>
      <c r="L2103" s="2"/>
      <c r="M2103" s="32"/>
    </row>
    <row r="2104" spans="1:13" ht="14.25" x14ac:dyDescent="0.25">
      <c r="A2104" s="5" t="s">
        <v>2915</v>
      </c>
      <c r="B2104" s="4" t="s">
        <v>2916</v>
      </c>
      <c r="C2104" s="4" t="s">
        <v>2914</v>
      </c>
      <c r="D2104" s="5" t="s">
        <v>2451</v>
      </c>
      <c r="E2104" s="5"/>
      <c r="F2104" s="34">
        <v>5165.34</v>
      </c>
      <c r="G2104" s="183">
        <f t="shared" si="358"/>
        <v>3063.0466200000001</v>
      </c>
      <c r="H2104" s="184">
        <f t="shared" si="359"/>
        <v>1684.6756410000003</v>
      </c>
      <c r="I2104" s="59">
        <f t="shared" si="361"/>
        <v>4747.7222610000008</v>
      </c>
      <c r="J2104" s="56">
        <f t="shared" si="369"/>
        <v>0</v>
      </c>
      <c r="K2104" s="210">
        <f t="shared" si="360"/>
        <v>4747.7222610000008</v>
      </c>
      <c r="L2104" s="2"/>
      <c r="M2104" s="32"/>
    </row>
    <row r="2105" spans="1:13" ht="14.25" x14ac:dyDescent="0.25">
      <c r="A2105" s="5" t="s">
        <v>2917</v>
      </c>
      <c r="B2105" s="4" t="s">
        <v>2918</v>
      </c>
      <c r="C2105" s="4"/>
      <c r="D2105" s="5" t="s">
        <v>2451</v>
      </c>
      <c r="E2105" s="5"/>
      <c r="F2105" s="34">
        <v>3925.47</v>
      </c>
      <c r="G2105" s="183">
        <f t="shared" si="358"/>
        <v>2327.8037099999997</v>
      </c>
      <c r="H2105" s="184">
        <f t="shared" si="359"/>
        <v>1280.2920404999998</v>
      </c>
      <c r="I2105" s="59">
        <f t="shared" si="361"/>
        <v>3608.0957504999997</v>
      </c>
      <c r="J2105" s="56">
        <f t="shared" si="369"/>
        <v>0</v>
      </c>
      <c r="K2105" s="210">
        <f t="shared" si="360"/>
        <v>3608.0957504999997</v>
      </c>
      <c r="L2105" s="2"/>
      <c r="M2105" s="32"/>
    </row>
    <row r="2106" spans="1:13" ht="14.25" x14ac:dyDescent="0.25">
      <c r="A2106" s="5" t="s">
        <v>2919</v>
      </c>
      <c r="B2106" s="4" t="s">
        <v>2920</v>
      </c>
      <c r="C2106" s="4"/>
      <c r="D2106" s="5" t="s">
        <v>2451</v>
      </c>
      <c r="E2106" s="5"/>
      <c r="F2106" s="34">
        <v>5509.72</v>
      </c>
      <c r="G2106" s="183">
        <f t="shared" si="358"/>
        <v>3267.2639599999998</v>
      </c>
      <c r="H2106" s="184">
        <f t="shared" si="359"/>
        <v>1796.9951780000001</v>
      </c>
      <c r="I2106" s="59">
        <f t="shared" si="361"/>
        <v>5064.2591379999994</v>
      </c>
      <c r="J2106" s="56">
        <f t="shared" si="369"/>
        <v>0</v>
      </c>
      <c r="K2106" s="210">
        <f t="shared" si="360"/>
        <v>5064.2591379999994</v>
      </c>
      <c r="L2106" s="2"/>
      <c r="M2106" s="32"/>
    </row>
    <row r="2107" spans="1:13" ht="14.25" x14ac:dyDescent="0.25">
      <c r="A2107" s="5" t="s">
        <v>2921</v>
      </c>
      <c r="B2107" s="4" t="s">
        <v>2922</v>
      </c>
      <c r="C2107" s="4"/>
      <c r="D2107" s="5" t="s">
        <v>2451</v>
      </c>
      <c r="E2107" s="5"/>
      <c r="F2107" s="34">
        <v>3443.39</v>
      </c>
      <c r="G2107" s="183">
        <f t="shared" si="358"/>
        <v>2041.9302699999998</v>
      </c>
      <c r="H2107" s="184">
        <f t="shared" si="359"/>
        <v>1123.0616484999998</v>
      </c>
      <c r="I2107" s="59">
        <f t="shared" si="361"/>
        <v>3164.9919184999999</v>
      </c>
      <c r="J2107" s="56">
        <f t="shared" si="369"/>
        <v>0</v>
      </c>
      <c r="K2107" s="210">
        <f t="shared" si="360"/>
        <v>3164.9919184999999</v>
      </c>
      <c r="L2107" s="2"/>
      <c r="M2107" s="32"/>
    </row>
    <row r="2108" spans="1:13" ht="14.25" x14ac:dyDescent="0.25">
      <c r="A2108" s="5" t="s">
        <v>2923</v>
      </c>
      <c r="B2108" s="4" t="s">
        <v>2924</v>
      </c>
      <c r="C2108" s="4"/>
      <c r="D2108" s="5" t="s">
        <v>2451</v>
      </c>
      <c r="E2108" s="5"/>
      <c r="F2108" s="34">
        <v>4710.67</v>
      </c>
      <c r="G2108" s="183">
        <f t="shared" si="358"/>
        <v>2793.42731</v>
      </c>
      <c r="H2108" s="184">
        <f t="shared" si="359"/>
        <v>1536.3850205000001</v>
      </c>
      <c r="I2108" s="59">
        <f t="shared" si="361"/>
        <v>4329.8123304999999</v>
      </c>
      <c r="J2108" s="56">
        <f t="shared" si="369"/>
        <v>0</v>
      </c>
      <c r="K2108" s="210">
        <f t="shared" si="360"/>
        <v>4329.8123304999999</v>
      </c>
      <c r="L2108" s="2"/>
      <c r="M2108" s="32"/>
    </row>
    <row r="2109" spans="1:13" ht="14.25" x14ac:dyDescent="0.25">
      <c r="A2109" s="5" t="s">
        <v>2925</v>
      </c>
      <c r="B2109" s="4" t="s">
        <v>2926</v>
      </c>
      <c r="C2109" s="4" t="s">
        <v>4788</v>
      </c>
      <c r="D2109" s="5" t="s">
        <v>2511</v>
      </c>
      <c r="E2109" s="5"/>
      <c r="F2109" s="34">
        <v>11914.79</v>
      </c>
      <c r="G2109" s="183">
        <f t="shared" si="358"/>
        <v>7065.4704700000002</v>
      </c>
      <c r="H2109" s="184">
        <f t="shared" si="359"/>
        <v>3886.0087585000001</v>
      </c>
      <c r="I2109" s="59">
        <f t="shared" si="361"/>
        <v>10951.4792285</v>
      </c>
      <c r="J2109" s="56">
        <f t="shared" si="369"/>
        <v>0</v>
      </c>
      <c r="K2109" s="210">
        <f t="shared" si="360"/>
        <v>10951.4792285</v>
      </c>
      <c r="L2109" s="2"/>
      <c r="M2109" s="32"/>
    </row>
    <row r="2110" spans="1:13" ht="14.25" x14ac:dyDescent="0.25">
      <c r="A2110" s="5" t="s">
        <v>2927</v>
      </c>
      <c r="B2110" s="4" t="s">
        <v>2928</v>
      </c>
      <c r="C2110" s="4" t="s">
        <v>4788</v>
      </c>
      <c r="D2110" s="5" t="s">
        <v>2543</v>
      </c>
      <c r="E2110" s="5"/>
      <c r="F2110" s="34">
        <v>21258.51</v>
      </c>
      <c r="G2110" s="183">
        <f t="shared" si="358"/>
        <v>12606.296429999999</v>
      </c>
      <c r="H2110" s="184">
        <f t="shared" si="359"/>
        <v>6933.4630364999994</v>
      </c>
      <c r="I2110" s="59">
        <f t="shared" si="361"/>
        <v>19539.7594665</v>
      </c>
      <c r="J2110" s="56">
        <f>I2110*0.2</f>
        <v>3907.9518932999999</v>
      </c>
      <c r="K2110" s="210">
        <f t="shared" si="360"/>
        <v>23447.7113598</v>
      </c>
      <c r="L2110" s="57">
        <v>0.2</v>
      </c>
      <c r="M2110" s="32"/>
    </row>
    <row r="2111" spans="1:13" ht="14.25" x14ac:dyDescent="0.25">
      <c r="A2111" s="5" t="s">
        <v>2929</v>
      </c>
      <c r="B2111" s="4" t="s">
        <v>2930</v>
      </c>
      <c r="C2111" s="4"/>
      <c r="D2111" s="5" t="s">
        <v>2511</v>
      </c>
      <c r="E2111" s="5"/>
      <c r="F2111" s="34">
        <v>7942.99</v>
      </c>
      <c r="G2111" s="183">
        <f t="shared" si="358"/>
        <v>4710.1930699999994</v>
      </c>
      <c r="H2111" s="184">
        <f t="shared" si="359"/>
        <v>2590.6061884999999</v>
      </c>
      <c r="I2111" s="59">
        <f t="shared" si="361"/>
        <v>7300.7992584999993</v>
      </c>
      <c r="J2111" s="56">
        <f t="shared" si="369"/>
        <v>0</v>
      </c>
      <c r="K2111" s="210">
        <f t="shared" si="360"/>
        <v>7300.7992584999993</v>
      </c>
      <c r="L2111" s="2"/>
      <c r="M2111" s="32"/>
    </row>
    <row r="2112" spans="1:13" ht="14.25" x14ac:dyDescent="0.25">
      <c r="A2112" s="5" t="s">
        <v>2931</v>
      </c>
      <c r="B2112" s="4" t="s">
        <v>2932</v>
      </c>
      <c r="C2112" s="4"/>
      <c r="D2112" s="5" t="s">
        <v>2511</v>
      </c>
      <c r="E2112" s="5"/>
      <c r="F2112" s="34">
        <v>11914.79</v>
      </c>
      <c r="G2112" s="183">
        <f t="shared" si="358"/>
        <v>7065.4704700000002</v>
      </c>
      <c r="H2112" s="184">
        <f t="shared" si="359"/>
        <v>3886.0087585000001</v>
      </c>
      <c r="I2112" s="59">
        <f t="shared" si="361"/>
        <v>10951.4792285</v>
      </c>
      <c r="J2112" s="56">
        <f t="shared" si="369"/>
        <v>0</v>
      </c>
      <c r="K2112" s="210">
        <f t="shared" si="360"/>
        <v>10951.4792285</v>
      </c>
      <c r="L2112" s="2"/>
      <c r="M2112" s="32"/>
    </row>
    <row r="2113" spans="1:13" ht="14.25" x14ac:dyDescent="0.25">
      <c r="A2113" s="5" t="s">
        <v>5239</v>
      </c>
      <c r="B2113" s="3" t="s">
        <v>2933</v>
      </c>
      <c r="C2113" s="4"/>
      <c r="D2113" s="5"/>
      <c r="E2113" s="5"/>
      <c r="F2113" s="34"/>
      <c r="G2113" s="183">
        <f t="shared" si="358"/>
        <v>0</v>
      </c>
      <c r="H2113" s="184">
        <f t="shared" si="359"/>
        <v>0</v>
      </c>
      <c r="I2113" s="59">
        <f t="shared" si="361"/>
        <v>0</v>
      </c>
      <c r="J2113" s="56">
        <f t="shared" si="369"/>
        <v>0</v>
      </c>
      <c r="K2113" s="210">
        <f t="shared" si="360"/>
        <v>0</v>
      </c>
      <c r="L2113" s="2"/>
      <c r="M2113" s="32"/>
    </row>
    <row r="2114" spans="1:13" ht="14.25" x14ac:dyDescent="0.25">
      <c r="A2114" s="5" t="s">
        <v>2934</v>
      </c>
      <c r="B2114" s="4" t="s">
        <v>2935</v>
      </c>
      <c r="C2114" s="4" t="s">
        <v>5289</v>
      </c>
      <c r="D2114" s="5" t="s">
        <v>2511</v>
      </c>
      <c r="E2114" s="5"/>
      <c r="F2114" s="34">
        <v>7942.99</v>
      </c>
      <c r="G2114" s="183">
        <f t="shared" si="358"/>
        <v>4710.1930699999994</v>
      </c>
      <c r="H2114" s="184">
        <f t="shared" si="359"/>
        <v>2590.6061884999999</v>
      </c>
      <c r="I2114" s="59">
        <f t="shared" si="361"/>
        <v>7300.7992584999993</v>
      </c>
      <c r="J2114" s="56">
        <f t="shared" si="369"/>
        <v>0</v>
      </c>
      <c r="K2114" s="210">
        <f t="shared" si="360"/>
        <v>7300.7992584999993</v>
      </c>
      <c r="L2114" s="2"/>
      <c r="M2114" s="32"/>
    </row>
    <row r="2115" spans="1:13" ht="14.25" x14ac:dyDescent="0.25">
      <c r="A2115" s="5" t="s">
        <v>2936</v>
      </c>
      <c r="B2115" s="4" t="s">
        <v>2937</v>
      </c>
      <c r="C2115" s="4"/>
      <c r="D2115" s="5" t="s">
        <v>2451</v>
      </c>
      <c r="E2115" s="5"/>
      <c r="F2115" s="34">
        <v>6887.16</v>
      </c>
      <c r="G2115" s="183">
        <f t="shared" si="358"/>
        <v>4084.0858799999996</v>
      </c>
      <c r="H2115" s="184">
        <f t="shared" si="359"/>
        <v>2246.2472339999999</v>
      </c>
      <c r="I2115" s="59">
        <f t="shared" si="361"/>
        <v>6330.3331139999991</v>
      </c>
      <c r="J2115" s="56">
        <f t="shared" si="369"/>
        <v>0</v>
      </c>
      <c r="K2115" s="210">
        <f t="shared" si="360"/>
        <v>6330.3331139999991</v>
      </c>
      <c r="L2115" s="2"/>
      <c r="M2115" s="32"/>
    </row>
    <row r="2116" spans="1:13" ht="14.25" x14ac:dyDescent="0.25">
      <c r="A2116" s="5" t="s">
        <v>2938</v>
      </c>
      <c r="B2116" s="4" t="s">
        <v>2939</v>
      </c>
      <c r="C2116" s="4" t="s">
        <v>4788</v>
      </c>
      <c r="D2116" s="5" t="s">
        <v>2511</v>
      </c>
      <c r="E2116" s="5"/>
      <c r="F2116" s="34">
        <v>11914.79</v>
      </c>
      <c r="G2116" s="183">
        <f t="shared" si="358"/>
        <v>7065.4704700000002</v>
      </c>
      <c r="H2116" s="184">
        <f t="shared" si="359"/>
        <v>3886.0087585000001</v>
      </c>
      <c r="I2116" s="59">
        <f t="shared" si="361"/>
        <v>10951.4792285</v>
      </c>
      <c r="J2116" s="56">
        <f t="shared" si="369"/>
        <v>0</v>
      </c>
      <c r="K2116" s="210">
        <f t="shared" si="360"/>
        <v>10951.4792285</v>
      </c>
      <c r="L2116" s="2"/>
      <c r="M2116" s="32"/>
    </row>
    <row r="2117" spans="1:13" ht="14.25" x14ac:dyDescent="0.25">
      <c r="A2117" s="5" t="s">
        <v>2940</v>
      </c>
      <c r="B2117" s="4" t="s">
        <v>2941</v>
      </c>
      <c r="C2117" s="4"/>
      <c r="D2117" s="5" t="s">
        <v>2511</v>
      </c>
      <c r="E2117" s="5"/>
      <c r="F2117" s="34">
        <v>10921.62</v>
      </c>
      <c r="G2117" s="183">
        <f t="shared" ref="G2117:G2180" si="370">F2117*0.593</f>
        <v>6476.5206600000001</v>
      </c>
      <c r="H2117" s="184">
        <f t="shared" ref="H2117:H2180" si="371">G2117*55/100</f>
        <v>3562.0863630000003</v>
      </c>
      <c r="I2117" s="59">
        <f t="shared" si="361"/>
        <v>10038.607023</v>
      </c>
      <c r="J2117" s="56">
        <f t="shared" ref="J2117:J2118" si="372">I2117*0.2</f>
        <v>2007.7214046000001</v>
      </c>
      <c r="K2117" s="210">
        <f t="shared" ref="K2117:K2180" si="373">I2117+J2117</f>
        <v>12046.328427600001</v>
      </c>
      <c r="L2117" s="57">
        <v>0.2</v>
      </c>
      <c r="M2117" s="32"/>
    </row>
    <row r="2118" spans="1:13" ht="14.25" x14ac:dyDescent="0.25">
      <c r="A2118" s="5" t="s">
        <v>2942</v>
      </c>
      <c r="B2118" s="4" t="s">
        <v>2943</v>
      </c>
      <c r="C2118" s="4"/>
      <c r="D2118" s="5" t="s">
        <v>2511</v>
      </c>
      <c r="E2118" s="5"/>
      <c r="F2118" s="34">
        <v>10921.62</v>
      </c>
      <c r="G2118" s="183">
        <f t="shared" si="370"/>
        <v>6476.5206600000001</v>
      </c>
      <c r="H2118" s="184">
        <f t="shared" si="371"/>
        <v>3562.0863630000003</v>
      </c>
      <c r="I2118" s="59">
        <f t="shared" ref="I2118:I2181" si="374">G2118+H2118</f>
        <v>10038.607023</v>
      </c>
      <c r="J2118" s="56">
        <f t="shared" si="372"/>
        <v>2007.7214046000001</v>
      </c>
      <c r="K2118" s="210">
        <f t="shared" si="373"/>
        <v>12046.328427600001</v>
      </c>
      <c r="L2118" s="57">
        <v>0.2</v>
      </c>
      <c r="M2118" s="32"/>
    </row>
    <row r="2119" spans="1:13" ht="14.25" x14ac:dyDescent="0.25">
      <c r="A2119" s="5" t="s">
        <v>2944</v>
      </c>
      <c r="B2119" s="4" t="s">
        <v>2945</v>
      </c>
      <c r="C2119" s="4"/>
      <c r="D2119" s="5" t="s">
        <v>2511</v>
      </c>
      <c r="E2119" s="5"/>
      <c r="F2119" s="34">
        <v>10921.62</v>
      </c>
      <c r="G2119" s="183">
        <f t="shared" si="370"/>
        <v>6476.5206600000001</v>
      </c>
      <c r="H2119" s="184">
        <f t="shared" si="371"/>
        <v>3562.0863630000003</v>
      </c>
      <c r="I2119" s="59">
        <f t="shared" si="374"/>
        <v>10038.607023</v>
      </c>
      <c r="J2119" s="56">
        <f t="shared" si="369"/>
        <v>0</v>
      </c>
      <c r="K2119" s="210">
        <f t="shared" si="373"/>
        <v>10038.607023</v>
      </c>
      <c r="L2119" s="2"/>
      <c r="M2119" s="32"/>
    </row>
    <row r="2120" spans="1:13" ht="14.25" x14ac:dyDescent="0.25">
      <c r="A2120" s="5" t="s">
        <v>2946</v>
      </c>
      <c r="B2120" s="4" t="s">
        <v>2947</v>
      </c>
      <c r="C2120" s="4"/>
      <c r="D2120" s="5" t="s">
        <v>2511</v>
      </c>
      <c r="E2120" s="5"/>
      <c r="F2120" s="34">
        <v>19017.5</v>
      </c>
      <c r="G2120" s="183">
        <f t="shared" si="370"/>
        <v>11277.377499999999</v>
      </c>
      <c r="H2120" s="184">
        <f t="shared" si="371"/>
        <v>6202.5576249999995</v>
      </c>
      <c r="I2120" s="59">
        <f t="shared" si="374"/>
        <v>17479.935124999996</v>
      </c>
      <c r="J2120" s="56">
        <f t="shared" si="369"/>
        <v>0</v>
      </c>
      <c r="K2120" s="210">
        <f t="shared" si="373"/>
        <v>17479.935124999996</v>
      </c>
      <c r="L2120" s="2"/>
      <c r="M2120" s="32"/>
    </row>
    <row r="2121" spans="1:13" ht="14.25" x14ac:dyDescent="0.25">
      <c r="A2121" s="5" t="s">
        <v>2948</v>
      </c>
      <c r="B2121" s="4" t="s">
        <v>2949</v>
      </c>
      <c r="C2121" s="4"/>
      <c r="D2121" s="5" t="s">
        <v>2451</v>
      </c>
      <c r="E2121" s="5"/>
      <c r="F2121" s="34">
        <v>5165.21</v>
      </c>
      <c r="G2121" s="183">
        <f t="shared" si="370"/>
        <v>3062.9695299999998</v>
      </c>
      <c r="H2121" s="184">
        <f t="shared" si="371"/>
        <v>1684.6332414999999</v>
      </c>
      <c r="I2121" s="59">
        <f t="shared" si="374"/>
        <v>4747.6027715</v>
      </c>
      <c r="J2121" s="56">
        <f t="shared" si="369"/>
        <v>0</v>
      </c>
      <c r="K2121" s="210">
        <f t="shared" si="373"/>
        <v>4747.6027715</v>
      </c>
      <c r="L2121" s="2"/>
      <c r="M2121" s="32"/>
    </row>
    <row r="2122" spans="1:13" ht="14.25" x14ac:dyDescent="0.25">
      <c r="A2122" s="5" t="s">
        <v>2950</v>
      </c>
      <c r="B2122" s="4" t="s">
        <v>4766</v>
      </c>
      <c r="C2122" s="4"/>
      <c r="D2122" s="5" t="s">
        <v>2511</v>
      </c>
      <c r="E2122" s="5"/>
      <c r="F2122" s="34">
        <v>7942.99</v>
      </c>
      <c r="G2122" s="183">
        <f t="shared" si="370"/>
        <v>4710.1930699999994</v>
      </c>
      <c r="H2122" s="184">
        <f t="shared" si="371"/>
        <v>2590.6061884999999</v>
      </c>
      <c r="I2122" s="59">
        <f t="shared" si="374"/>
        <v>7300.7992584999993</v>
      </c>
      <c r="J2122" s="56">
        <f t="shared" si="369"/>
        <v>0</v>
      </c>
      <c r="K2122" s="210">
        <f t="shared" si="373"/>
        <v>7300.7992584999993</v>
      </c>
      <c r="L2122" s="2"/>
      <c r="M2122" s="32"/>
    </row>
    <row r="2123" spans="1:13" ht="14.25" x14ac:dyDescent="0.25">
      <c r="A2123" s="5" t="s">
        <v>2951</v>
      </c>
      <c r="B2123" s="4" t="s">
        <v>2952</v>
      </c>
      <c r="C2123" s="4" t="s">
        <v>2953</v>
      </c>
      <c r="D2123" s="5" t="s">
        <v>2454</v>
      </c>
      <c r="E2123" s="5"/>
      <c r="F2123" s="34">
        <v>3285.03</v>
      </c>
      <c r="G2123" s="183">
        <f t="shared" si="370"/>
        <v>1948.02279</v>
      </c>
      <c r="H2123" s="184">
        <f t="shared" si="371"/>
        <v>1071.4125345</v>
      </c>
      <c r="I2123" s="59">
        <f t="shared" si="374"/>
        <v>3019.4353245000002</v>
      </c>
      <c r="J2123" s="56">
        <f t="shared" si="369"/>
        <v>0</v>
      </c>
      <c r="K2123" s="210">
        <f t="shared" si="373"/>
        <v>3019.4353245000002</v>
      </c>
      <c r="L2123" s="2"/>
      <c r="M2123" s="32"/>
    </row>
    <row r="2124" spans="1:13" ht="14.25" x14ac:dyDescent="0.25">
      <c r="A2124" s="5" t="s">
        <v>2954</v>
      </c>
      <c r="B2124" s="4" t="s">
        <v>4787</v>
      </c>
      <c r="C2124" s="4" t="s">
        <v>5554</v>
      </c>
      <c r="D2124" s="5" t="s">
        <v>2451</v>
      </c>
      <c r="E2124" s="5"/>
      <c r="F2124" s="34">
        <v>3099.12</v>
      </c>
      <c r="G2124" s="183">
        <f t="shared" si="370"/>
        <v>1837.7781599999998</v>
      </c>
      <c r="H2124" s="184">
        <f t="shared" si="371"/>
        <v>1010.7779879999999</v>
      </c>
      <c r="I2124" s="59">
        <f t="shared" si="374"/>
        <v>2848.5561479999997</v>
      </c>
      <c r="J2124" s="56">
        <f t="shared" si="369"/>
        <v>0</v>
      </c>
      <c r="K2124" s="210">
        <f t="shared" si="373"/>
        <v>2848.5561479999997</v>
      </c>
      <c r="L2124" s="2"/>
      <c r="M2124" s="32"/>
    </row>
    <row r="2125" spans="1:13" ht="14.25" x14ac:dyDescent="0.25">
      <c r="A2125" s="5" t="s">
        <v>2955</v>
      </c>
      <c r="B2125" s="4" t="s">
        <v>2956</v>
      </c>
      <c r="C2125" s="4"/>
      <c r="D2125" s="5" t="s">
        <v>2451</v>
      </c>
      <c r="E2125" s="5"/>
      <c r="F2125" s="34">
        <v>6887.16</v>
      </c>
      <c r="G2125" s="183">
        <f t="shared" si="370"/>
        <v>4084.0858799999996</v>
      </c>
      <c r="H2125" s="184">
        <f t="shared" si="371"/>
        <v>2246.2472339999999</v>
      </c>
      <c r="I2125" s="59">
        <f t="shared" si="374"/>
        <v>6330.3331139999991</v>
      </c>
      <c r="J2125" s="56">
        <f t="shared" si="369"/>
        <v>0</v>
      </c>
      <c r="K2125" s="210">
        <f t="shared" si="373"/>
        <v>6330.3331139999991</v>
      </c>
      <c r="L2125" s="2"/>
      <c r="M2125" s="32"/>
    </row>
    <row r="2126" spans="1:13" ht="14.25" x14ac:dyDescent="0.25">
      <c r="A2126" s="5" t="s">
        <v>2957</v>
      </c>
      <c r="B2126" s="4" t="s">
        <v>2958</v>
      </c>
      <c r="C2126" s="4"/>
      <c r="D2126" s="5" t="s">
        <v>2451</v>
      </c>
      <c r="E2126" s="5"/>
      <c r="F2126" s="34">
        <v>5165.21</v>
      </c>
      <c r="G2126" s="183">
        <f t="shared" si="370"/>
        <v>3062.9695299999998</v>
      </c>
      <c r="H2126" s="184">
        <f t="shared" si="371"/>
        <v>1684.6332414999999</v>
      </c>
      <c r="I2126" s="59">
        <f t="shared" si="374"/>
        <v>4747.6027715</v>
      </c>
      <c r="J2126" s="56">
        <f t="shared" si="369"/>
        <v>0</v>
      </c>
      <c r="K2126" s="210">
        <f t="shared" si="373"/>
        <v>4747.6027715</v>
      </c>
      <c r="L2126" s="2"/>
      <c r="M2126" s="32"/>
    </row>
    <row r="2127" spans="1:13" ht="24" x14ac:dyDescent="0.25">
      <c r="A2127" s="5" t="s">
        <v>2959</v>
      </c>
      <c r="B2127" s="4" t="s">
        <v>2960</v>
      </c>
      <c r="C2127" s="4" t="s">
        <v>2914</v>
      </c>
      <c r="D2127" s="5" t="s">
        <v>2451</v>
      </c>
      <c r="E2127" s="5"/>
      <c r="F2127" s="34">
        <v>12313.39</v>
      </c>
      <c r="G2127" s="183">
        <f t="shared" si="370"/>
        <v>7301.8402699999997</v>
      </c>
      <c r="H2127" s="184">
        <f t="shared" si="371"/>
        <v>4016.0121485</v>
      </c>
      <c r="I2127" s="59">
        <f t="shared" si="374"/>
        <v>11317.852418499999</v>
      </c>
      <c r="J2127" s="56">
        <f>I2127*0.4</f>
        <v>4527.1409673999997</v>
      </c>
      <c r="K2127" s="210">
        <f t="shared" si="373"/>
        <v>15844.993385899998</v>
      </c>
      <c r="L2127" s="57">
        <v>0.4</v>
      </c>
      <c r="M2127" s="141" t="s">
        <v>15168</v>
      </c>
    </row>
    <row r="2128" spans="1:13" ht="24" x14ac:dyDescent="0.25">
      <c r="A2128" s="5" t="s">
        <v>2961</v>
      </c>
      <c r="B2128" s="4" t="s">
        <v>2962</v>
      </c>
      <c r="C2128" s="4" t="s">
        <v>2914</v>
      </c>
      <c r="D2128" s="5" t="s">
        <v>2511</v>
      </c>
      <c r="E2128" s="62" t="s">
        <v>2431</v>
      </c>
      <c r="F2128" s="34">
        <v>19667.66</v>
      </c>
      <c r="G2128" s="183">
        <f t="shared" si="370"/>
        <v>11662.92238</v>
      </c>
      <c r="H2128" s="184">
        <f t="shared" si="371"/>
        <v>6414.607309</v>
      </c>
      <c r="I2128" s="59">
        <f t="shared" si="374"/>
        <v>18077.529688999999</v>
      </c>
      <c r="J2128" s="54">
        <f>I2128*0.5</f>
        <v>9038.7648444999995</v>
      </c>
      <c r="K2128" s="210">
        <f t="shared" si="373"/>
        <v>27116.294533499997</v>
      </c>
      <c r="L2128" s="53">
        <v>0.5</v>
      </c>
      <c r="M2128" s="141" t="s">
        <v>15168</v>
      </c>
    </row>
    <row r="2129" spans="1:13" ht="24" x14ac:dyDescent="0.25">
      <c r="A2129" s="5" t="s">
        <v>2963</v>
      </c>
      <c r="B2129" s="4" t="s">
        <v>2964</v>
      </c>
      <c r="C2129" s="4" t="s">
        <v>2965</v>
      </c>
      <c r="D2129" s="5" t="s">
        <v>2454</v>
      </c>
      <c r="E2129" s="5"/>
      <c r="F2129" s="34">
        <v>8541.07</v>
      </c>
      <c r="G2129" s="183">
        <f t="shared" si="370"/>
        <v>5064.8545099999992</v>
      </c>
      <c r="H2129" s="184">
        <f t="shared" si="371"/>
        <v>2785.6699804999994</v>
      </c>
      <c r="I2129" s="59">
        <f t="shared" si="374"/>
        <v>7850.5244904999981</v>
      </c>
      <c r="J2129" s="56">
        <f>I2129*0.4</f>
        <v>3140.2097961999993</v>
      </c>
      <c r="K2129" s="210">
        <f t="shared" si="373"/>
        <v>10990.734286699997</v>
      </c>
      <c r="L2129" s="57">
        <v>0.4</v>
      </c>
      <c r="M2129" s="141" t="s">
        <v>15168</v>
      </c>
    </row>
    <row r="2130" spans="1:13" ht="14.25" x14ac:dyDescent="0.25">
      <c r="A2130" s="5" t="s">
        <v>5674</v>
      </c>
      <c r="B2130" s="4" t="s">
        <v>5675</v>
      </c>
      <c r="C2130" s="27" t="s">
        <v>5676</v>
      </c>
      <c r="D2130" s="5" t="s">
        <v>2454</v>
      </c>
      <c r="E2130" s="5"/>
      <c r="F2130" s="34">
        <v>1861.48</v>
      </c>
      <c r="G2130" s="183">
        <f t="shared" si="370"/>
        <v>1103.8576399999999</v>
      </c>
      <c r="H2130" s="184">
        <f t="shared" si="371"/>
        <v>607.12170200000003</v>
      </c>
      <c r="I2130" s="59">
        <f t="shared" si="374"/>
        <v>1710.9793420000001</v>
      </c>
      <c r="J2130" s="56">
        <f t="shared" ref="J2130:J2140" si="375">G2130*0</f>
        <v>0</v>
      </c>
      <c r="K2130" s="210">
        <f t="shared" si="373"/>
        <v>1710.9793420000001</v>
      </c>
      <c r="L2130" s="2"/>
      <c r="M2130" s="32"/>
    </row>
    <row r="2131" spans="1:13" ht="24" x14ac:dyDescent="0.25">
      <c r="A2131" s="5" t="s">
        <v>2966</v>
      </c>
      <c r="B2131" s="4" t="s">
        <v>2967</v>
      </c>
      <c r="C2131" s="4"/>
      <c r="D2131" s="5" t="s">
        <v>2451</v>
      </c>
      <c r="E2131" s="5"/>
      <c r="F2131" s="34">
        <v>13429.58</v>
      </c>
      <c r="G2131" s="183">
        <f t="shared" si="370"/>
        <v>7963.7409399999997</v>
      </c>
      <c r="H2131" s="184">
        <f t="shared" si="371"/>
        <v>4380.0575169999993</v>
      </c>
      <c r="I2131" s="59">
        <f t="shared" si="374"/>
        <v>12343.798456999999</v>
      </c>
      <c r="J2131" s="56">
        <f t="shared" ref="J2131:J2132" si="376">I2131*0.4</f>
        <v>4937.5193828000001</v>
      </c>
      <c r="K2131" s="210">
        <f t="shared" si="373"/>
        <v>17281.317839799998</v>
      </c>
      <c r="L2131" s="57">
        <v>0.4</v>
      </c>
      <c r="M2131" s="141" t="s">
        <v>15168</v>
      </c>
    </row>
    <row r="2132" spans="1:13" ht="24" x14ac:dyDescent="0.25">
      <c r="A2132" s="5" t="s">
        <v>2968</v>
      </c>
      <c r="B2132" s="4" t="s">
        <v>2969</v>
      </c>
      <c r="C2132" s="4" t="s">
        <v>2914</v>
      </c>
      <c r="D2132" s="5" t="s">
        <v>2451</v>
      </c>
      <c r="E2132" s="5"/>
      <c r="F2132" s="34">
        <v>11191.06</v>
      </c>
      <c r="G2132" s="183">
        <f t="shared" si="370"/>
        <v>6636.2985799999997</v>
      </c>
      <c r="H2132" s="184">
        <f t="shared" si="371"/>
        <v>3649.9642189999995</v>
      </c>
      <c r="I2132" s="59">
        <f t="shared" si="374"/>
        <v>10286.262799</v>
      </c>
      <c r="J2132" s="56">
        <f t="shared" si="376"/>
        <v>4114.5051196000004</v>
      </c>
      <c r="K2132" s="210">
        <f t="shared" si="373"/>
        <v>14400.7679186</v>
      </c>
      <c r="L2132" s="57">
        <v>0.4</v>
      </c>
      <c r="M2132" s="141" t="s">
        <v>15168</v>
      </c>
    </row>
    <row r="2133" spans="1:13" ht="48" x14ac:dyDescent="0.25">
      <c r="A2133" s="5" t="s">
        <v>2970</v>
      </c>
      <c r="B2133" s="4" t="s">
        <v>2971</v>
      </c>
      <c r="C2133" s="27" t="s">
        <v>5677</v>
      </c>
      <c r="D2133" s="5" t="s">
        <v>2451</v>
      </c>
      <c r="E2133" s="5"/>
      <c r="F2133" s="34">
        <v>6000</v>
      </c>
      <c r="G2133" s="183">
        <f t="shared" si="370"/>
        <v>3558</v>
      </c>
      <c r="H2133" s="184">
        <f t="shared" si="371"/>
        <v>1956.9</v>
      </c>
      <c r="I2133" s="59">
        <f t="shared" si="374"/>
        <v>5514.9</v>
      </c>
      <c r="J2133" s="56">
        <f t="shared" si="375"/>
        <v>0</v>
      </c>
      <c r="K2133" s="210">
        <f t="shared" si="373"/>
        <v>5514.9</v>
      </c>
      <c r="L2133" s="2"/>
      <c r="M2133" s="141" t="s">
        <v>15168</v>
      </c>
    </row>
    <row r="2134" spans="1:13" ht="14.25" x14ac:dyDescent="0.25">
      <c r="A2134" s="5" t="s">
        <v>2972</v>
      </c>
      <c r="B2134" s="4" t="s">
        <v>2973</v>
      </c>
      <c r="C2134" s="4" t="s">
        <v>5384</v>
      </c>
      <c r="D2134" s="5" t="s">
        <v>2511</v>
      </c>
      <c r="E2134" s="5"/>
      <c r="F2134" s="34">
        <v>21843.26</v>
      </c>
      <c r="G2134" s="183">
        <f t="shared" si="370"/>
        <v>12953.053179999999</v>
      </c>
      <c r="H2134" s="184">
        <f t="shared" si="371"/>
        <v>7124.1792489999998</v>
      </c>
      <c r="I2134" s="59">
        <f t="shared" si="374"/>
        <v>20077.232429</v>
      </c>
      <c r="J2134" s="56">
        <f t="shared" si="375"/>
        <v>0</v>
      </c>
      <c r="K2134" s="210">
        <f t="shared" si="373"/>
        <v>20077.232429</v>
      </c>
      <c r="L2134" s="2"/>
      <c r="M2134" s="32"/>
    </row>
    <row r="2135" spans="1:13" ht="14.25" x14ac:dyDescent="0.25">
      <c r="A2135" s="5" t="s">
        <v>2974</v>
      </c>
      <c r="B2135" s="4" t="s">
        <v>2975</v>
      </c>
      <c r="C2135" s="4"/>
      <c r="D2135" s="5" t="s">
        <v>2511</v>
      </c>
      <c r="E2135" s="5"/>
      <c r="F2135" s="34">
        <v>13106.6</v>
      </c>
      <c r="G2135" s="183">
        <f t="shared" si="370"/>
        <v>7772.2137999999995</v>
      </c>
      <c r="H2135" s="184">
        <f t="shared" si="371"/>
        <v>4274.7175899999993</v>
      </c>
      <c r="I2135" s="59">
        <f t="shared" si="374"/>
        <v>12046.931389999998</v>
      </c>
      <c r="J2135" s="56">
        <f t="shared" si="375"/>
        <v>0</v>
      </c>
      <c r="K2135" s="210">
        <f t="shared" si="373"/>
        <v>12046.931389999998</v>
      </c>
      <c r="L2135" s="2"/>
      <c r="M2135" s="32"/>
    </row>
    <row r="2136" spans="1:13" ht="24" x14ac:dyDescent="0.25">
      <c r="A2136" s="5" t="s">
        <v>2976</v>
      </c>
      <c r="B2136" s="4" t="s">
        <v>2977</v>
      </c>
      <c r="C2136" s="4"/>
      <c r="D2136" s="5" t="s">
        <v>2511</v>
      </c>
      <c r="E2136" s="5"/>
      <c r="F2136" s="34">
        <v>15290.28</v>
      </c>
      <c r="G2136" s="183">
        <f t="shared" si="370"/>
        <v>9067.1360399999994</v>
      </c>
      <c r="H2136" s="184">
        <f t="shared" si="371"/>
        <v>4986.9248219999999</v>
      </c>
      <c r="I2136" s="59">
        <f t="shared" si="374"/>
        <v>14054.060861999998</v>
      </c>
      <c r="J2136" s="56">
        <f t="shared" si="375"/>
        <v>0</v>
      </c>
      <c r="K2136" s="210">
        <f t="shared" si="373"/>
        <v>14054.060861999998</v>
      </c>
      <c r="L2136" s="2"/>
      <c r="M2136" s="141" t="s">
        <v>15168</v>
      </c>
    </row>
    <row r="2137" spans="1:13" ht="24" x14ac:dyDescent="0.25">
      <c r="A2137" s="5" t="s">
        <v>2978</v>
      </c>
      <c r="B2137" s="4" t="s">
        <v>2979</v>
      </c>
      <c r="C2137" s="4"/>
      <c r="D2137" s="5" t="s">
        <v>2451</v>
      </c>
      <c r="E2137" s="5"/>
      <c r="F2137" s="34">
        <v>9984.2099999999991</v>
      </c>
      <c r="G2137" s="183">
        <f t="shared" si="370"/>
        <v>5920.6365299999989</v>
      </c>
      <c r="H2137" s="184">
        <f t="shared" si="371"/>
        <v>3256.3500914999995</v>
      </c>
      <c r="I2137" s="59">
        <f t="shared" si="374"/>
        <v>9176.9866214999984</v>
      </c>
      <c r="J2137" s="56">
        <f t="shared" si="375"/>
        <v>0</v>
      </c>
      <c r="K2137" s="210">
        <f t="shared" si="373"/>
        <v>9176.9866214999984</v>
      </c>
      <c r="L2137" s="2"/>
      <c r="M2137" s="141" t="s">
        <v>15168</v>
      </c>
    </row>
    <row r="2138" spans="1:13" ht="36" x14ac:dyDescent="0.25">
      <c r="A2138" s="5" t="s">
        <v>2980</v>
      </c>
      <c r="B2138" s="4" t="s">
        <v>2981</v>
      </c>
      <c r="C2138" s="4" t="s">
        <v>5385</v>
      </c>
      <c r="D2138" s="5" t="s">
        <v>2543</v>
      </c>
      <c r="E2138" s="5"/>
      <c r="F2138" s="34">
        <v>30175.27</v>
      </c>
      <c r="G2138" s="183">
        <f t="shared" si="370"/>
        <v>17893.935109999999</v>
      </c>
      <c r="H2138" s="184">
        <f t="shared" si="371"/>
        <v>9841.6643104999985</v>
      </c>
      <c r="I2138" s="59">
        <f t="shared" si="374"/>
        <v>27735.599420499995</v>
      </c>
      <c r="J2138" s="56">
        <f>I2138*0.2</f>
        <v>5547.1198840999996</v>
      </c>
      <c r="K2138" s="210">
        <f t="shared" si="373"/>
        <v>33282.719304599996</v>
      </c>
      <c r="L2138" s="57">
        <v>0.2</v>
      </c>
      <c r="M2138" s="141" t="s">
        <v>15168</v>
      </c>
    </row>
    <row r="2139" spans="1:13" ht="14.25" x14ac:dyDescent="0.25">
      <c r="A2139" s="5" t="s">
        <v>2982</v>
      </c>
      <c r="B2139" s="4" t="s">
        <v>2983</v>
      </c>
      <c r="C2139" s="4"/>
      <c r="D2139" s="5" t="s">
        <v>2454</v>
      </c>
      <c r="E2139" s="5"/>
      <c r="F2139" s="34">
        <v>2956.81</v>
      </c>
      <c r="G2139" s="183">
        <f t="shared" si="370"/>
        <v>1753.38833</v>
      </c>
      <c r="H2139" s="184">
        <f t="shared" si="371"/>
        <v>964.36358150000001</v>
      </c>
      <c r="I2139" s="59">
        <f t="shared" si="374"/>
        <v>2717.7519115</v>
      </c>
      <c r="J2139" s="56">
        <f t="shared" si="375"/>
        <v>0</v>
      </c>
      <c r="K2139" s="210">
        <f t="shared" si="373"/>
        <v>2717.7519115</v>
      </c>
      <c r="L2139" s="2"/>
      <c r="M2139" s="32"/>
    </row>
    <row r="2140" spans="1:13" ht="14.25" x14ac:dyDescent="0.25">
      <c r="A2140" s="5" t="s">
        <v>2984</v>
      </c>
      <c r="B2140" s="4" t="s">
        <v>2985</v>
      </c>
      <c r="C2140" s="4" t="s">
        <v>2914</v>
      </c>
      <c r="D2140" s="5" t="s">
        <v>2451</v>
      </c>
      <c r="E2140" s="5"/>
      <c r="F2140" s="34">
        <v>3443.39</v>
      </c>
      <c r="G2140" s="183">
        <f t="shared" si="370"/>
        <v>2041.9302699999998</v>
      </c>
      <c r="H2140" s="184">
        <f t="shared" si="371"/>
        <v>1123.0616484999998</v>
      </c>
      <c r="I2140" s="59">
        <f t="shared" si="374"/>
        <v>3164.9919184999999</v>
      </c>
      <c r="J2140" s="56">
        <f t="shared" si="375"/>
        <v>0</v>
      </c>
      <c r="K2140" s="210">
        <f t="shared" si="373"/>
        <v>3164.9919184999999</v>
      </c>
      <c r="L2140" s="2"/>
      <c r="M2140" s="32"/>
    </row>
    <row r="2141" spans="1:13" ht="18.75" x14ac:dyDescent="0.25">
      <c r="A2141" s="5" t="s">
        <v>2986</v>
      </c>
      <c r="B2141" s="4" t="s">
        <v>2987</v>
      </c>
      <c r="C2141" s="4" t="s">
        <v>2988</v>
      </c>
      <c r="D2141" s="5" t="s">
        <v>2457</v>
      </c>
      <c r="E2141" s="62" t="s">
        <v>2431</v>
      </c>
      <c r="F2141" s="34">
        <v>811</v>
      </c>
      <c r="G2141" s="183">
        <f t="shared" si="370"/>
        <v>480.923</v>
      </c>
      <c r="H2141" s="184">
        <f t="shared" si="371"/>
        <v>264.50765000000001</v>
      </c>
      <c r="I2141" s="59">
        <f t="shared" si="374"/>
        <v>745.43065000000001</v>
      </c>
      <c r="J2141" s="54">
        <f t="shared" ref="J2141:J2142" si="377">I2141*0.3</f>
        <v>223.62919500000001</v>
      </c>
      <c r="K2141" s="210">
        <f t="shared" si="373"/>
        <v>969.059845</v>
      </c>
      <c r="L2141" s="53">
        <v>0.3</v>
      </c>
      <c r="M2141" s="32"/>
    </row>
    <row r="2142" spans="1:13" ht="36" x14ac:dyDescent="0.25">
      <c r="A2142" s="5" t="s">
        <v>2989</v>
      </c>
      <c r="B2142" s="4" t="s">
        <v>2990</v>
      </c>
      <c r="C2142" s="4" t="s">
        <v>2991</v>
      </c>
      <c r="D2142" s="5" t="s">
        <v>2457</v>
      </c>
      <c r="E2142" s="62" t="s">
        <v>2431</v>
      </c>
      <c r="F2142" s="34">
        <v>743.33</v>
      </c>
      <c r="G2142" s="183">
        <f t="shared" si="370"/>
        <v>440.79469</v>
      </c>
      <c r="H2142" s="184">
        <f t="shared" si="371"/>
        <v>242.43707950000001</v>
      </c>
      <c r="I2142" s="59">
        <f t="shared" si="374"/>
        <v>683.23176950000004</v>
      </c>
      <c r="J2142" s="54">
        <f t="shared" si="377"/>
        <v>204.96953085000001</v>
      </c>
      <c r="K2142" s="210">
        <f t="shared" si="373"/>
        <v>888.20130035000011</v>
      </c>
      <c r="L2142" s="53">
        <v>0.3</v>
      </c>
      <c r="M2142" s="32"/>
    </row>
    <row r="2143" spans="1:13" ht="14.25" x14ac:dyDescent="0.25">
      <c r="A2143" s="5" t="s">
        <v>2992</v>
      </c>
      <c r="B2143" s="4" t="s">
        <v>2993</v>
      </c>
      <c r="C2143" s="4"/>
      <c r="D2143" s="5" t="s">
        <v>2454</v>
      </c>
      <c r="E2143" s="5"/>
      <c r="F2143" s="34">
        <v>2995.94</v>
      </c>
      <c r="G2143" s="183">
        <f t="shared" si="370"/>
        <v>1776.5924199999999</v>
      </c>
      <c r="H2143" s="184">
        <f t="shared" si="371"/>
        <v>977.12583100000006</v>
      </c>
      <c r="I2143" s="59">
        <f t="shared" si="374"/>
        <v>2753.7182510000002</v>
      </c>
      <c r="J2143" s="56">
        <f t="shared" ref="J2143:J2155" si="378">G2143*0</f>
        <v>0</v>
      </c>
      <c r="K2143" s="210">
        <f t="shared" si="373"/>
        <v>2753.7182510000002</v>
      </c>
      <c r="L2143" s="2"/>
      <c r="M2143" s="32"/>
    </row>
    <row r="2144" spans="1:13" ht="14.25" x14ac:dyDescent="0.25">
      <c r="A2144" s="5" t="s">
        <v>2994</v>
      </c>
      <c r="B2144" s="4" t="s">
        <v>2995</v>
      </c>
      <c r="C2144" s="4"/>
      <c r="D2144" s="5" t="s">
        <v>2472</v>
      </c>
      <c r="E2144" s="5"/>
      <c r="F2144" s="34">
        <v>959.46</v>
      </c>
      <c r="G2144" s="183">
        <f t="shared" si="370"/>
        <v>568.95978000000002</v>
      </c>
      <c r="H2144" s="184">
        <f t="shared" si="371"/>
        <v>312.92787900000002</v>
      </c>
      <c r="I2144" s="59">
        <f t="shared" si="374"/>
        <v>881.88765899999999</v>
      </c>
      <c r="J2144" s="56">
        <f t="shared" si="378"/>
        <v>0</v>
      </c>
      <c r="K2144" s="210">
        <f t="shared" si="373"/>
        <v>881.88765899999999</v>
      </c>
      <c r="L2144" s="2"/>
      <c r="M2144" s="32"/>
    </row>
    <row r="2145" spans="1:13" ht="14.25" x14ac:dyDescent="0.25">
      <c r="A2145" s="5" t="s">
        <v>2996</v>
      </c>
      <c r="B2145" s="4" t="s">
        <v>2997</v>
      </c>
      <c r="C2145" s="4"/>
      <c r="D2145" s="5" t="s">
        <v>2457</v>
      </c>
      <c r="E2145" s="5"/>
      <c r="F2145" s="34">
        <v>1028.9000000000001</v>
      </c>
      <c r="G2145" s="183">
        <f t="shared" si="370"/>
        <v>610.1377</v>
      </c>
      <c r="H2145" s="184">
        <f t="shared" si="371"/>
        <v>335.57573500000001</v>
      </c>
      <c r="I2145" s="59">
        <f t="shared" si="374"/>
        <v>945.713435</v>
      </c>
      <c r="J2145" s="56">
        <f t="shared" si="378"/>
        <v>0</v>
      </c>
      <c r="K2145" s="210">
        <f t="shared" si="373"/>
        <v>945.713435</v>
      </c>
      <c r="L2145" s="2"/>
      <c r="M2145" s="32"/>
    </row>
    <row r="2146" spans="1:13" ht="14.25" x14ac:dyDescent="0.25">
      <c r="A2146" s="5" t="s">
        <v>2998</v>
      </c>
      <c r="B2146" s="4" t="s">
        <v>2999</v>
      </c>
      <c r="C2146" s="4"/>
      <c r="D2146" s="5" t="s">
        <v>2451</v>
      </c>
      <c r="E2146" s="5"/>
      <c r="F2146" s="34">
        <v>4132.17</v>
      </c>
      <c r="G2146" s="183">
        <f t="shared" si="370"/>
        <v>2450.3768099999998</v>
      </c>
      <c r="H2146" s="184">
        <f t="shared" si="371"/>
        <v>1347.7072454999998</v>
      </c>
      <c r="I2146" s="59">
        <f t="shared" si="374"/>
        <v>3798.0840554999995</v>
      </c>
      <c r="J2146" s="56">
        <f t="shared" si="378"/>
        <v>0</v>
      </c>
      <c r="K2146" s="210">
        <f t="shared" si="373"/>
        <v>3798.0840554999995</v>
      </c>
      <c r="L2146" s="2"/>
      <c r="M2146" s="32"/>
    </row>
    <row r="2147" spans="1:13" ht="14.25" x14ac:dyDescent="0.25">
      <c r="A2147" s="5" t="s">
        <v>3000</v>
      </c>
      <c r="B2147" s="4" t="s">
        <v>3001</v>
      </c>
      <c r="C2147" s="4"/>
      <c r="D2147" s="5" t="s">
        <v>2451</v>
      </c>
      <c r="E2147" s="5"/>
      <c r="F2147" s="34">
        <v>6887.16</v>
      </c>
      <c r="G2147" s="183">
        <f t="shared" si="370"/>
        <v>4084.0858799999996</v>
      </c>
      <c r="H2147" s="184">
        <f t="shared" si="371"/>
        <v>2246.2472339999999</v>
      </c>
      <c r="I2147" s="59">
        <f t="shared" si="374"/>
        <v>6330.3331139999991</v>
      </c>
      <c r="J2147" s="56">
        <f t="shared" si="378"/>
        <v>0</v>
      </c>
      <c r="K2147" s="210">
        <f t="shared" si="373"/>
        <v>6330.3331139999991</v>
      </c>
      <c r="L2147" s="2"/>
      <c r="M2147" s="32"/>
    </row>
    <row r="2148" spans="1:13" ht="14.25" x14ac:dyDescent="0.25">
      <c r="A2148" s="5" t="s">
        <v>3002</v>
      </c>
      <c r="B2148" s="4" t="s">
        <v>3003</v>
      </c>
      <c r="C2148" s="4"/>
      <c r="D2148" s="5" t="s">
        <v>2511</v>
      </c>
      <c r="E2148" s="5"/>
      <c r="F2148" s="34">
        <v>12678.33</v>
      </c>
      <c r="G2148" s="183">
        <f t="shared" si="370"/>
        <v>7518.2496899999996</v>
      </c>
      <c r="H2148" s="184">
        <f t="shared" si="371"/>
        <v>4135.0373294999999</v>
      </c>
      <c r="I2148" s="59">
        <f t="shared" si="374"/>
        <v>11653.2870195</v>
      </c>
      <c r="J2148" s="56">
        <f t="shared" si="378"/>
        <v>0</v>
      </c>
      <c r="K2148" s="210">
        <f t="shared" si="373"/>
        <v>11653.2870195</v>
      </c>
      <c r="L2148" s="2"/>
      <c r="M2148" s="32"/>
    </row>
    <row r="2149" spans="1:13" ht="14.25" x14ac:dyDescent="0.25">
      <c r="A2149" s="5" t="s">
        <v>3004</v>
      </c>
      <c r="B2149" s="4" t="s">
        <v>3005</v>
      </c>
      <c r="C2149" s="4"/>
      <c r="D2149" s="5" t="s">
        <v>2511</v>
      </c>
      <c r="E2149" s="5"/>
      <c r="F2149" s="34">
        <v>14866.93</v>
      </c>
      <c r="G2149" s="183">
        <f t="shared" si="370"/>
        <v>8816.0894900000003</v>
      </c>
      <c r="H2149" s="184">
        <f t="shared" si="371"/>
        <v>4848.8492194999999</v>
      </c>
      <c r="I2149" s="59">
        <f t="shared" si="374"/>
        <v>13664.9387095</v>
      </c>
      <c r="J2149" s="56">
        <f t="shared" si="378"/>
        <v>0</v>
      </c>
      <c r="K2149" s="210">
        <f t="shared" si="373"/>
        <v>13664.9387095</v>
      </c>
      <c r="L2149" s="2"/>
      <c r="M2149" s="32"/>
    </row>
    <row r="2150" spans="1:13" ht="14.25" x14ac:dyDescent="0.25">
      <c r="A2150" s="5" t="s">
        <v>3006</v>
      </c>
      <c r="B2150" s="4" t="s">
        <v>3007</v>
      </c>
      <c r="C2150" s="4"/>
      <c r="D2150" s="5" t="s">
        <v>2511</v>
      </c>
      <c r="E2150" s="5"/>
      <c r="F2150" s="34">
        <v>14866.93</v>
      </c>
      <c r="G2150" s="183">
        <f t="shared" si="370"/>
        <v>8816.0894900000003</v>
      </c>
      <c r="H2150" s="184">
        <f t="shared" si="371"/>
        <v>4848.8492194999999</v>
      </c>
      <c r="I2150" s="59">
        <f t="shared" si="374"/>
        <v>13664.9387095</v>
      </c>
      <c r="J2150" s="56">
        <f t="shared" si="378"/>
        <v>0</v>
      </c>
      <c r="K2150" s="210">
        <f t="shared" si="373"/>
        <v>13664.9387095</v>
      </c>
      <c r="L2150" s="2"/>
      <c r="M2150" s="32"/>
    </row>
    <row r="2151" spans="1:13" ht="14.25" x14ac:dyDescent="0.25">
      <c r="A2151" s="5" t="s">
        <v>3008</v>
      </c>
      <c r="B2151" s="4" t="s">
        <v>3009</v>
      </c>
      <c r="C2151" s="4"/>
      <c r="D2151" s="5" t="s">
        <v>2457</v>
      </c>
      <c r="E2151" s="5"/>
      <c r="F2151" s="34">
        <v>1953.85</v>
      </c>
      <c r="G2151" s="183">
        <f t="shared" si="370"/>
        <v>1158.6330499999999</v>
      </c>
      <c r="H2151" s="184">
        <f t="shared" si="371"/>
        <v>637.2481775</v>
      </c>
      <c r="I2151" s="59">
        <f t="shared" si="374"/>
        <v>1795.8812275</v>
      </c>
      <c r="J2151" s="56">
        <f t="shared" si="378"/>
        <v>0</v>
      </c>
      <c r="K2151" s="210">
        <f t="shared" si="373"/>
        <v>1795.8812275</v>
      </c>
      <c r="L2151" s="2"/>
      <c r="M2151" s="32"/>
    </row>
    <row r="2152" spans="1:13" ht="14.25" x14ac:dyDescent="0.25">
      <c r="A2152" s="5" t="s">
        <v>3010</v>
      </c>
      <c r="B2152" s="4" t="s">
        <v>3011</v>
      </c>
      <c r="C2152" s="4"/>
      <c r="D2152" s="5" t="s">
        <v>2454</v>
      </c>
      <c r="E2152" s="5"/>
      <c r="F2152" s="34">
        <v>1971.36</v>
      </c>
      <c r="G2152" s="183">
        <f t="shared" si="370"/>
        <v>1169.0164799999998</v>
      </c>
      <c r="H2152" s="184">
        <f t="shared" si="371"/>
        <v>642.9590639999999</v>
      </c>
      <c r="I2152" s="59">
        <f t="shared" si="374"/>
        <v>1811.9755439999997</v>
      </c>
      <c r="J2152" s="56">
        <f t="shared" si="378"/>
        <v>0</v>
      </c>
      <c r="K2152" s="210">
        <f t="shared" si="373"/>
        <v>1811.9755439999997</v>
      </c>
      <c r="L2152" s="2"/>
      <c r="M2152" s="32"/>
    </row>
    <row r="2153" spans="1:13" ht="14.25" x14ac:dyDescent="0.25">
      <c r="A2153" s="5" t="s">
        <v>3012</v>
      </c>
      <c r="B2153" s="4" t="s">
        <v>3013</v>
      </c>
      <c r="C2153" s="4"/>
      <c r="D2153" s="5" t="s">
        <v>2451</v>
      </c>
      <c r="E2153" s="5"/>
      <c r="F2153" s="34">
        <v>4821.41</v>
      </c>
      <c r="G2153" s="183">
        <f t="shared" si="370"/>
        <v>2859.0961299999999</v>
      </c>
      <c r="H2153" s="184">
        <f t="shared" si="371"/>
        <v>1572.5028714999999</v>
      </c>
      <c r="I2153" s="59">
        <f t="shared" si="374"/>
        <v>4431.5990014999998</v>
      </c>
      <c r="J2153" s="56">
        <f t="shared" si="378"/>
        <v>0</v>
      </c>
      <c r="K2153" s="210">
        <f t="shared" si="373"/>
        <v>4431.5990014999998</v>
      </c>
      <c r="L2153" s="2"/>
      <c r="M2153" s="32"/>
    </row>
    <row r="2154" spans="1:13" ht="14.25" x14ac:dyDescent="0.25">
      <c r="A2154" s="5" t="s">
        <v>3014</v>
      </c>
      <c r="B2154" s="4" t="s">
        <v>3015</v>
      </c>
      <c r="C2154" s="4"/>
      <c r="D2154" s="5" t="s">
        <v>2451</v>
      </c>
      <c r="E2154" s="5"/>
      <c r="F2154" s="34">
        <v>4710.67</v>
      </c>
      <c r="G2154" s="183">
        <f t="shared" si="370"/>
        <v>2793.42731</v>
      </c>
      <c r="H2154" s="184">
        <f t="shared" si="371"/>
        <v>1536.3850205000001</v>
      </c>
      <c r="I2154" s="59">
        <f t="shared" si="374"/>
        <v>4329.8123304999999</v>
      </c>
      <c r="J2154" s="56">
        <f t="shared" si="378"/>
        <v>0</v>
      </c>
      <c r="K2154" s="210">
        <f t="shared" si="373"/>
        <v>4329.8123304999999</v>
      </c>
      <c r="L2154" s="2"/>
      <c r="M2154" s="32"/>
    </row>
    <row r="2155" spans="1:13" ht="14.25" x14ac:dyDescent="0.25">
      <c r="A2155" s="5" t="s">
        <v>5239</v>
      </c>
      <c r="B2155" s="3" t="s">
        <v>3016</v>
      </c>
      <c r="C2155" s="4"/>
      <c r="D2155" s="5"/>
      <c r="E2155" s="5"/>
      <c r="F2155" s="34"/>
      <c r="G2155" s="183">
        <f t="shared" si="370"/>
        <v>0</v>
      </c>
      <c r="H2155" s="184">
        <f t="shared" si="371"/>
        <v>0</v>
      </c>
      <c r="I2155" s="59">
        <f t="shared" si="374"/>
        <v>0</v>
      </c>
      <c r="J2155" s="56">
        <f t="shared" si="378"/>
        <v>0</v>
      </c>
      <c r="K2155" s="210">
        <f t="shared" si="373"/>
        <v>0</v>
      </c>
      <c r="L2155" s="2"/>
      <c r="M2155" s="32"/>
    </row>
    <row r="2156" spans="1:13" ht="14.25" x14ac:dyDescent="0.25">
      <c r="A2156" s="5" t="s">
        <v>3017</v>
      </c>
      <c r="B2156" s="4" t="s">
        <v>3018</v>
      </c>
      <c r="C2156" s="4"/>
      <c r="D2156" s="5" t="s">
        <v>2451</v>
      </c>
      <c r="E2156" s="5"/>
      <c r="F2156" s="34">
        <v>7570.38</v>
      </c>
      <c r="G2156" s="183">
        <f t="shared" si="370"/>
        <v>4489.2353400000002</v>
      </c>
      <c r="H2156" s="184">
        <f t="shared" si="371"/>
        <v>2469.0794369999999</v>
      </c>
      <c r="I2156" s="59">
        <f t="shared" si="374"/>
        <v>6958.3147769999996</v>
      </c>
      <c r="J2156" s="56">
        <f>I2156*0.2</f>
        <v>1391.6629554000001</v>
      </c>
      <c r="K2156" s="210">
        <f t="shared" si="373"/>
        <v>8349.9777323999988</v>
      </c>
      <c r="L2156" s="57">
        <v>0.2</v>
      </c>
      <c r="M2156" s="32"/>
    </row>
    <row r="2157" spans="1:13" ht="18.75" x14ac:dyDescent="0.25">
      <c r="A2157" s="5" t="s">
        <v>3019</v>
      </c>
      <c r="B2157" s="4" t="s">
        <v>3020</v>
      </c>
      <c r="C2157" s="4"/>
      <c r="D2157" s="5" t="s">
        <v>2451</v>
      </c>
      <c r="E2157" s="62" t="s">
        <v>2431</v>
      </c>
      <c r="F2157" s="34">
        <v>4278.8599999999997</v>
      </c>
      <c r="G2157" s="183">
        <f t="shared" si="370"/>
        <v>2537.3639799999996</v>
      </c>
      <c r="H2157" s="184">
        <f t="shared" si="371"/>
        <v>1395.5501889999996</v>
      </c>
      <c r="I2157" s="59">
        <f t="shared" si="374"/>
        <v>3932.9141689999992</v>
      </c>
      <c r="J2157" s="56">
        <f t="shared" ref="J2157:J2160" si="379">I2157*0.4</f>
        <v>1573.1656675999998</v>
      </c>
      <c r="K2157" s="210">
        <f t="shared" si="373"/>
        <v>5506.079836599999</v>
      </c>
      <c r="L2157" s="53">
        <v>0.4</v>
      </c>
      <c r="M2157" s="32"/>
    </row>
    <row r="2158" spans="1:13" ht="18.75" x14ac:dyDescent="0.25">
      <c r="A2158" s="5" t="s">
        <v>3021</v>
      </c>
      <c r="B2158" s="4" t="s">
        <v>3022</v>
      </c>
      <c r="C2158" s="4"/>
      <c r="D2158" s="5" t="s">
        <v>2451</v>
      </c>
      <c r="E2158" s="62" t="s">
        <v>2431</v>
      </c>
      <c r="F2158" s="34">
        <v>7941.96</v>
      </c>
      <c r="G2158" s="183">
        <f t="shared" si="370"/>
        <v>4709.5822799999996</v>
      </c>
      <c r="H2158" s="184">
        <f t="shared" si="371"/>
        <v>2590.270254</v>
      </c>
      <c r="I2158" s="59">
        <f t="shared" si="374"/>
        <v>7299.8525339999997</v>
      </c>
      <c r="J2158" s="56">
        <f t="shared" si="379"/>
        <v>2919.9410136000001</v>
      </c>
      <c r="K2158" s="210">
        <f t="shared" si="373"/>
        <v>10219.7935476</v>
      </c>
      <c r="L2158" s="53">
        <v>0.4</v>
      </c>
      <c r="M2158" s="32"/>
    </row>
    <row r="2159" spans="1:13" ht="18.75" x14ac:dyDescent="0.25">
      <c r="A2159" s="5" t="s">
        <v>3023</v>
      </c>
      <c r="B2159" s="4" t="s">
        <v>3024</v>
      </c>
      <c r="C2159" s="4"/>
      <c r="D2159" s="5" t="s">
        <v>2451</v>
      </c>
      <c r="E2159" s="62" t="s">
        <v>2431</v>
      </c>
      <c r="F2159" s="34">
        <v>7941.96</v>
      </c>
      <c r="G2159" s="183">
        <f t="shared" si="370"/>
        <v>4709.5822799999996</v>
      </c>
      <c r="H2159" s="184">
        <f t="shared" si="371"/>
        <v>2590.270254</v>
      </c>
      <c r="I2159" s="59">
        <f t="shared" si="374"/>
        <v>7299.8525339999997</v>
      </c>
      <c r="J2159" s="56">
        <f t="shared" si="379"/>
        <v>2919.9410136000001</v>
      </c>
      <c r="K2159" s="210">
        <f t="shared" si="373"/>
        <v>10219.7935476</v>
      </c>
      <c r="L2159" s="53">
        <v>0.4</v>
      </c>
      <c r="M2159" s="32"/>
    </row>
    <row r="2160" spans="1:13" ht="18.75" x14ac:dyDescent="0.25">
      <c r="A2160" s="5" t="s">
        <v>3025</v>
      </c>
      <c r="B2160" s="4" t="s">
        <v>3026</v>
      </c>
      <c r="C2160" s="4" t="s">
        <v>5613</v>
      </c>
      <c r="D2160" s="5" t="s">
        <v>2454</v>
      </c>
      <c r="E2160" s="62" t="s">
        <v>2431</v>
      </c>
      <c r="F2160" s="34">
        <v>2702.65</v>
      </c>
      <c r="G2160" s="183">
        <f t="shared" si="370"/>
        <v>1602.67145</v>
      </c>
      <c r="H2160" s="184">
        <f t="shared" si="371"/>
        <v>881.46929749999993</v>
      </c>
      <c r="I2160" s="59">
        <f t="shared" si="374"/>
        <v>2484.1407475000001</v>
      </c>
      <c r="J2160" s="56">
        <f t="shared" si="379"/>
        <v>993.6562990000001</v>
      </c>
      <c r="K2160" s="210">
        <f t="shared" si="373"/>
        <v>3477.7970465000003</v>
      </c>
      <c r="L2160" s="53">
        <v>0.4</v>
      </c>
      <c r="M2160" s="32"/>
    </row>
    <row r="2161" spans="1:13" ht="14.25" x14ac:dyDescent="0.25">
      <c r="A2161" s="5" t="s">
        <v>3027</v>
      </c>
      <c r="B2161" s="4" t="s">
        <v>3028</v>
      </c>
      <c r="C2161" s="4"/>
      <c r="D2161" s="5" t="s">
        <v>2454</v>
      </c>
      <c r="E2161" s="5"/>
      <c r="F2161" s="34">
        <v>2621.65</v>
      </c>
      <c r="G2161" s="183">
        <f t="shared" si="370"/>
        <v>1554.6384499999999</v>
      </c>
      <c r="H2161" s="184">
        <f t="shared" si="371"/>
        <v>855.05114749999996</v>
      </c>
      <c r="I2161" s="59">
        <f t="shared" si="374"/>
        <v>2409.6895974999998</v>
      </c>
      <c r="J2161" s="56">
        <f t="shared" ref="J2161:J2167" si="380">G2161*0</f>
        <v>0</v>
      </c>
      <c r="K2161" s="210">
        <f t="shared" si="373"/>
        <v>2409.6895974999998</v>
      </c>
      <c r="L2161" s="2"/>
      <c r="M2161" s="32"/>
    </row>
    <row r="2162" spans="1:13" ht="14.25" x14ac:dyDescent="0.25">
      <c r="A2162" s="5" t="s">
        <v>3029</v>
      </c>
      <c r="B2162" s="4" t="s">
        <v>3030</v>
      </c>
      <c r="C2162" s="4"/>
      <c r="D2162" s="5" t="s">
        <v>2451</v>
      </c>
      <c r="E2162" s="5"/>
      <c r="F2162" s="34">
        <v>3925.47</v>
      </c>
      <c r="G2162" s="183">
        <f t="shared" si="370"/>
        <v>2327.8037099999997</v>
      </c>
      <c r="H2162" s="184">
        <f t="shared" si="371"/>
        <v>1280.2920404999998</v>
      </c>
      <c r="I2162" s="59">
        <f t="shared" si="374"/>
        <v>3608.0957504999997</v>
      </c>
      <c r="J2162" s="56">
        <f t="shared" si="380"/>
        <v>0</v>
      </c>
      <c r="K2162" s="210">
        <f t="shared" si="373"/>
        <v>3608.0957504999997</v>
      </c>
      <c r="L2162" s="2"/>
      <c r="M2162" s="32"/>
    </row>
    <row r="2163" spans="1:13" ht="24" x14ac:dyDescent="0.25">
      <c r="A2163" s="5" t="s">
        <v>3031</v>
      </c>
      <c r="B2163" s="4" t="s">
        <v>4645</v>
      </c>
      <c r="C2163" s="4"/>
      <c r="D2163" s="5" t="s">
        <v>2451</v>
      </c>
      <c r="E2163" s="5"/>
      <c r="F2163" s="34">
        <v>4710.67</v>
      </c>
      <c r="G2163" s="183">
        <f t="shared" si="370"/>
        <v>2793.42731</v>
      </c>
      <c r="H2163" s="184">
        <f t="shared" si="371"/>
        <v>1536.3850205000001</v>
      </c>
      <c r="I2163" s="59">
        <f t="shared" si="374"/>
        <v>4329.8123304999999</v>
      </c>
      <c r="J2163" s="56">
        <f t="shared" si="380"/>
        <v>0</v>
      </c>
      <c r="K2163" s="210">
        <f t="shared" si="373"/>
        <v>4329.8123304999999</v>
      </c>
      <c r="L2163" s="2"/>
      <c r="M2163" s="32"/>
    </row>
    <row r="2164" spans="1:13" ht="14.25" x14ac:dyDescent="0.25">
      <c r="A2164" s="5" t="s">
        <v>3032</v>
      </c>
      <c r="B2164" s="4" t="s">
        <v>3033</v>
      </c>
      <c r="C2164" s="4"/>
      <c r="D2164" s="5" t="s">
        <v>2511</v>
      </c>
      <c r="E2164" s="5"/>
      <c r="F2164" s="34">
        <v>6354.4</v>
      </c>
      <c r="G2164" s="183">
        <f t="shared" si="370"/>
        <v>3768.1591999999996</v>
      </c>
      <c r="H2164" s="184">
        <f t="shared" si="371"/>
        <v>2072.4875599999996</v>
      </c>
      <c r="I2164" s="59">
        <f t="shared" si="374"/>
        <v>5840.6467599999996</v>
      </c>
      <c r="J2164" s="56">
        <f t="shared" si="380"/>
        <v>0</v>
      </c>
      <c r="K2164" s="210">
        <f t="shared" si="373"/>
        <v>5840.6467599999996</v>
      </c>
      <c r="L2164" s="2"/>
      <c r="M2164" s="32"/>
    </row>
    <row r="2165" spans="1:13" ht="14.25" x14ac:dyDescent="0.25">
      <c r="A2165" s="5" t="s">
        <v>3034</v>
      </c>
      <c r="B2165" s="4" t="s">
        <v>3035</v>
      </c>
      <c r="C2165" s="4"/>
      <c r="D2165" s="5" t="s">
        <v>2511</v>
      </c>
      <c r="E2165" s="5"/>
      <c r="F2165" s="34">
        <v>9960.52</v>
      </c>
      <c r="G2165" s="183">
        <f t="shared" si="370"/>
        <v>5906.5883599999997</v>
      </c>
      <c r="H2165" s="184">
        <f t="shared" si="371"/>
        <v>3248.6235979999997</v>
      </c>
      <c r="I2165" s="59">
        <f t="shared" si="374"/>
        <v>9155.2119579999999</v>
      </c>
      <c r="J2165" s="56">
        <f t="shared" si="380"/>
        <v>0</v>
      </c>
      <c r="K2165" s="210">
        <f t="shared" si="373"/>
        <v>9155.2119579999999</v>
      </c>
      <c r="L2165" s="2"/>
      <c r="M2165" s="32"/>
    </row>
    <row r="2166" spans="1:13" ht="14.25" x14ac:dyDescent="0.25">
      <c r="A2166" s="5" t="s">
        <v>3036</v>
      </c>
      <c r="B2166" s="4" t="s">
        <v>3037</v>
      </c>
      <c r="C2166" s="4"/>
      <c r="D2166" s="5" t="s">
        <v>2472</v>
      </c>
      <c r="E2166" s="5"/>
      <c r="F2166" s="34">
        <v>899.58</v>
      </c>
      <c r="G2166" s="183">
        <f t="shared" si="370"/>
        <v>533.45093999999995</v>
      </c>
      <c r="H2166" s="184">
        <f t="shared" si="371"/>
        <v>293.39801699999998</v>
      </c>
      <c r="I2166" s="59">
        <f t="shared" si="374"/>
        <v>826.84895699999993</v>
      </c>
      <c r="J2166" s="56">
        <f t="shared" si="380"/>
        <v>0</v>
      </c>
      <c r="K2166" s="210">
        <f t="shared" si="373"/>
        <v>826.84895699999993</v>
      </c>
      <c r="L2166" s="2"/>
      <c r="M2166" s="32"/>
    </row>
    <row r="2167" spans="1:13" ht="24" x14ac:dyDescent="0.25">
      <c r="A2167" s="5" t="s">
        <v>3038</v>
      </c>
      <c r="B2167" s="4" t="s">
        <v>3039</v>
      </c>
      <c r="C2167" s="4" t="s">
        <v>2914</v>
      </c>
      <c r="D2167" s="5" t="s">
        <v>2457</v>
      </c>
      <c r="E2167" s="5"/>
      <c r="F2167" s="34">
        <v>1028.55</v>
      </c>
      <c r="G2167" s="183">
        <f t="shared" si="370"/>
        <v>609.93014999999991</v>
      </c>
      <c r="H2167" s="184">
        <f t="shared" si="371"/>
        <v>335.46158249999991</v>
      </c>
      <c r="I2167" s="59">
        <f t="shared" si="374"/>
        <v>945.39173249999976</v>
      </c>
      <c r="J2167" s="56">
        <f t="shared" si="380"/>
        <v>0</v>
      </c>
      <c r="K2167" s="210">
        <f t="shared" si="373"/>
        <v>945.39173249999976</v>
      </c>
      <c r="L2167" s="2"/>
      <c r="M2167" s="32"/>
    </row>
    <row r="2168" spans="1:13" ht="18.75" x14ac:dyDescent="0.25">
      <c r="A2168" s="5" t="s">
        <v>3040</v>
      </c>
      <c r="B2168" s="4" t="s">
        <v>3041</v>
      </c>
      <c r="C2168" s="4" t="s">
        <v>5302</v>
      </c>
      <c r="D2168" s="5" t="s">
        <v>2454</v>
      </c>
      <c r="E2168" s="62" t="s">
        <v>2431</v>
      </c>
      <c r="F2168" s="34">
        <v>1478.52</v>
      </c>
      <c r="G2168" s="183">
        <f t="shared" si="370"/>
        <v>876.76235999999994</v>
      </c>
      <c r="H2168" s="184">
        <f t="shared" si="371"/>
        <v>482.21929799999998</v>
      </c>
      <c r="I2168" s="59">
        <f t="shared" si="374"/>
        <v>1358.9816579999999</v>
      </c>
      <c r="J2168" s="54">
        <f>I2168*0.3</f>
        <v>407.69449739999999</v>
      </c>
      <c r="K2168" s="210">
        <f t="shared" si="373"/>
        <v>1766.6761554</v>
      </c>
      <c r="L2168" s="53">
        <v>0.3</v>
      </c>
      <c r="M2168" s="32"/>
    </row>
    <row r="2169" spans="1:13" ht="14.25" x14ac:dyDescent="0.25">
      <c r="A2169" s="5" t="s">
        <v>3042</v>
      </c>
      <c r="B2169" s="4" t="s">
        <v>3043</v>
      </c>
      <c r="C2169" s="4"/>
      <c r="D2169" s="5" t="s">
        <v>2454</v>
      </c>
      <c r="E2169" s="5"/>
      <c r="F2169" s="34">
        <v>2628.02</v>
      </c>
      <c r="G2169" s="183">
        <f t="shared" si="370"/>
        <v>1558.4158599999998</v>
      </c>
      <c r="H2169" s="184">
        <f t="shared" si="371"/>
        <v>857.12872299999992</v>
      </c>
      <c r="I2169" s="59">
        <f t="shared" si="374"/>
        <v>2415.5445829999999</v>
      </c>
      <c r="J2169" s="56">
        <f t="shared" ref="J2169:J2183" si="381">G2169*0</f>
        <v>0</v>
      </c>
      <c r="K2169" s="210">
        <f t="shared" si="373"/>
        <v>2415.5445829999999</v>
      </c>
      <c r="L2169" s="2"/>
      <c r="M2169" s="32"/>
    </row>
    <row r="2170" spans="1:13" ht="14.25" x14ac:dyDescent="0.25">
      <c r="A2170" s="5" t="s">
        <v>3044</v>
      </c>
      <c r="B2170" s="4" t="s">
        <v>3045</v>
      </c>
      <c r="C2170" s="4"/>
      <c r="D2170" s="5" t="s">
        <v>2454</v>
      </c>
      <c r="E2170" s="5"/>
      <c r="F2170" s="34">
        <v>2995.94</v>
      </c>
      <c r="G2170" s="183">
        <f t="shared" si="370"/>
        <v>1776.5924199999999</v>
      </c>
      <c r="H2170" s="184">
        <f t="shared" si="371"/>
        <v>977.12583100000006</v>
      </c>
      <c r="I2170" s="59">
        <f t="shared" si="374"/>
        <v>2753.7182510000002</v>
      </c>
      <c r="J2170" s="56">
        <f t="shared" si="381"/>
        <v>0</v>
      </c>
      <c r="K2170" s="210">
        <f t="shared" si="373"/>
        <v>2753.7182510000002</v>
      </c>
      <c r="L2170" s="2"/>
      <c r="M2170" s="32"/>
    </row>
    <row r="2171" spans="1:13" ht="14.25" x14ac:dyDescent="0.25">
      <c r="A2171" s="5" t="s">
        <v>3046</v>
      </c>
      <c r="B2171" s="4" t="s">
        <v>3047</v>
      </c>
      <c r="C2171" s="4"/>
      <c r="D2171" s="5" t="s">
        <v>2472</v>
      </c>
      <c r="E2171" s="5"/>
      <c r="F2171" s="34">
        <v>359.96</v>
      </c>
      <c r="G2171" s="183">
        <f t="shared" si="370"/>
        <v>213.45627999999996</v>
      </c>
      <c r="H2171" s="184">
        <f t="shared" si="371"/>
        <v>117.40095399999998</v>
      </c>
      <c r="I2171" s="59">
        <f t="shared" si="374"/>
        <v>330.85723399999995</v>
      </c>
      <c r="J2171" s="56">
        <f t="shared" si="381"/>
        <v>0</v>
      </c>
      <c r="K2171" s="210">
        <f t="shared" si="373"/>
        <v>330.85723399999995</v>
      </c>
      <c r="L2171" s="2"/>
      <c r="M2171" s="32"/>
    </row>
    <row r="2172" spans="1:13" ht="14.25" x14ac:dyDescent="0.25">
      <c r="A2172" s="5" t="s">
        <v>3048</v>
      </c>
      <c r="B2172" s="4" t="s">
        <v>3049</v>
      </c>
      <c r="C2172" s="4"/>
      <c r="D2172" s="5" t="s">
        <v>2454</v>
      </c>
      <c r="E2172" s="5"/>
      <c r="F2172" s="34">
        <v>2956.81</v>
      </c>
      <c r="G2172" s="183">
        <f t="shared" si="370"/>
        <v>1753.38833</v>
      </c>
      <c r="H2172" s="184">
        <f t="shared" si="371"/>
        <v>964.36358150000001</v>
      </c>
      <c r="I2172" s="59">
        <f t="shared" si="374"/>
        <v>2717.7519115</v>
      </c>
      <c r="J2172" s="56">
        <f t="shared" si="381"/>
        <v>0</v>
      </c>
      <c r="K2172" s="210">
        <f t="shared" si="373"/>
        <v>2717.7519115</v>
      </c>
      <c r="L2172" s="2"/>
      <c r="M2172" s="32"/>
    </row>
    <row r="2173" spans="1:13" ht="24" x14ac:dyDescent="0.25">
      <c r="A2173" s="5" t="s">
        <v>3050</v>
      </c>
      <c r="B2173" s="4" t="s">
        <v>3051</v>
      </c>
      <c r="C2173" s="4"/>
      <c r="D2173" s="5" t="s">
        <v>2451</v>
      </c>
      <c r="E2173" s="5"/>
      <c r="F2173" s="34">
        <v>11019.45</v>
      </c>
      <c r="G2173" s="183">
        <f t="shared" si="370"/>
        <v>6534.5338499999998</v>
      </c>
      <c r="H2173" s="184">
        <f t="shared" si="371"/>
        <v>3593.9936174999998</v>
      </c>
      <c r="I2173" s="59">
        <f t="shared" si="374"/>
        <v>10128.5274675</v>
      </c>
      <c r="J2173" s="56">
        <f t="shared" si="381"/>
        <v>0</v>
      </c>
      <c r="K2173" s="210">
        <f t="shared" si="373"/>
        <v>10128.5274675</v>
      </c>
      <c r="L2173" s="2"/>
      <c r="M2173" s="141" t="s">
        <v>15168</v>
      </c>
    </row>
    <row r="2174" spans="1:13" ht="14.25" x14ac:dyDescent="0.25">
      <c r="A2174" s="5" t="s">
        <v>3052</v>
      </c>
      <c r="B2174" s="4" t="s">
        <v>3053</v>
      </c>
      <c r="C2174" s="4"/>
      <c r="D2174" s="5" t="s">
        <v>2457</v>
      </c>
      <c r="E2174" s="5"/>
      <c r="F2174" s="34">
        <v>1953.85</v>
      </c>
      <c r="G2174" s="183">
        <f t="shared" si="370"/>
        <v>1158.6330499999999</v>
      </c>
      <c r="H2174" s="184">
        <f t="shared" si="371"/>
        <v>637.2481775</v>
      </c>
      <c r="I2174" s="59">
        <f t="shared" si="374"/>
        <v>1795.8812275</v>
      </c>
      <c r="J2174" s="56">
        <f t="shared" si="381"/>
        <v>0</v>
      </c>
      <c r="K2174" s="210">
        <f t="shared" si="373"/>
        <v>1795.8812275</v>
      </c>
      <c r="L2174" s="2"/>
      <c r="M2174" s="32"/>
    </row>
    <row r="2175" spans="1:13" ht="14.25" x14ac:dyDescent="0.25">
      <c r="A2175" s="5" t="s">
        <v>3054</v>
      </c>
      <c r="B2175" s="4" t="s">
        <v>3055</v>
      </c>
      <c r="C2175" s="4"/>
      <c r="D2175" s="5" t="s">
        <v>2451</v>
      </c>
      <c r="E2175" s="5"/>
      <c r="F2175" s="34">
        <v>6281.08</v>
      </c>
      <c r="G2175" s="183">
        <f t="shared" si="370"/>
        <v>3724.6804399999996</v>
      </c>
      <c r="H2175" s="184">
        <f t="shared" si="371"/>
        <v>2048.5742419999997</v>
      </c>
      <c r="I2175" s="59">
        <f t="shared" si="374"/>
        <v>5773.2546819999989</v>
      </c>
      <c r="J2175" s="56">
        <f t="shared" si="381"/>
        <v>0</v>
      </c>
      <c r="K2175" s="210">
        <f t="shared" si="373"/>
        <v>5773.2546819999989</v>
      </c>
      <c r="L2175" s="2"/>
      <c r="M2175" s="32"/>
    </row>
    <row r="2176" spans="1:13" ht="14.25" x14ac:dyDescent="0.25">
      <c r="A2176" s="5" t="s">
        <v>3056</v>
      </c>
      <c r="B2176" s="4" t="s">
        <v>3057</v>
      </c>
      <c r="C2176" s="4"/>
      <c r="D2176" s="5" t="s">
        <v>2451</v>
      </c>
      <c r="E2176" s="5"/>
      <c r="F2176" s="34">
        <v>6281.08</v>
      </c>
      <c r="G2176" s="183">
        <f t="shared" si="370"/>
        <v>3724.6804399999996</v>
      </c>
      <c r="H2176" s="184">
        <f t="shared" si="371"/>
        <v>2048.5742419999997</v>
      </c>
      <c r="I2176" s="59">
        <f t="shared" si="374"/>
        <v>5773.2546819999989</v>
      </c>
      <c r="J2176" s="56">
        <f t="shared" si="381"/>
        <v>0</v>
      </c>
      <c r="K2176" s="210">
        <f t="shared" si="373"/>
        <v>5773.2546819999989</v>
      </c>
      <c r="L2176" s="2"/>
      <c r="M2176" s="32"/>
    </row>
    <row r="2177" spans="1:13" ht="14.25" x14ac:dyDescent="0.25">
      <c r="A2177" s="5" t="s">
        <v>3058</v>
      </c>
      <c r="B2177" s="4" t="s">
        <v>3059</v>
      </c>
      <c r="C2177" s="4"/>
      <c r="D2177" s="5" t="s">
        <v>2511</v>
      </c>
      <c r="E2177" s="5"/>
      <c r="F2177" s="34">
        <v>9960.52</v>
      </c>
      <c r="G2177" s="183">
        <f t="shared" si="370"/>
        <v>5906.5883599999997</v>
      </c>
      <c r="H2177" s="184">
        <f t="shared" si="371"/>
        <v>3248.6235979999997</v>
      </c>
      <c r="I2177" s="59">
        <f t="shared" si="374"/>
        <v>9155.2119579999999</v>
      </c>
      <c r="J2177" s="56">
        <f t="shared" si="381"/>
        <v>0</v>
      </c>
      <c r="K2177" s="210">
        <f t="shared" si="373"/>
        <v>9155.2119579999999</v>
      </c>
      <c r="L2177" s="2"/>
      <c r="M2177" s="32"/>
    </row>
    <row r="2178" spans="1:13" ht="14.25" x14ac:dyDescent="0.25">
      <c r="A2178" s="5" t="s">
        <v>3060</v>
      </c>
      <c r="B2178" s="4" t="s">
        <v>3061</v>
      </c>
      <c r="C2178" s="4"/>
      <c r="D2178" s="5" t="s">
        <v>2511</v>
      </c>
      <c r="E2178" s="5"/>
      <c r="F2178" s="34">
        <v>9960.52</v>
      </c>
      <c r="G2178" s="183">
        <f t="shared" si="370"/>
        <v>5906.5883599999997</v>
      </c>
      <c r="H2178" s="184">
        <f t="shared" si="371"/>
        <v>3248.6235979999997</v>
      </c>
      <c r="I2178" s="59">
        <f t="shared" si="374"/>
        <v>9155.2119579999999</v>
      </c>
      <c r="J2178" s="56">
        <f t="shared" si="381"/>
        <v>0</v>
      </c>
      <c r="K2178" s="210">
        <f t="shared" si="373"/>
        <v>9155.2119579999999</v>
      </c>
      <c r="L2178" s="2"/>
      <c r="M2178" s="32"/>
    </row>
    <row r="2179" spans="1:13" ht="14.25" x14ac:dyDescent="0.25">
      <c r="A2179" s="5" t="s">
        <v>3062</v>
      </c>
      <c r="B2179" s="4" t="s">
        <v>3063</v>
      </c>
      <c r="C2179" s="4"/>
      <c r="D2179" s="5" t="s">
        <v>2454</v>
      </c>
      <c r="E2179" s="5"/>
      <c r="F2179" s="34">
        <v>3370.76</v>
      </c>
      <c r="G2179" s="183">
        <f t="shared" si="370"/>
        <v>1998.86068</v>
      </c>
      <c r="H2179" s="184">
        <f t="shared" si="371"/>
        <v>1099.373374</v>
      </c>
      <c r="I2179" s="59">
        <f t="shared" si="374"/>
        <v>3098.234054</v>
      </c>
      <c r="J2179" s="56">
        <f t="shared" si="381"/>
        <v>0</v>
      </c>
      <c r="K2179" s="210">
        <f t="shared" si="373"/>
        <v>3098.234054</v>
      </c>
      <c r="L2179" s="2"/>
      <c r="M2179" s="32"/>
    </row>
    <row r="2180" spans="1:13" ht="14.25" x14ac:dyDescent="0.25">
      <c r="A2180" s="5" t="s">
        <v>3064</v>
      </c>
      <c r="B2180" s="4" t="s">
        <v>3065</v>
      </c>
      <c r="C2180" s="4"/>
      <c r="D2180" s="5" t="s">
        <v>2454</v>
      </c>
      <c r="E2180" s="5"/>
      <c r="F2180" s="34">
        <v>2621.65</v>
      </c>
      <c r="G2180" s="183">
        <f t="shared" si="370"/>
        <v>1554.6384499999999</v>
      </c>
      <c r="H2180" s="184">
        <f t="shared" si="371"/>
        <v>855.05114749999996</v>
      </c>
      <c r="I2180" s="59">
        <f t="shared" si="374"/>
        <v>2409.6895974999998</v>
      </c>
      <c r="J2180" s="56">
        <f t="shared" si="381"/>
        <v>0</v>
      </c>
      <c r="K2180" s="210">
        <f t="shared" si="373"/>
        <v>2409.6895974999998</v>
      </c>
      <c r="L2180" s="2"/>
      <c r="M2180" s="32"/>
    </row>
    <row r="2181" spans="1:13" ht="14.25" x14ac:dyDescent="0.25">
      <c r="A2181" s="5" t="s">
        <v>3066</v>
      </c>
      <c r="B2181" s="4" t="s">
        <v>3067</v>
      </c>
      <c r="C2181" s="4"/>
      <c r="D2181" s="5" t="s">
        <v>2511</v>
      </c>
      <c r="E2181" s="5"/>
      <c r="F2181" s="34">
        <v>11893.54</v>
      </c>
      <c r="G2181" s="183">
        <f t="shared" ref="G2181:G2244" si="382">F2181*0.593</f>
        <v>7052.8692200000005</v>
      </c>
      <c r="H2181" s="184">
        <f t="shared" ref="H2181:H2244" si="383">G2181*55/100</f>
        <v>3879.0780710000004</v>
      </c>
      <c r="I2181" s="59">
        <f t="shared" si="374"/>
        <v>10931.947291</v>
      </c>
      <c r="J2181" s="56">
        <f t="shared" si="381"/>
        <v>0</v>
      </c>
      <c r="K2181" s="210">
        <f t="shared" ref="K2181:K2244" si="384">I2181+J2181</f>
        <v>10931.947291</v>
      </c>
      <c r="L2181" s="2"/>
      <c r="M2181" s="32"/>
    </row>
    <row r="2182" spans="1:13" ht="24" x14ac:dyDescent="0.25">
      <c r="A2182" s="5" t="s">
        <v>5239</v>
      </c>
      <c r="B2182" s="3" t="s">
        <v>5632</v>
      </c>
      <c r="C2182" s="4"/>
      <c r="D2182" s="5"/>
      <c r="E2182" s="5"/>
      <c r="F2182" s="34"/>
      <c r="G2182" s="183">
        <f t="shared" si="382"/>
        <v>0</v>
      </c>
      <c r="H2182" s="184">
        <f t="shared" si="383"/>
        <v>0</v>
      </c>
      <c r="I2182" s="59">
        <f t="shared" ref="I2182:I2245" si="385">G2182+H2182</f>
        <v>0</v>
      </c>
      <c r="J2182" s="56">
        <f t="shared" si="381"/>
        <v>0</v>
      </c>
      <c r="K2182" s="210">
        <f t="shared" si="384"/>
        <v>0</v>
      </c>
      <c r="L2182" s="2"/>
      <c r="M2182" s="32"/>
    </row>
    <row r="2183" spans="1:13" ht="24" x14ac:dyDescent="0.25">
      <c r="A2183" s="5" t="s">
        <v>5239</v>
      </c>
      <c r="B2183" s="3" t="s">
        <v>3068</v>
      </c>
      <c r="C2183" s="3" t="s">
        <v>3069</v>
      </c>
      <c r="D2183" s="5"/>
      <c r="E2183" s="5"/>
      <c r="F2183" s="34"/>
      <c r="G2183" s="183">
        <f t="shared" si="382"/>
        <v>0</v>
      </c>
      <c r="H2183" s="184">
        <f t="shared" si="383"/>
        <v>0</v>
      </c>
      <c r="I2183" s="59">
        <f t="shared" si="385"/>
        <v>0</v>
      </c>
      <c r="J2183" s="56">
        <f t="shared" si="381"/>
        <v>0</v>
      </c>
      <c r="K2183" s="210">
        <f t="shared" si="384"/>
        <v>0</v>
      </c>
      <c r="L2183" s="2"/>
      <c r="M2183" s="32"/>
    </row>
    <row r="2184" spans="1:13" ht="24" x14ac:dyDescent="0.25">
      <c r="A2184" s="5" t="s">
        <v>3070</v>
      </c>
      <c r="B2184" s="4" t="s">
        <v>3071</v>
      </c>
      <c r="C2184" s="4" t="s">
        <v>5386</v>
      </c>
      <c r="D2184" s="5" t="s">
        <v>2457</v>
      </c>
      <c r="E2184" s="62" t="s">
        <v>2431</v>
      </c>
      <c r="F2184" s="34">
        <v>3930.47</v>
      </c>
      <c r="G2184" s="183">
        <f t="shared" si="382"/>
        <v>2330.7687099999998</v>
      </c>
      <c r="H2184" s="184">
        <f t="shared" si="383"/>
        <v>1281.9227905</v>
      </c>
      <c r="I2184" s="59">
        <f t="shared" si="385"/>
        <v>3612.6915005000001</v>
      </c>
      <c r="J2184" s="56">
        <f t="shared" ref="J2184:J2194" si="386">I2184*0.4</f>
        <v>1445.0766002</v>
      </c>
      <c r="K2184" s="210">
        <f t="shared" si="384"/>
        <v>5057.7681007000001</v>
      </c>
      <c r="L2184" s="53">
        <v>0.4</v>
      </c>
      <c r="M2184" s="32"/>
    </row>
    <row r="2185" spans="1:13" ht="24" x14ac:dyDescent="0.25">
      <c r="A2185" s="5" t="s">
        <v>3072</v>
      </c>
      <c r="B2185" s="4" t="s">
        <v>3073</v>
      </c>
      <c r="C2185" s="4" t="s">
        <v>5614</v>
      </c>
      <c r="D2185" s="5" t="s">
        <v>2457</v>
      </c>
      <c r="E2185" s="62" t="s">
        <v>2431</v>
      </c>
      <c r="F2185" s="34">
        <v>5373.66</v>
      </c>
      <c r="G2185" s="183">
        <f t="shared" si="382"/>
        <v>3186.5803799999999</v>
      </c>
      <c r="H2185" s="184">
        <f t="shared" si="383"/>
        <v>1752.619209</v>
      </c>
      <c r="I2185" s="59">
        <f t="shared" si="385"/>
        <v>4939.1995889999998</v>
      </c>
      <c r="J2185" s="56">
        <f t="shared" si="386"/>
        <v>1975.6798355999999</v>
      </c>
      <c r="K2185" s="210">
        <f t="shared" si="384"/>
        <v>6914.8794245999998</v>
      </c>
      <c r="L2185" s="53">
        <v>0.4</v>
      </c>
      <c r="M2185" s="32"/>
    </row>
    <row r="2186" spans="1:13" ht="24" x14ac:dyDescent="0.25">
      <c r="A2186" s="5" t="s">
        <v>3074</v>
      </c>
      <c r="B2186" s="4" t="s">
        <v>3075</v>
      </c>
      <c r="C2186" s="4" t="s">
        <v>5386</v>
      </c>
      <c r="D2186" s="5" t="s">
        <v>2457</v>
      </c>
      <c r="E2186" s="62" t="s">
        <v>2431</v>
      </c>
      <c r="F2186" s="34">
        <v>4913.0600000000004</v>
      </c>
      <c r="G2186" s="183">
        <f t="shared" si="382"/>
        <v>2913.4445800000003</v>
      </c>
      <c r="H2186" s="184">
        <f t="shared" si="383"/>
        <v>1602.3945190000002</v>
      </c>
      <c r="I2186" s="59">
        <f t="shared" si="385"/>
        <v>4515.8390990000007</v>
      </c>
      <c r="J2186" s="56">
        <f t="shared" si="386"/>
        <v>1806.3356396000004</v>
      </c>
      <c r="K2186" s="210">
        <f t="shared" si="384"/>
        <v>6322.1747386000006</v>
      </c>
      <c r="L2186" s="53">
        <v>0.4</v>
      </c>
      <c r="M2186" s="32"/>
    </row>
    <row r="2187" spans="1:13" ht="36" x14ac:dyDescent="0.25">
      <c r="A2187" s="5" t="s">
        <v>1291</v>
      </c>
      <c r="B2187" s="4" t="s">
        <v>1292</v>
      </c>
      <c r="C2187" s="4" t="s">
        <v>5616</v>
      </c>
      <c r="D2187" s="5" t="s">
        <v>2457</v>
      </c>
      <c r="E2187" s="62" t="s">
        <v>2431</v>
      </c>
      <c r="F2187" s="34">
        <v>5582.9</v>
      </c>
      <c r="G2187" s="183">
        <f t="shared" si="382"/>
        <v>3310.6596999999997</v>
      </c>
      <c r="H2187" s="184">
        <f t="shared" si="383"/>
        <v>1820.8628349999999</v>
      </c>
      <c r="I2187" s="59">
        <f t="shared" si="385"/>
        <v>5131.5225350000001</v>
      </c>
      <c r="J2187" s="56">
        <f t="shared" si="386"/>
        <v>2052.6090140000001</v>
      </c>
      <c r="K2187" s="210">
        <f t="shared" si="384"/>
        <v>7184.1315489999997</v>
      </c>
      <c r="L2187" s="53">
        <v>0.4</v>
      </c>
      <c r="M2187" s="32"/>
    </row>
    <row r="2188" spans="1:13" ht="24" x14ac:dyDescent="0.25">
      <c r="A2188" s="5" t="s">
        <v>1293</v>
      </c>
      <c r="B2188" s="4" t="s">
        <v>1294</v>
      </c>
      <c r="C2188" s="4" t="s">
        <v>5386</v>
      </c>
      <c r="D2188" s="5" t="s">
        <v>2457</v>
      </c>
      <c r="E2188" s="62" t="s">
        <v>2431</v>
      </c>
      <c r="F2188" s="34">
        <v>3930.47</v>
      </c>
      <c r="G2188" s="183">
        <f t="shared" si="382"/>
        <v>2330.7687099999998</v>
      </c>
      <c r="H2188" s="184">
        <f t="shared" si="383"/>
        <v>1281.9227905</v>
      </c>
      <c r="I2188" s="59">
        <f t="shared" si="385"/>
        <v>3612.6915005000001</v>
      </c>
      <c r="J2188" s="56">
        <f t="shared" si="386"/>
        <v>1445.0766002</v>
      </c>
      <c r="K2188" s="210">
        <f t="shared" si="384"/>
        <v>5057.7681007000001</v>
      </c>
      <c r="L2188" s="53">
        <v>0.4</v>
      </c>
      <c r="M2188" s="32"/>
    </row>
    <row r="2189" spans="1:13" ht="36" x14ac:dyDescent="0.25">
      <c r="A2189" s="5" t="s">
        <v>1295</v>
      </c>
      <c r="B2189" s="4" t="s">
        <v>1296</v>
      </c>
      <c r="C2189" s="4" t="s">
        <v>5615</v>
      </c>
      <c r="D2189" s="5" t="s">
        <v>2457</v>
      </c>
      <c r="E2189" s="62" t="s">
        <v>2431</v>
      </c>
      <c r="F2189" s="34">
        <v>5373.66</v>
      </c>
      <c r="G2189" s="183">
        <f t="shared" si="382"/>
        <v>3186.5803799999999</v>
      </c>
      <c r="H2189" s="184">
        <f t="shared" si="383"/>
        <v>1752.619209</v>
      </c>
      <c r="I2189" s="59">
        <f t="shared" si="385"/>
        <v>4939.1995889999998</v>
      </c>
      <c r="J2189" s="56">
        <f t="shared" si="386"/>
        <v>1975.6798355999999</v>
      </c>
      <c r="K2189" s="210">
        <f t="shared" si="384"/>
        <v>6914.8794245999998</v>
      </c>
      <c r="L2189" s="53">
        <v>0.4</v>
      </c>
      <c r="M2189" s="32"/>
    </row>
    <row r="2190" spans="1:13" ht="24" x14ac:dyDescent="0.25">
      <c r="A2190" s="5" t="s">
        <v>1297</v>
      </c>
      <c r="B2190" s="4" t="s">
        <v>1298</v>
      </c>
      <c r="C2190" s="4" t="s">
        <v>5386</v>
      </c>
      <c r="D2190" s="5" t="s">
        <v>2457</v>
      </c>
      <c r="E2190" s="62" t="s">
        <v>2431</v>
      </c>
      <c r="F2190" s="34">
        <v>4176.1000000000004</v>
      </c>
      <c r="G2190" s="183">
        <f t="shared" si="382"/>
        <v>2476.4273000000003</v>
      </c>
      <c r="H2190" s="184">
        <f t="shared" si="383"/>
        <v>1362.0350150000002</v>
      </c>
      <c r="I2190" s="59">
        <f t="shared" si="385"/>
        <v>3838.4623150000007</v>
      </c>
      <c r="J2190" s="56">
        <f t="shared" si="386"/>
        <v>1535.3849260000004</v>
      </c>
      <c r="K2190" s="210">
        <f t="shared" si="384"/>
        <v>5373.8472410000013</v>
      </c>
      <c r="L2190" s="53">
        <v>0.4</v>
      </c>
      <c r="M2190" s="32"/>
    </row>
    <row r="2191" spans="1:13" ht="24" x14ac:dyDescent="0.25">
      <c r="A2191" s="5" t="s">
        <v>1299</v>
      </c>
      <c r="B2191" s="4" t="s">
        <v>1300</v>
      </c>
      <c r="C2191" s="4" t="s">
        <v>5386</v>
      </c>
      <c r="D2191" s="5" t="s">
        <v>2457</v>
      </c>
      <c r="E2191" s="62" t="s">
        <v>2431</v>
      </c>
      <c r="F2191" s="34">
        <v>4913.0600000000004</v>
      </c>
      <c r="G2191" s="183">
        <f t="shared" si="382"/>
        <v>2913.4445800000003</v>
      </c>
      <c r="H2191" s="184">
        <f t="shared" si="383"/>
        <v>1602.3945190000002</v>
      </c>
      <c r="I2191" s="59">
        <f t="shared" si="385"/>
        <v>4515.8390990000007</v>
      </c>
      <c r="J2191" s="56">
        <f t="shared" si="386"/>
        <v>1806.3356396000004</v>
      </c>
      <c r="K2191" s="210">
        <f t="shared" si="384"/>
        <v>6322.1747386000006</v>
      </c>
      <c r="L2191" s="53">
        <v>0.4</v>
      </c>
      <c r="M2191" s="32"/>
    </row>
    <row r="2192" spans="1:13" ht="24" x14ac:dyDescent="0.25">
      <c r="A2192" s="5" t="s">
        <v>1301</v>
      </c>
      <c r="B2192" s="4" t="s">
        <v>1302</v>
      </c>
      <c r="C2192" s="4" t="s">
        <v>5386</v>
      </c>
      <c r="D2192" s="5" t="s">
        <v>2472</v>
      </c>
      <c r="E2192" s="62" t="s">
        <v>2431</v>
      </c>
      <c r="F2192" s="34">
        <v>5291</v>
      </c>
      <c r="G2192" s="183">
        <f t="shared" si="382"/>
        <v>3137.5629999999996</v>
      </c>
      <c r="H2192" s="184">
        <f t="shared" si="383"/>
        <v>1725.6596499999996</v>
      </c>
      <c r="I2192" s="59">
        <f t="shared" si="385"/>
        <v>4863.2226499999997</v>
      </c>
      <c r="J2192" s="56">
        <f t="shared" si="386"/>
        <v>1945.2890600000001</v>
      </c>
      <c r="K2192" s="210">
        <f t="shared" si="384"/>
        <v>6808.5117099999998</v>
      </c>
      <c r="L2192" s="53">
        <v>0.4</v>
      </c>
      <c r="M2192" s="32"/>
    </row>
    <row r="2193" spans="1:13" ht="24" x14ac:dyDescent="0.25">
      <c r="A2193" s="5" t="s">
        <v>1303</v>
      </c>
      <c r="B2193" s="4" t="s">
        <v>1304</v>
      </c>
      <c r="C2193" s="4" t="s">
        <v>5386</v>
      </c>
      <c r="D2193" s="5" t="s">
        <v>2457</v>
      </c>
      <c r="E2193" s="62" t="s">
        <v>2431</v>
      </c>
      <c r="F2193" s="34">
        <v>4913.0600000000004</v>
      </c>
      <c r="G2193" s="183">
        <f t="shared" si="382"/>
        <v>2913.4445800000003</v>
      </c>
      <c r="H2193" s="184">
        <f t="shared" si="383"/>
        <v>1602.3945190000002</v>
      </c>
      <c r="I2193" s="59">
        <f t="shared" si="385"/>
        <v>4515.8390990000007</v>
      </c>
      <c r="J2193" s="56">
        <f t="shared" si="386"/>
        <v>1806.3356396000004</v>
      </c>
      <c r="K2193" s="210">
        <f t="shared" si="384"/>
        <v>6322.1747386000006</v>
      </c>
      <c r="L2193" s="53">
        <v>0.4</v>
      </c>
      <c r="M2193" s="32"/>
    </row>
    <row r="2194" spans="1:13" ht="36" x14ac:dyDescent="0.25">
      <c r="A2194" s="5" t="s">
        <v>1305</v>
      </c>
      <c r="B2194" s="4" t="s">
        <v>1306</v>
      </c>
      <c r="C2194" s="4" t="s">
        <v>5617</v>
      </c>
      <c r="D2194" s="5" t="s">
        <v>2457</v>
      </c>
      <c r="E2194" s="62" t="s">
        <v>2431</v>
      </c>
      <c r="F2194" s="34">
        <v>5582.9</v>
      </c>
      <c r="G2194" s="183">
        <f t="shared" si="382"/>
        <v>3310.6596999999997</v>
      </c>
      <c r="H2194" s="184">
        <f t="shared" si="383"/>
        <v>1820.8628349999999</v>
      </c>
      <c r="I2194" s="59">
        <f t="shared" si="385"/>
        <v>5131.5225350000001</v>
      </c>
      <c r="J2194" s="56">
        <f t="shared" si="386"/>
        <v>2052.6090140000001</v>
      </c>
      <c r="K2194" s="210">
        <f t="shared" si="384"/>
        <v>7184.1315489999997</v>
      </c>
      <c r="L2194" s="53">
        <v>0.4</v>
      </c>
      <c r="M2194" s="32"/>
    </row>
    <row r="2195" spans="1:13" ht="18.75" x14ac:dyDescent="0.25">
      <c r="A2195" s="5" t="s">
        <v>1307</v>
      </c>
      <c r="B2195" s="4" t="s">
        <v>1308</v>
      </c>
      <c r="C2195" s="4"/>
      <c r="D2195" s="5" t="s">
        <v>2454</v>
      </c>
      <c r="E2195" s="62" t="s">
        <v>2431</v>
      </c>
      <c r="F2195" s="34">
        <v>2454.0100000000002</v>
      </c>
      <c r="G2195" s="183">
        <f t="shared" si="382"/>
        <v>1455.22793</v>
      </c>
      <c r="H2195" s="184">
        <f t="shared" si="383"/>
        <v>800.37536150000005</v>
      </c>
      <c r="I2195" s="59">
        <f t="shared" si="385"/>
        <v>2255.6032915000001</v>
      </c>
      <c r="J2195" s="54">
        <f t="shared" ref="J2195:J2196" si="387">I2195*0.3</f>
        <v>676.68098744999998</v>
      </c>
      <c r="K2195" s="210">
        <f t="shared" si="384"/>
        <v>2932.28427895</v>
      </c>
      <c r="L2195" s="53">
        <v>0.3</v>
      </c>
      <c r="M2195" s="32"/>
    </row>
    <row r="2196" spans="1:13" ht="18.75" x14ac:dyDescent="0.25">
      <c r="A2196" s="5" t="s">
        <v>1309</v>
      </c>
      <c r="B2196" s="4" t="s">
        <v>1310</v>
      </c>
      <c r="C2196" s="4"/>
      <c r="D2196" s="5" t="s">
        <v>2454</v>
      </c>
      <c r="E2196" s="62" t="s">
        <v>2431</v>
      </c>
      <c r="F2196" s="34">
        <v>2125.84</v>
      </c>
      <c r="G2196" s="183">
        <f t="shared" si="382"/>
        <v>1260.62312</v>
      </c>
      <c r="H2196" s="184">
        <f t="shared" si="383"/>
        <v>693.34271599999988</v>
      </c>
      <c r="I2196" s="59">
        <f t="shared" si="385"/>
        <v>1953.9658359999999</v>
      </c>
      <c r="J2196" s="54">
        <f t="shared" si="387"/>
        <v>586.18975079999996</v>
      </c>
      <c r="K2196" s="210">
        <f t="shared" si="384"/>
        <v>2540.1555867999996</v>
      </c>
      <c r="L2196" s="53">
        <v>0.3</v>
      </c>
      <c r="M2196" s="32"/>
    </row>
    <row r="2197" spans="1:13" ht="24" x14ac:dyDescent="0.25">
      <c r="A2197" s="5" t="s">
        <v>5239</v>
      </c>
      <c r="B2197" s="3" t="s">
        <v>1311</v>
      </c>
      <c r="C2197" s="4"/>
      <c r="D2197" s="5"/>
      <c r="E2197" s="25"/>
      <c r="F2197" s="34"/>
      <c r="G2197" s="183">
        <f t="shared" si="382"/>
        <v>0</v>
      </c>
      <c r="H2197" s="184">
        <f t="shared" si="383"/>
        <v>0</v>
      </c>
      <c r="I2197" s="59">
        <f t="shared" si="385"/>
        <v>0</v>
      </c>
      <c r="J2197" s="56">
        <f t="shared" ref="J2197:J2202" si="388">G2197*0</f>
        <v>0</v>
      </c>
      <c r="K2197" s="210">
        <f t="shared" si="384"/>
        <v>0</v>
      </c>
      <c r="L2197" s="2"/>
      <c r="M2197" s="32"/>
    </row>
    <row r="2198" spans="1:13" ht="14.25" x14ac:dyDescent="0.25">
      <c r="A2198" s="5" t="s">
        <v>1312</v>
      </c>
      <c r="B2198" s="4" t="s">
        <v>1313</v>
      </c>
      <c r="C2198" s="4"/>
      <c r="D2198" s="5" t="s">
        <v>2457</v>
      </c>
      <c r="E2198" s="5"/>
      <c r="F2198" s="34">
        <v>1291.57</v>
      </c>
      <c r="G2198" s="183">
        <f t="shared" si="382"/>
        <v>765.90100999999993</v>
      </c>
      <c r="H2198" s="184">
        <f t="shared" si="383"/>
        <v>421.24555549999997</v>
      </c>
      <c r="I2198" s="59">
        <f t="shared" si="385"/>
        <v>1187.1465655</v>
      </c>
      <c r="J2198" s="56">
        <f t="shared" si="388"/>
        <v>0</v>
      </c>
      <c r="K2198" s="210">
        <f t="shared" si="384"/>
        <v>1187.1465655</v>
      </c>
      <c r="L2198" s="2"/>
      <c r="M2198" s="32"/>
    </row>
    <row r="2199" spans="1:13" ht="14.25" x14ac:dyDescent="0.25">
      <c r="A2199" s="5" t="s">
        <v>1314</v>
      </c>
      <c r="B2199" s="4" t="s">
        <v>1315</v>
      </c>
      <c r="C2199" s="4" t="s">
        <v>5387</v>
      </c>
      <c r="D2199" s="5" t="s">
        <v>2472</v>
      </c>
      <c r="E2199" s="5"/>
      <c r="F2199" s="34">
        <v>1010.85</v>
      </c>
      <c r="G2199" s="183">
        <f t="shared" si="382"/>
        <v>599.43404999999996</v>
      </c>
      <c r="H2199" s="184">
        <f t="shared" si="383"/>
        <v>329.68872749999997</v>
      </c>
      <c r="I2199" s="59">
        <f t="shared" si="385"/>
        <v>929.12277749999998</v>
      </c>
      <c r="J2199" s="56">
        <f t="shared" si="388"/>
        <v>0</v>
      </c>
      <c r="K2199" s="210">
        <f t="shared" si="384"/>
        <v>929.12277749999998</v>
      </c>
      <c r="L2199" s="2"/>
      <c r="M2199" s="32"/>
    </row>
    <row r="2200" spans="1:13" ht="14.25" x14ac:dyDescent="0.25">
      <c r="A2200" s="5" t="s">
        <v>1316</v>
      </c>
      <c r="B2200" s="4" t="s">
        <v>1317</v>
      </c>
      <c r="C2200" s="4"/>
      <c r="D2200" s="5" t="s">
        <v>2457</v>
      </c>
      <c r="E2200" s="5"/>
      <c r="F2200" s="34">
        <v>1963.01</v>
      </c>
      <c r="G2200" s="183">
        <f t="shared" si="382"/>
        <v>1164.06493</v>
      </c>
      <c r="H2200" s="184">
        <f t="shared" si="383"/>
        <v>640.23571149999998</v>
      </c>
      <c r="I2200" s="59">
        <f t="shared" si="385"/>
        <v>1804.3006415</v>
      </c>
      <c r="J2200" s="56">
        <f t="shared" si="388"/>
        <v>0</v>
      </c>
      <c r="K2200" s="210">
        <f t="shared" si="384"/>
        <v>1804.3006415</v>
      </c>
      <c r="L2200" s="2"/>
      <c r="M2200" s="32"/>
    </row>
    <row r="2201" spans="1:13" ht="14.25" x14ac:dyDescent="0.25">
      <c r="A2201" s="5" t="s">
        <v>1318</v>
      </c>
      <c r="B2201" s="4" t="s">
        <v>1319</v>
      </c>
      <c r="C2201" s="4" t="s">
        <v>1320</v>
      </c>
      <c r="D2201" s="5" t="s">
        <v>2472</v>
      </c>
      <c r="E2201" s="5"/>
      <c r="F2201" s="34">
        <v>709.08</v>
      </c>
      <c r="G2201" s="183">
        <f t="shared" si="382"/>
        <v>420.48444000000001</v>
      </c>
      <c r="H2201" s="184">
        <f t="shared" si="383"/>
        <v>231.26644199999998</v>
      </c>
      <c r="I2201" s="59">
        <f t="shared" si="385"/>
        <v>651.75088200000005</v>
      </c>
      <c r="J2201" s="56">
        <f t="shared" si="388"/>
        <v>0</v>
      </c>
      <c r="K2201" s="210">
        <f t="shared" si="384"/>
        <v>651.75088200000005</v>
      </c>
      <c r="L2201" s="2"/>
      <c r="M2201" s="32"/>
    </row>
    <row r="2202" spans="1:13" ht="14.25" x14ac:dyDescent="0.25">
      <c r="A2202" s="5" t="s">
        <v>1321</v>
      </c>
      <c r="B2202" s="4" t="s">
        <v>1322</v>
      </c>
      <c r="C2202" s="4"/>
      <c r="D2202" s="5" t="s">
        <v>2451</v>
      </c>
      <c r="E2202" s="5"/>
      <c r="F2202" s="34">
        <v>4387.75</v>
      </c>
      <c r="G2202" s="183">
        <f t="shared" si="382"/>
        <v>2601.9357500000001</v>
      </c>
      <c r="H2202" s="184">
        <f t="shared" si="383"/>
        <v>1431.0646624999999</v>
      </c>
      <c r="I2202" s="59">
        <f t="shared" si="385"/>
        <v>4033.0004125</v>
      </c>
      <c r="J2202" s="56">
        <f t="shared" si="388"/>
        <v>0</v>
      </c>
      <c r="K2202" s="210">
        <f t="shared" si="384"/>
        <v>4033.0004125</v>
      </c>
      <c r="L2202" s="2"/>
      <c r="M2202" s="32"/>
    </row>
    <row r="2203" spans="1:13" ht="132" x14ac:dyDescent="0.25">
      <c r="A2203" s="5" t="s">
        <v>5657</v>
      </c>
      <c r="B2203" s="4" t="s">
        <v>5653</v>
      </c>
      <c r="C2203" s="4" t="s">
        <v>5693</v>
      </c>
      <c r="D2203" s="5" t="s">
        <v>5654</v>
      </c>
      <c r="E2203" s="62" t="s">
        <v>2431</v>
      </c>
      <c r="F2203" s="34">
        <v>164028.97</v>
      </c>
      <c r="G2203" s="183">
        <f t="shared" si="382"/>
        <v>97269.179210000002</v>
      </c>
      <c r="H2203" s="184">
        <f t="shared" si="383"/>
        <v>53498.048565499994</v>
      </c>
      <c r="I2203" s="59">
        <f t="shared" si="385"/>
        <v>150767.22777549998</v>
      </c>
      <c r="J2203" s="54">
        <f>I2203*0.3</f>
        <v>45230.168332649991</v>
      </c>
      <c r="K2203" s="210">
        <f t="shared" si="384"/>
        <v>195997.39610814996</v>
      </c>
      <c r="L2203" s="53">
        <v>0.3</v>
      </c>
      <c r="M2203" s="32"/>
    </row>
    <row r="2204" spans="1:13" ht="14.25" x14ac:dyDescent="0.25">
      <c r="A2204" s="5" t="s">
        <v>1323</v>
      </c>
      <c r="B2204" s="4" t="s">
        <v>1324</v>
      </c>
      <c r="C2204" s="4"/>
      <c r="D2204" s="5" t="s">
        <v>2457</v>
      </c>
      <c r="E2204" s="5"/>
      <c r="F2204" s="34">
        <v>2454.15</v>
      </c>
      <c r="G2204" s="183">
        <f t="shared" si="382"/>
        <v>1455.31095</v>
      </c>
      <c r="H2204" s="184">
        <f t="shared" si="383"/>
        <v>800.42102249999994</v>
      </c>
      <c r="I2204" s="59">
        <f t="shared" si="385"/>
        <v>2255.7319724999998</v>
      </c>
      <c r="J2204" s="56">
        <f t="shared" ref="J2204:J2218" si="389">G2204*0</f>
        <v>0</v>
      </c>
      <c r="K2204" s="210">
        <f t="shared" si="384"/>
        <v>2255.7319724999998</v>
      </c>
      <c r="L2204" s="2"/>
      <c r="M2204" s="32"/>
    </row>
    <row r="2205" spans="1:13" ht="14.25" x14ac:dyDescent="0.25">
      <c r="A2205" s="5" t="s">
        <v>1325</v>
      </c>
      <c r="B2205" s="4" t="s">
        <v>1326</v>
      </c>
      <c r="C2205" s="4"/>
      <c r="D2205" s="5" t="s">
        <v>2457</v>
      </c>
      <c r="E2205" s="5"/>
      <c r="F2205" s="34">
        <v>1472.38</v>
      </c>
      <c r="G2205" s="183">
        <f t="shared" si="382"/>
        <v>873.12134000000003</v>
      </c>
      <c r="H2205" s="184">
        <f t="shared" si="383"/>
        <v>480.21673699999997</v>
      </c>
      <c r="I2205" s="59">
        <f t="shared" si="385"/>
        <v>1353.3380769999999</v>
      </c>
      <c r="J2205" s="56">
        <f t="shared" si="389"/>
        <v>0</v>
      </c>
      <c r="K2205" s="210">
        <f t="shared" si="384"/>
        <v>1353.3380769999999</v>
      </c>
      <c r="L2205" s="2"/>
      <c r="M2205" s="32"/>
    </row>
    <row r="2206" spans="1:13" ht="14.25" x14ac:dyDescent="0.25">
      <c r="A2206" s="5" t="s">
        <v>1327</v>
      </c>
      <c r="B2206" s="4" t="s">
        <v>1328</v>
      </c>
      <c r="C2206" s="4"/>
      <c r="D2206" s="5" t="s">
        <v>2457</v>
      </c>
      <c r="E2206" s="5"/>
      <c r="F2206" s="34">
        <v>1291.44</v>
      </c>
      <c r="G2206" s="183">
        <f t="shared" si="382"/>
        <v>765.82392000000004</v>
      </c>
      <c r="H2206" s="184">
        <f t="shared" si="383"/>
        <v>421.20315600000004</v>
      </c>
      <c r="I2206" s="59">
        <f t="shared" si="385"/>
        <v>1187.0270760000001</v>
      </c>
      <c r="J2206" s="56">
        <f t="shared" si="389"/>
        <v>0</v>
      </c>
      <c r="K2206" s="210">
        <f t="shared" si="384"/>
        <v>1187.0270760000001</v>
      </c>
      <c r="L2206" s="2"/>
      <c r="M2206" s="32"/>
    </row>
    <row r="2207" spans="1:13" ht="14.25" x14ac:dyDescent="0.25">
      <c r="A2207" s="5" t="s">
        <v>5239</v>
      </c>
      <c r="B2207" s="3" t="s">
        <v>1329</v>
      </c>
      <c r="C2207" s="4"/>
      <c r="D2207" s="5"/>
      <c r="E2207" s="5"/>
      <c r="F2207" s="34"/>
      <c r="G2207" s="183">
        <f t="shared" si="382"/>
        <v>0</v>
      </c>
      <c r="H2207" s="184">
        <f t="shared" si="383"/>
        <v>0</v>
      </c>
      <c r="I2207" s="59">
        <f t="shared" si="385"/>
        <v>0</v>
      </c>
      <c r="J2207" s="56">
        <f t="shared" si="389"/>
        <v>0</v>
      </c>
      <c r="K2207" s="210">
        <f t="shared" si="384"/>
        <v>0</v>
      </c>
      <c r="L2207" s="2"/>
      <c r="M2207" s="32"/>
    </row>
    <row r="2208" spans="1:13" ht="14.25" x14ac:dyDescent="0.25">
      <c r="A2208" s="5" t="s">
        <v>1330</v>
      </c>
      <c r="B2208" s="4" t="s">
        <v>1331</v>
      </c>
      <c r="C2208" s="4"/>
      <c r="D2208" s="5" t="s">
        <v>2457</v>
      </c>
      <c r="E2208" s="5"/>
      <c r="F2208" s="34">
        <v>1183.93</v>
      </c>
      <c r="G2208" s="183">
        <f t="shared" si="382"/>
        <v>702.07048999999995</v>
      </c>
      <c r="H2208" s="184">
        <f t="shared" si="383"/>
        <v>386.13876949999997</v>
      </c>
      <c r="I2208" s="59">
        <f t="shared" si="385"/>
        <v>1088.2092594999999</v>
      </c>
      <c r="J2208" s="56">
        <f t="shared" si="389"/>
        <v>0</v>
      </c>
      <c r="K2208" s="210">
        <f t="shared" si="384"/>
        <v>1088.2092594999999</v>
      </c>
      <c r="L2208" s="2"/>
      <c r="M2208" s="32"/>
    </row>
    <row r="2209" spans="1:13" ht="24" x14ac:dyDescent="0.25">
      <c r="A2209" s="5" t="s">
        <v>1332</v>
      </c>
      <c r="B2209" s="4" t="s">
        <v>4767</v>
      </c>
      <c r="C2209" s="4" t="s">
        <v>4854</v>
      </c>
      <c r="D2209" s="5" t="s">
        <v>2472</v>
      </c>
      <c r="E2209" s="5"/>
      <c r="F2209" s="34">
        <v>292.29000000000002</v>
      </c>
      <c r="G2209" s="183">
        <f t="shared" si="382"/>
        <v>173.32796999999999</v>
      </c>
      <c r="H2209" s="184">
        <f t="shared" si="383"/>
        <v>95.330383499999982</v>
      </c>
      <c r="I2209" s="59">
        <f t="shared" si="385"/>
        <v>268.65835349999998</v>
      </c>
      <c r="J2209" s="56">
        <f t="shared" si="389"/>
        <v>0</v>
      </c>
      <c r="K2209" s="210">
        <f t="shared" si="384"/>
        <v>268.65835349999998</v>
      </c>
      <c r="L2209" s="2"/>
      <c r="M2209" s="32"/>
    </row>
    <row r="2210" spans="1:13" ht="14.25" x14ac:dyDescent="0.25">
      <c r="A2210" s="5" t="s">
        <v>1333</v>
      </c>
      <c r="B2210" s="4" t="s">
        <v>1334</v>
      </c>
      <c r="C2210" s="4"/>
      <c r="D2210" s="5" t="s">
        <v>2457</v>
      </c>
      <c r="E2210" s="5"/>
      <c r="F2210" s="34">
        <v>1480.02</v>
      </c>
      <c r="G2210" s="183">
        <f t="shared" si="382"/>
        <v>877.65185999999994</v>
      </c>
      <c r="H2210" s="184">
        <f t="shared" si="383"/>
        <v>482.70852300000001</v>
      </c>
      <c r="I2210" s="59">
        <f t="shared" si="385"/>
        <v>1360.360383</v>
      </c>
      <c r="J2210" s="56">
        <f t="shared" si="389"/>
        <v>0</v>
      </c>
      <c r="K2210" s="210">
        <f t="shared" si="384"/>
        <v>1360.360383</v>
      </c>
      <c r="L2210" s="2"/>
      <c r="M2210" s="32"/>
    </row>
    <row r="2211" spans="1:13" ht="14.25" x14ac:dyDescent="0.25">
      <c r="A2211" s="5" t="s">
        <v>1335</v>
      </c>
      <c r="B2211" s="4" t="s">
        <v>1336</v>
      </c>
      <c r="C2211" s="4"/>
      <c r="D2211" s="5" t="s">
        <v>2472</v>
      </c>
      <c r="E2211" s="5"/>
      <c r="F2211" s="34">
        <v>1015.91</v>
      </c>
      <c r="G2211" s="183">
        <f t="shared" si="382"/>
        <v>602.43462999999997</v>
      </c>
      <c r="H2211" s="184">
        <f t="shared" si="383"/>
        <v>331.33904649999999</v>
      </c>
      <c r="I2211" s="59">
        <f t="shared" si="385"/>
        <v>933.77367649999997</v>
      </c>
      <c r="J2211" s="56">
        <f t="shared" si="389"/>
        <v>0</v>
      </c>
      <c r="K2211" s="210">
        <f t="shared" si="384"/>
        <v>933.77367649999997</v>
      </c>
      <c r="L2211" s="2"/>
      <c r="M2211" s="32"/>
    </row>
    <row r="2212" spans="1:13" ht="14.25" x14ac:dyDescent="0.25">
      <c r="A2212" s="5" t="s">
        <v>1337</v>
      </c>
      <c r="B2212" s="4" t="s">
        <v>1338</v>
      </c>
      <c r="C2212" s="4"/>
      <c r="D2212" s="5" t="s">
        <v>2472</v>
      </c>
      <c r="E2212" s="5"/>
      <c r="F2212" s="34">
        <v>304.79000000000002</v>
      </c>
      <c r="G2212" s="183">
        <f t="shared" si="382"/>
        <v>180.74047000000002</v>
      </c>
      <c r="H2212" s="184">
        <f t="shared" si="383"/>
        <v>99.407258500000012</v>
      </c>
      <c r="I2212" s="59">
        <f t="shared" si="385"/>
        <v>280.14772850000003</v>
      </c>
      <c r="J2212" s="56">
        <f t="shared" si="389"/>
        <v>0</v>
      </c>
      <c r="K2212" s="210">
        <f t="shared" si="384"/>
        <v>280.14772850000003</v>
      </c>
      <c r="L2212" s="2"/>
      <c r="M2212" s="32"/>
    </row>
    <row r="2213" spans="1:13" ht="14.25" x14ac:dyDescent="0.25">
      <c r="A2213" s="5" t="s">
        <v>1339</v>
      </c>
      <c r="B2213" s="4" t="s">
        <v>1340</v>
      </c>
      <c r="C2213" s="4"/>
      <c r="D2213" s="5" t="s">
        <v>2472</v>
      </c>
      <c r="E2213" s="5"/>
      <c r="F2213" s="34">
        <v>761.93</v>
      </c>
      <c r="G2213" s="183">
        <f t="shared" si="382"/>
        <v>451.82448999999997</v>
      </c>
      <c r="H2213" s="184">
        <f t="shared" si="383"/>
        <v>248.50346949999999</v>
      </c>
      <c r="I2213" s="59">
        <f t="shared" si="385"/>
        <v>700.32795949999991</v>
      </c>
      <c r="J2213" s="56">
        <f t="shared" si="389"/>
        <v>0</v>
      </c>
      <c r="K2213" s="210">
        <f t="shared" si="384"/>
        <v>700.32795949999991</v>
      </c>
      <c r="L2213" s="2"/>
      <c r="M2213" s="32"/>
    </row>
    <row r="2214" spans="1:13" ht="14.25" x14ac:dyDescent="0.25">
      <c r="A2214" s="5" t="s">
        <v>1341</v>
      </c>
      <c r="B2214" s="4" t="s">
        <v>1342</v>
      </c>
      <c r="C2214" s="4"/>
      <c r="D2214" s="5" t="s">
        <v>2472</v>
      </c>
      <c r="E2214" s="5"/>
      <c r="F2214" s="34">
        <v>365.69</v>
      </c>
      <c r="G2214" s="183">
        <f t="shared" si="382"/>
        <v>216.85416999999998</v>
      </c>
      <c r="H2214" s="184">
        <f t="shared" si="383"/>
        <v>119.26979349999999</v>
      </c>
      <c r="I2214" s="59">
        <f t="shared" si="385"/>
        <v>336.12396349999995</v>
      </c>
      <c r="J2214" s="56">
        <f t="shared" si="389"/>
        <v>0</v>
      </c>
      <c r="K2214" s="210">
        <f t="shared" si="384"/>
        <v>336.12396349999995</v>
      </c>
      <c r="L2214" s="2"/>
      <c r="M2214" s="32"/>
    </row>
    <row r="2215" spans="1:13" ht="14.25" x14ac:dyDescent="0.25">
      <c r="A2215" s="5" t="s">
        <v>1343</v>
      </c>
      <c r="B2215" s="4" t="s">
        <v>1344</v>
      </c>
      <c r="C2215" s="4"/>
      <c r="D2215" s="5" t="s">
        <v>2472</v>
      </c>
      <c r="E2215" s="5"/>
      <c r="F2215" s="34">
        <v>761.93</v>
      </c>
      <c r="G2215" s="183">
        <f t="shared" si="382"/>
        <v>451.82448999999997</v>
      </c>
      <c r="H2215" s="184">
        <f t="shared" si="383"/>
        <v>248.50346949999999</v>
      </c>
      <c r="I2215" s="59">
        <f t="shared" si="385"/>
        <v>700.32795949999991</v>
      </c>
      <c r="J2215" s="56">
        <f t="shared" si="389"/>
        <v>0</v>
      </c>
      <c r="K2215" s="210">
        <f t="shared" si="384"/>
        <v>700.32795949999991</v>
      </c>
      <c r="L2215" s="2"/>
      <c r="M2215" s="32"/>
    </row>
    <row r="2216" spans="1:13" ht="14.25" x14ac:dyDescent="0.25">
      <c r="A2216" s="5" t="s">
        <v>1345</v>
      </c>
      <c r="B2216" s="4" t="s">
        <v>1346</v>
      </c>
      <c r="C2216" s="4" t="s">
        <v>1347</v>
      </c>
      <c r="D2216" s="5" t="s">
        <v>2472</v>
      </c>
      <c r="E2216" s="5"/>
      <c r="F2216" s="34">
        <v>304.95999999999998</v>
      </c>
      <c r="G2216" s="183">
        <f t="shared" si="382"/>
        <v>180.84127999999998</v>
      </c>
      <c r="H2216" s="184">
        <f t="shared" si="383"/>
        <v>99.462703999999988</v>
      </c>
      <c r="I2216" s="59">
        <f t="shared" si="385"/>
        <v>280.30398399999996</v>
      </c>
      <c r="J2216" s="56">
        <f t="shared" si="389"/>
        <v>0</v>
      </c>
      <c r="K2216" s="210">
        <f t="shared" si="384"/>
        <v>280.30398399999996</v>
      </c>
      <c r="L2216" s="2"/>
      <c r="M2216" s="32"/>
    </row>
    <row r="2217" spans="1:13" ht="14.25" x14ac:dyDescent="0.25">
      <c r="A2217" s="5" t="s">
        <v>1348</v>
      </c>
      <c r="B2217" s="4" t="s">
        <v>1349</v>
      </c>
      <c r="C2217" s="4"/>
      <c r="D2217" s="10" t="s">
        <v>2472</v>
      </c>
      <c r="E2217" s="11"/>
      <c r="F2217" s="34">
        <v>487.17</v>
      </c>
      <c r="G2217" s="183">
        <f t="shared" si="382"/>
        <v>288.89181000000002</v>
      </c>
      <c r="H2217" s="184">
        <f t="shared" si="383"/>
        <v>158.89049550000001</v>
      </c>
      <c r="I2217" s="59">
        <f t="shared" si="385"/>
        <v>447.78230550000001</v>
      </c>
      <c r="J2217" s="56">
        <f t="shared" si="389"/>
        <v>0</v>
      </c>
      <c r="K2217" s="210">
        <f t="shared" si="384"/>
        <v>447.78230550000001</v>
      </c>
      <c r="L2217" s="2"/>
      <c r="M2217" s="32"/>
    </row>
    <row r="2218" spans="1:13" ht="14.25" x14ac:dyDescent="0.25">
      <c r="A2218" s="5" t="s">
        <v>1350</v>
      </c>
      <c r="B2218" s="4" t="s">
        <v>1351</v>
      </c>
      <c r="C2218" s="4"/>
      <c r="D2218" s="5" t="s">
        <v>2457</v>
      </c>
      <c r="E2218" s="5"/>
      <c r="F2218" s="34">
        <v>887.95</v>
      </c>
      <c r="G2218" s="183">
        <f t="shared" si="382"/>
        <v>526.55435</v>
      </c>
      <c r="H2218" s="184">
        <f t="shared" si="383"/>
        <v>289.60489250000001</v>
      </c>
      <c r="I2218" s="59">
        <f t="shared" si="385"/>
        <v>816.1592425</v>
      </c>
      <c r="J2218" s="56">
        <f t="shared" si="389"/>
        <v>0</v>
      </c>
      <c r="K2218" s="210">
        <f t="shared" si="384"/>
        <v>816.1592425</v>
      </c>
      <c r="L2218" s="2"/>
      <c r="M2218" s="32"/>
    </row>
    <row r="2219" spans="1:13" ht="18.75" x14ac:dyDescent="0.25">
      <c r="A2219" s="5" t="s">
        <v>1352</v>
      </c>
      <c r="B2219" s="4" t="s">
        <v>1353</v>
      </c>
      <c r="C2219" s="4" t="s">
        <v>5388</v>
      </c>
      <c r="D2219" s="5" t="s">
        <v>2472</v>
      </c>
      <c r="E2219" s="62" t="s">
        <v>2431</v>
      </c>
      <c r="F2219" s="34">
        <v>649.54999999999995</v>
      </c>
      <c r="G2219" s="183">
        <f t="shared" si="382"/>
        <v>385.18314999999996</v>
      </c>
      <c r="H2219" s="184">
        <f t="shared" si="383"/>
        <v>211.85073249999996</v>
      </c>
      <c r="I2219" s="59">
        <f t="shared" si="385"/>
        <v>597.03388249999989</v>
      </c>
      <c r="J2219" s="54">
        <f>I2219*0.3</f>
        <v>179.11016474999997</v>
      </c>
      <c r="K2219" s="210">
        <f t="shared" si="384"/>
        <v>776.14404724999986</v>
      </c>
      <c r="L2219" s="53">
        <v>0.3</v>
      </c>
      <c r="M2219" s="32"/>
    </row>
    <row r="2220" spans="1:13" ht="14.25" x14ac:dyDescent="0.25">
      <c r="A2220" s="5" t="s">
        <v>5239</v>
      </c>
      <c r="B2220" s="3" t="s">
        <v>4768</v>
      </c>
      <c r="C2220" s="4"/>
      <c r="D2220" s="5"/>
      <c r="E2220" s="25"/>
      <c r="F2220" s="34"/>
      <c r="G2220" s="183">
        <f t="shared" si="382"/>
        <v>0</v>
      </c>
      <c r="H2220" s="184">
        <f t="shared" si="383"/>
        <v>0</v>
      </c>
      <c r="I2220" s="59">
        <f t="shared" si="385"/>
        <v>0</v>
      </c>
      <c r="J2220" s="56">
        <f t="shared" ref="J2220:J2232" si="390">G2220*0</f>
        <v>0</v>
      </c>
      <c r="K2220" s="210">
        <f t="shared" si="384"/>
        <v>0</v>
      </c>
      <c r="L2220" s="2"/>
      <c r="M2220" s="32"/>
    </row>
    <row r="2221" spans="1:13" ht="14.25" x14ac:dyDescent="0.25">
      <c r="A2221" s="5" t="s">
        <v>1354</v>
      </c>
      <c r="B2221" s="4" t="s">
        <v>1355</v>
      </c>
      <c r="C2221" s="4"/>
      <c r="D2221" s="5" t="s">
        <v>2454</v>
      </c>
      <c r="E2221" s="5"/>
      <c r="F2221" s="34">
        <v>2743.35</v>
      </c>
      <c r="G2221" s="183">
        <f t="shared" si="382"/>
        <v>1626.8065499999998</v>
      </c>
      <c r="H2221" s="184">
        <f t="shared" si="383"/>
        <v>894.74360249999984</v>
      </c>
      <c r="I2221" s="59">
        <f t="shared" si="385"/>
        <v>2521.5501524999995</v>
      </c>
      <c r="J2221" s="56">
        <f t="shared" si="390"/>
        <v>0</v>
      </c>
      <c r="K2221" s="210">
        <f t="shared" si="384"/>
        <v>2521.5501524999995</v>
      </c>
      <c r="L2221" s="2"/>
      <c r="M2221" s="32"/>
    </row>
    <row r="2222" spans="1:13" ht="14.25" x14ac:dyDescent="0.25">
      <c r="A2222" s="5" t="s">
        <v>1356</v>
      </c>
      <c r="B2222" s="4" t="s">
        <v>1357</v>
      </c>
      <c r="C2222" s="4"/>
      <c r="D2222" s="5" t="s">
        <v>2472</v>
      </c>
      <c r="E2222" s="5"/>
      <c r="F2222" s="34">
        <v>609.61</v>
      </c>
      <c r="G2222" s="183">
        <f t="shared" si="382"/>
        <v>361.49872999999997</v>
      </c>
      <c r="H2222" s="184">
        <f t="shared" si="383"/>
        <v>198.82430149999996</v>
      </c>
      <c r="I2222" s="59">
        <f t="shared" si="385"/>
        <v>560.32303149999996</v>
      </c>
      <c r="J2222" s="56">
        <f t="shared" si="390"/>
        <v>0</v>
      </c>
      <c r="K2222" s="210">
        <f t="shared" si="384"/>
        <v>560.32303149999996</v>
      </c>
      <c r="L2222" s="2"/>
      <c r="M2222" s="32"/>
    </row>
    <row r="2223" spans="1:13" ht="14.25" x14ac:dyDescent="0.25">
      <c r="A2223" s="5" t="s">
        <v>1358</v>
      </c>
      <c r="B2223" s="4" t="s">
        <v>1359</v>
      </c>
      <c r="C2223" s="4"/>
      <c r="D2223" s="5" t="s">
        <v>2457</v>
      </c>
      <c r="E2223" s="5"/>
      <c r="F2223" s="34">
        <v>1291.44</v>
      </c>
      <c r="G2223" s="183">
        <f t="shared" si="382"/>
        <v>765.82392000000004</v>
      </c>
      <c r="H2223" s="184">
        <f t="shared" si="383"/>
        <v>421.20315600000004</v>
      </c>
      <c r="I2223" s="59">
        <f t="shared" si="385"/>
        <v>1187.0270760000001</v>
      </c>
      <c r="J2223" s="56">
        <f t="shared" si="390"/>
        <v>0</v>
      </c>
      <c r="K2223" s="210">
        <f t="shared" si="384"/>
        <v>1187.0270760000001</v>
      </c>
      <c r="L2223" s="2"/>
      <c r="M2223" s="32"/>
    </row>
    <row r="2224" spans="1:13" ht="14.25" x14ac:dyDescent="0.25">
      <c r="A2224" s="5" t="s">
        <v>1360</v>
      </c>
      <c r="B2224" s="14" t="s">
        <v>1361</v>
      </c>
      <c r="C2224" s="14" t="s">
        <v>3471</v>
      </c>
      <c r="D2224" s="15" t="s">
        <v>2472</v>
      </c>
      <c r="E2224" s="15"/>
      <c r="F2224" s="34">
        <v>182.84</v>
      </c>
      <c r="G2224" s="183">
        <f t="shared" si="382"/>
        <v>108.42412</v>
      </c>
      <c r="H2224" s="184">
        <f t="shared" si="383"/>
        <v>59.633266000000006</v>
      </c>
      <c r="I2224" s="59">
        <f t="shared" si="385"/>
        <v>168.05738600000001</v>
      </c>
      <c r="J2224" s="56">
        <f t="shared" si="390"/>
        <v>0</v>
      </c>
      <c r="K2224" s="210">
        <f t="shared" si="384"/>
        <v>168.05738600000001</v>
      </c>
      <c r="L2224" s="2"/>
      <c r="M2224" s="32"/>
    </row>
    <row r="2225" spans="1:13" ht="14.25" x14ac:dyDescent="0.25">
      <c r="A2225" s="5" t="s">
        <v>1362</v>
      </c>
      <c r="B2225" s="4" t="s">
        <v>1363</v>
      </c>
      <c r="C2225" s="4" t="s">
        <v>5553</v>
      </c>
      <c r="D2225" s="10" t="s">
        <v>2457</v>
      </c>
      <c r="E2225" s="11"/>
      <c r="F2225" s="34">
        <v>1183.82</v>
      </c>
      <c r="G2225" s="183">
        <f t="shared" si="382"/>
        <v>702.00525999999991</v>
      </c>
      <c r="H2225" s="184">
        <f t="shared" si="383"/>
        <v>386.10289299999999</v>
      </c>
      <c r="I2225" s="59">
        <f t="shared" si="385"/>
        <v>1088.1081529999999</v>
      </c>
      <c r="J2225" s="56">
        <f t="shared" si="390"/>
        <v>0</v>
      </c>
      <c r="K2225" s="210">
        <f t="shared" si="384"/>
        <v>1088.1081529999999</v>
      </c>
      <c r="L2225" s="2"/>
      <c r="M2225" s="32"/>
    </row>
    <row r="2226" spans="1:13" ht="14.25" x14ac:dyDescent="0.25">
      <c r="A2226" s="5" t="s">
        <v>1364</v>
      </c>
      <c r="B2226" s="4" t="s">
        <v>1365</v>
      </c>
      <c r="C2226" s="4"/>
      <c r="D2226" s="5" t="s">
        <v>2457</v>
      </c>
      <c r="E2226" s="5"/>
      <c r="F2226" s="34">
        <v>968.67</v>
      </c>
      <c r="G2226" s="183">
        <f t="shared" si="382"/>
        <v>574.42130999999995</v>
      </c>
      <c r="H2226" s="184">
        <f t="shared" si="383"/>
        <v>315.93172049999998</v>
      </c>
      <c r="I2226" s="59">
        <f t="shared" si="385"/>
        <v>890.35303049999993</v>
      </c>
      <c r="J2226" s="56">
        <f t="shared" si="390"/>
        <v>0</v>
      </c>
      <c r="K2226" s="210">
        <f t="shared" si="384"/>
        <v>890.35303049999993</v>
      </c>
      <c r="L2226" s="2"/>
      <c r="M2226" s="32"/>
    </row>
    <row r="2227" spans="1:13" ht="14.25" x14ac:dyDescent="0.25">
      <c r="A2227" s="5" t="s">
        <v>1366</v>
      </c>
      <c r="B2227" s="4" t="s">
        <v>1367</v>
      </c>
      <c r="C2227" s="4"/>
      <c r="D2227" s="5" t="s">
        <v>2457</v>
      </c>
      <c r="E2227" s="5"/>
      <c r="F2227" s="34">
        <v>1472.38</v>
      </c>
      <c r="G2227" s="183">
        <f t="shared" si="382"/>
        <v>873.12134000000003</v>
      </c>
      <c r="H2227" s="184">
        <f t="shared" si="383"/>
        <v>480.21673699999997</v>
      </c>
      <c r="I2227" s="59">
        <f t="shared" si="385"/>
        <v>1353.3380769999999</v>
      </c>
      <c r="J2227" s="56">
        <f t="shared" si="390"/>
        <v>0</v>
      </c>
      <c r="K2227" s="210">
        <f t="shared" si="384"/>
        <v>1353.3380769999999</v>
      </c>
      <c r="L2227" s="2"/>
      <c r="M2227" s="32"/>
    </row>
    <row r="2228" spans="1:13" ht="14.25" x14ac:dyDescent="0.25">
      <c r="A2228" s="5" t="s">
        <v>1368</v>
      </c>
      <c r="B2228" s="4" t="s">
        <v>1369</v>
      </c>
      <c r="C2228" s="4"/>
      <c r="D2228" s="5" t="s">
        <v>2454</v>
      </c>
      <c r="E2228" s="5"/>
      <c r="F2228" s="34">
        <v>2743.35</v>
      </c>
      <c r="G2228" s="183">
        <f t="shared" si="382"/>
        <v>1626.8065499999998</v>
      </c>
      <c r="H2228" s="184">
        <f t="shared" si="383"/>
        <v>894.74360249999984</v>
      </c>
      <c r="I2228" s="59">
        <f t="shared" si="385"/>
        <v>2521.5501524999995</v>
      </c>
      <c r="J2228" s="56">
        <f t="shared" si="390"/>
        <v>0</v>
      </c>
      <c r="K2228" s="210">
        <f t="shared" si="384"/>
        <v>2521.5501524999995</v>
      </c>
      <c r="L2228" s="2"/>
      <c r="M2228" s="32"/>
    </row>
    <row r="2229" spans="1:13" ht="14.25" x14ac:dyDescent="0.25">
      <c r="A2229" s="5" t="s">
        <v>1370</v>
      </c>
      <c r="B2229" s="4" t="s">
        <v>1371</v>
      </c>
      <c r="C2229" s="4"/>
      <c r="D2229" s="5" t="s">
        <v>2457</v>
      </c>
      <c r="E2229" s="5"/>
      <c r="F2229" s="34">
        <v>2818.21</v>
      </c>
      <c r="G2229" s="183">
        <f t="shared" si="382"/>
        <v>1671.1985299999999</v>
      </c>
      <c r="H2229" s="184">
        <f t="shared" si="383"/>
        <v>919.15919149999991</v>
      </c>
      <c r="I2229" s="59">
        <f t="shared" si="385"/>
        <v>2590.3577214999996</v>
      </c>
      <c r="J2229" s="56">
        <f t="shared" si="390"/>
        <v>0</v>
      </c>
      <c r="K2229" s="210">
        <f t="shared" si="384"/>
        <v>2590.3577214999996</v>
      </c>
      <c r="L2229" s="2"/>
      <c r="M2229" s="32"/>
    </row>
    <row r="2230" spans="1:13" ht="14.25" x14ac:dyDescent="0.25">
      <c r="A2230" s="5" t="s">
        <v>1372</v>
      </c>
      <c r="B2230" s="4" t="s">
        <v>1373</v>
      </c>
      <c r="C2230" s="4"/>
      <c r="D2230" s="5" t="s">
        <v>2457</v>
      </c>
      <c r="E2230" s="5"/>
      <c r="F2230" s="34">
        <v>1614.57</v>
      </c>
      <c r="G2230" s="183">
        <f t="shared" si="382"/>
        <v>957.44000999999992</v>
      </c>
      <c r="H2230" s="184">
        <f t="shared" si="383"/>
        <v>526.59200549999991</v>
      </c>
      <c r="I2230" s="59">
        <f t="shared" si="385"/>
        <v>1484.0320154999999</v>
      </c>
      <c r="J2230" s="56">
        <f t="shared" si="390"/>
        <v>0</v>
      </c>
      <c r="K2230" s="210">
        <f t="shared" si="384"/>
        <v>1484.0320154999999</v>
      </c>
      <c r="L2230" s="2"/>
      <c r="M2230" s="32"/>
    </row>
    <row r="2231" spans="1:13" ht="14.25" x14ac:dyDescent="0.25">
      <c r="A2231" s="5" t="s">
        <v>1374</v>
      </c>
      <c r="B2231" s="4" t="s">
        <v>1375</v>
      </c>
      <c r="C2231" s="4"/>
      <c r="D2231" s="5" t="s">
        <v>2454</v>
      </c>
      <c r="E2231" s="5"/>
      <c r="F2231" s="34">
        <v>1804.83</v>
      </c>
      <c r="G2231" s="183">
        <f t="shared" si="382"/>
        <v>1070.2641899999999</v>
      </c>
      <c r="H2231" s="184">
        <f t="shared" si="383"/>
        <v>588.64530449999995</v>
      </c>
      <c r="I2231" s="59">
        <f t="shared" si="385"/>
        <v>1658.9094944999997</v>
      </c>
      <c r="J2231" s="56">
        <f t="shared" si="390"/>
        <v>0</v>
      </c>
      <c r="K2231" s="210">
        <f t="shared" si="384"/>
        <v>1658.9094944999997</v>
      </c>
      <c r="L2231" s="2"/>
      <c r="M2231" s="32"/>
    </row>
    <row r="2232" spans="1:13" ht="14.25" x14ac:dyDescent="0.25">
      <c r="A2232" s="5" t="s">
        <v>1376</v>
      </c>
      <c r="B2232" s="4" t="s">
        <v>1377</v>
      </c>
      <c r="C2232" s="4"/>
      <c r="D2232" s="5" t="s">
        <v>2454</v>
      </c>
      <c r="E2232" s="5"/>
      <c r="F2232" s="34">
        <v>2406.46</v>
      </c>
      <c r="G2232" s="183">
        <f t="shared" si="382"/>
        <v>1427.03078</v>
      </c>
      <c r="H2232" s="184">
        <f t="shared" si="383"/>
        <v>784.86692900000014</v>
      </c>
      <c r="I2232" s="59">
        <f t="shared" si="385"/>
        <v>2211.8977090000003</v>
      </c>
      <c r="J2232" s="56">
        <f t="shared" si="390"/>
        <v>0</v>
      </c>
      <c r="K2232" s="210">
        <f t="shared" si="384"/>
        <v>2211.8977090000003</v>
      </c>
      <c r="L2232" s="2"/>
      <c r="M2232" s="32"/>
    </row>
    <row r="2233" spans="1:13" ht="18.75" x14ac:dyDescent="0.25">
      <c r="A2233" s="5" t="s">
        <v>1378</v>
      </c>
      <c r="B2233" s="4" t="s">
        <v>1379</v>
      </c>
      <c r="C2233" s="4"/>
      <c r="D2233" s="5" t="s">
        <v>2454</v>
      </c>
      <c r="E2233" s="62" t="s">
        <v>2431</v>
      </c>
      <c r="F2233" s="34">
        <v>3608.19</v>
      </c>
      <c r="G2233" s="183">
        <f t="shared" si="382"/>
        <v>2139.6566699999998</v>
      </c>
      <c r="H2233" s="184">
        <f t="shared" si="383"/>
        <v>1176.8111684999999</v>
      </c>
      <c r="I2233" s="59">
        <f t="shared" si="385"/>
        <v>3316.4678384999997</v>
      </c>
      <c r="J2233" s="54">
        <f>I2233*0.3</f>
        <v>994.94035154999983</v>
      </c>
      <c r="K2233" s="210">
        <f t="shared" si="384"/>
        <v>4311.4081900499996</v>
      </c>
      <c r="L2233" s="53">
        <v>0.3</v>
      </c>
      <c r="M2233" s="32"/>
    </row>
    <row r="2234" spans="1:13" ht="14.25" x14ac:dyDescent="0.25">
      <c r="A2234" s="5" t="s">
        <v>1380</v>
      </c>
      <c r="B2234" s="4" t="s">
        <v>4769</v>
      </c>
      <c r="C2234" s="4"/>
      <c r="D2234" s="5" t="s">
        <v>2454</v>
      </c>
      <c r="E2234" s="5"/>
      <c r="F2234" s="34">
        <v>1804.83</v>
      </c>
      <c r="G2234" s="183">
        <f t="shared" si="382"/>
        <v>1070.2641899999999</v>
      </c>
      <c r="H2234" s="184">
        <f t="shared" si="383"/>
        <v>588.64530449999995</v>
      </c>
      <c r="I2234" s="59">
        <f t="shared" si="385"/>
        <v>1658.9094944999997</v>
      </c>
      <c r="J2234" s="56">
        <f t="shared" ref="J2234:J2237" si="391">G2234*0</f>
        <v>0</v>
      </c>
      <c r="K2234" s="210">
        <f t="shared" si="384"/>
        <v>1658.9094944999997</v>
      </c>
      <c r="L2234" s="2"/>
      <c r="M2234" s="32"/>
    </row>
    <row r="2235" spans="1:13" ht="14.25" x14ac:dyDescent="0.25">
      <c r="A2235" s="5" t="s">
        <v>1381</v>
      </c>
      <c r="B2235" s="4" t="s">
        <v>1382</v>
      </c>
      <c r="C2235" s="4"/>
      <c r="D2235" s="5" t="s">
        <v>2457</v>
      </c>
      <c r="E2235" s="5"/>
      <c r="F2235" s="34">
        <v>1614.57</v>
      </c>
      <c r="G2235" s="183">
        <f t="shared" si="382"/>
        <v>957.44000999999992</v>
      </c>
      <c r="H2235" s="184">
        <f t="shared" si="383"/>
        <v>526.59200549999991</v>
      </c>
      <c r="I2235" s="59">
        <f t="shared" si="385"/>
        <v>1484.0320154999999</v>
      </c>
      <c r="J2235" s="56">
        <f t="shared" si="391"/>
        <v>0</v>
      </c>
      <c r="K2235" s="210">
        <f t="shared" si="384"/>
        <v>1484.0320154999999</v>
      </c>
      <c r="L2235" s="2"/>
      <c r="M2235" s="32"/>
    </row>
    <row r="2236" spans="1:13" ht="14.25" x14ac:dyDescent="0.25">
      <c r="A2236" s="5" t="s">
        <v>1383</v>
      </c>
      <c r="B2236" s="4" t="s">
        <v>1384</v>
      </c>
      <c r="C2236" s="4"/>
      <c r="D2236" s="5" t="s">
        <v>2451</v>
      </c>
      <c r="E2236" s="5"/>
      <c r="F2236" s="34">
        <v>5324.91</v>
      </c>
      <c r="G2236" s="183">
        <f t="shared" si="382"/>
        <v>3157.6716299999998</v>
      </c>
      <c r="H2236" s="184">
        <f t="shared" si="383"/>
        <v>1736.7193964999999</v>
      </c>
      <c r="I2236" s="59">
        <f t="shared" si="385"/>
        <v>4894.3910264999995</v>
      </c>
      <c r="J2236" s="56">
        <f t="shared" si="391"/>
        <v>0</v>
      </c>
      <c r="K2236" s="210">
        <f t="shared" si="384"/>
        <v>4894.3910264999995</v>
      </c>
      <c r="L2236" s="2"/>
      <c r="M2236" s="32"/>
    </row>
    <row r="2237" spans="1:13" ht="14.25" x14ac:dyDescent="0.25">
      <c r="A2237" s="5" t="s">
        <v>1385</v>
      </c>
      <c r="B2237" s="4" t="s">
        <v>1386</v>
      </c>
      <c r="C2237" s="4"/>
      <c r="D2237" s="5" t="s">
        <v>2457</v>
      </c>
      <c r="E2237" s="5"/>
      <c r="F2237" s="34">
        <v>2454.15</v>
      </c>
      <c r="G2237" s="183">
        <f t="shared" si="382"/>
        <v>1455.31095</v>
      </c>
      <c r="H2237" s="184">
        <f t="shared" si="383"/>
        <v>800.42102249999994</v>
      </c>
      <c r="I2237" s="59">
        <f t="shared" si="385"/>
        <v>2255.7319724999998</v>
      </c>
      <c r="J2237" s="56">
        <f t="shared" si="391"/>
        <v>0</v>
      </c>
      <c r="K2237" s="210">
        <f t="shared" si="384"/>
        <v>2255.7319724999998</v>
      </c>
      <c r="L2237" s="2"/>
      <c r="M2237" s="32"/>
    </row>
    <row r="2238" spans="1:13" ht="18.75" x14ac:dyDescent="0.25">
      <c r="A2238" s="5" t="s">
        <v>1387</v>
      </c>
      <c r="B2238" s="4" t="s">
        <v>1388</v>
      </c>
      <c r="C2238" s="4" t="s">
        <v>3471</v>
      </c>
      <c r="D2238" s="5" t="s">
        <v>2454</v>
      </c>
      <c r="E2238" s="62" t="s">
        <v>2431</v>
      </c>
      <c r="F2238" s="34">
        <v>1441.31</v>
      </c>
      <c r="G2238" s="183">
        <f t="shared" si="382"/>
        <v>854.69682999999998</v>
      </c>
      <c r="H2238" s="184">
        <f t="shared" si="383"/>
        <v>470.0832565</v>
      </c>
      <c r="I2238" s="59">
        <f t="shared" si="385"/>
        <v>1324.7800864999999</v>
      </c>
      <c r="J2238" s="54">
        <f t="shared" ref="J2238:J2239" si="392">I2238*0.3</f>
        <v>397.43402594999998</v>
      </c>
      <c r="K2238" s="210">
        <f t="shared" si="384"/>
        <v>1722.2141124499999</v>
      </c>
      <c r="L2238" s="53">
        <v>0.3</v>
      </c>
      <c r="M2238" s="32"/>
    </row>
    <row r="2239" spans="1:13" ht="18.75" x14ac:dyDescent="0.25">
      <c r="A2239" s="5" t="s">
        <v>1389</v>
      </c>
      <c r="B2239" s="4" t="s">
        <v>4883</v>
      </c>
      <c r="C2239" s="4" t="s">
        <v>3516</v>
      </c>
      <c r="D2239" s="5" t="s">
        <v>2457</v>
      </c>
      <c r="E2239" s="62" t="s">
        <v>2431</v>
      </c>
      <c r="F2239" s="34">
        <v>675.66</v>
      </c>
      <c r="G2239" s="183">
        <f t="shared" si="382"/>
        <v>400.66637999999995</v>
      </c>
      <c r="H2239" s="184">
        <f t="shared" si="383"/>
        <v>220.36650899999998</v>
      </c>
      <c r="I2239" s="59">
        <f t="shared" si="385"/>
        <v>621.03288899999995</v>
      </c>
      <c r="J2239" s="54">
        <f t="shared" si="392"/>
        <v>186.30986669999999</v>
      </c>
      <c r="K2239" s="210">
        <f t="shared" si="384"/>
        <v>807.3427557</v>
      </c>
      <c r="L2239" s="53">
        <v>0.3</v>
      </c>
      <c r="M2239" s="32"/>
    </row>
    <row r="2240" spans="1:13" ht="14.25" x14ac:dyDescent="0.25">
      <c r="A2240" s="5" t="s">
        <v>1390</v>
      </c>
      <c r="B2240" s="4" t="s">
        <v>1391</v>
      </c>
      <c r="C2240" s="4"/>
      <c r="D2240" s="5" t="s">
        <v>2457</v>
      </c>
      <c r="E2240" s="5"/>
      <c r="F2240" s="34">
        <v>968.67</v>
      </c>
      <c r="G2240" s="183">
        <f t="shared" si="382"/>
        <v>574.42130999999995</v>
      </c>
      <c r="H2240" s="184">
        <f t="shared" si="383"/>
        <v>315.93172049999998</v>
      </c>
      <c r="I2240" s="59">
        <f t="shared" si="385"/>
        <v>890.35303049999993</v>
      </c>
      <c r="J2240" s="56">
        <f t="shared" ref="J2240:J2242" si="393">G2240*0</f>
        <v>0</v>
      </c>
      <c r="K2240" s="210">
        <f t="shared" si="384"/>
        <v>890.35303049999993</v>
      </c>
      <c r="L2240" s="2"/>
      <c r="M2240" s="32"/>
    </row>
    <row r="2241" spans="1:13" ht="14.25" x14ac:dyDescent="0.25">
      <c r="A2241" s="5" t="s">
        <v>1392</v>
      </c>
      <c r="B2241" s="4" t="s">
        <v>1393</v>
      </c>
      <c r="C2241" s="4"/>
      <c r="D2241" s="5" t="s">
        <v>2457</v>
      </c>
      <c r="E2241" s="5"/>
      <c r="F2241" s="34">
        <v>1472.38</v>
      </c>
      <c r="G2241" s="183">
        <f t="shared" si="382"/>
        <v>873.12134000000003</v>
      </c>
      <c r="H2241" s="184">
        <f t="shared" si="383"/>
        <v>480.21673699999997</v>
      </c>
      <c r="I2241" s="59">
        <f t="shared" si="385"/>
        <v>1353.3380769999999</v>
      </c>
      <c r="J2241" s="56">
        <f t="shared" si="393"/>
        <v>0</v>
      </c>
      <c r="K2241" s="210">
        <f t="shared" si="384"/>
        <v>1353.3380769999999</v>
      </c>
      <c r="L2241" s="2"/>
      <c r="M2241" s="32"/>
    </row>
    <row r="2242" spans="1:13" ht="14.25" x14ac:dyDescent="0.25">
      <c r="A2242" s="5" t="s">
        <v>1394</v>
      </c>
      <c r="B2242" s="4" t="s">
        <v>1395</v>
      </c>
      <c r="C2242" s="4"/>
      <c r="D2242" s="5" t="s">
        <v>2457</v>
      </c>
      <c r="E2242" s="5"/>
      <c r="F2242" s="34">
        <v>1472.38</v>
      </c>
      <c r="G2242" s="183">
        <f t="shared" si="382"/>
        <v>873.12134000000003</v>
      </c>
      <c r="H2242" s="184">
        <f t="shared" si="383"/>
        <v>480.21673699999997</v>
      </c>
      <c r="I2242" s="59">
        <f t="shared" si="385"/>
        <v>1353.3380769999999</v>
      </c>
      <c r="J2242" s="56">
        <f t="shared" si="393"/>
        <v>0</v>
      </c>
      <c r="K2242" s="210">
        <f t="shared" si="384"/>
        <v>1353.3380769999999</v>
      </c>
      <c r="L2242" s="2"/>
      <c r="M2242" s="32"/>
    </row>
    <row r="2243" spans="1:13" ht="18.75" x14ac:dyDescent="0.25">
      <c r="A2243" s="5" t="s">
        <v>1396</v>
      </c>
      <c r="B2243" s="4" t="s">
        <v>1397</v>
      </c>
      <c r="C2243" s="4"/>
      <c r="D2243" s="5" t="s">
        <v>2457</v>
      </c>
      <c r="E2243" s="62" t="s">
        <v>2431</v>
      </c>
      <c r="F2243" s="34">
        <v>968.57</v>
      </c>
      <c r="G2243" s="183">
        <f t="shared" si="382"/>
        <v>574.36201000000005</v>
      </c>
      <c r="H2243" s="184">
        <f t="shared" si="383"/>
        <v>315.89910550000002</v>
      </c>
      <c r="I2243" s="59">
        <f t="shared" si="385"/>
        <v>890.26111550000007</v>
      </c>
      <c r="J2243" s="54">
        <f>I2243*0.3</f>
        <v>267.07833464999999</v>
      </c>
      <c r="K2243" s="210">
        <f t="shared" si="384"/>
        <v>1157.3394501500002</v>
      </c>
      <c r="L2243" s="53">
        <v>0.3</v>
      </c>
      <c r="M2243" s="32"/>
    </row>
    <row r="2244" spans="1:13" ht="14.25" x14ac:dyDescent="0.25">
      <c r="A2244" s="5" t="s">
        <v>1398</v>
      </c>
      <c r="B2244" s="4" t="s">
        <v>1399</v>
      </c>
      <c r="C2244" s="4"/>
      <c r="D2244" s="5" t="s">
        <v>2454</v>
      </c>
      <c r="E2244" s="5"/>
      <c r="F2244" s="34">
        <v>3424.97</v>
      </c>
      <c r="G2244" s="183">
        <f t="shared" si="382"/>
        <v>2031.0072099999998</v>
      </c>
      <c r="H2244" s="184">
        <f t="shared" si="383"/>
        <v>1117.0539655</v>
      </c>
      <c r="I2244" s="59">
        <f t="shared" si="385"/>
        <v>3148.0611755</v>
      </c>
      <c r="J2244" s="56">
        <f t="shared" ref="J2244:J2246" si="394">G2244*0</f>
        <v>0</v>
      </c>
      <c r="K2244" s="210">
        <f t="shared" si="384"/>
        <v>3148.0611755</v>
      </c>
      <c r="L2244" s="2"/>
      <c r="M2244" s="32"/>
    </row>
    <row r="2245" spans="1:13" ht="14.25" x14ac:dyDescent="0.25">
      <c r="A2245" s="5" t="s">
        <v>1400</v>
      </c>
      <c r="B2245" s="4" t="s">
        <v>1401</v>
      </c>
      <c r="C2245" s="4" t="s">
        <v>1402</v>
      </c>
      <c r="D2245" s="10" t="s">
        <v>2451</v>
      </c>
      <c r="E2245" s="11"/>
      <c r="F2245" s="34">
        <v>5895.45</v>
      </c>
      <c r="G2245" s="183">
        <f t="shared" ref="G2245:G2308" si="395">F2245*0.593</f>
        <v>3496.0018499999996</v>
      </c>
      <c r="H2245" s="184">
        <f t="shared" ref="H2245:H2308" si="396">G2245*55/100</f>
        <v>1922.8010174999997</v>
      </c>
      <c r="I2245" s="59">
        <f t="shared" si="385"/>
        <v>5418.8028674999996</v>
      </c>
      <c r="J2245" s="56">
        <f t="shared" si="394"/>
        <v>0</v>
      </c>
      <c r="K2245" s="210">
        <f t="shared" ref="K2245:K2308" si="397">I2245+J2245</f>
        <v>5418.8028674999996</v>
      </c>
      <c r="L2245" s="2"/>
      <c r="M2245" s="32"/>
    </row>
    <row r="2246" spans="1:13" ht="14.25" x14ac:dyDescent="0.25">
      <c r="A2246" s="5" t="s">
        <v>1403</v>
      </c>
      <c r="B2246" s="4" t="s">
        <v>1404</v>
      </c>
      <c r="C2246" s="4" t="s">
        <v>1405</v>
      </c>
      <c r="D2246" s="10" t="s">
        <v>2451</v>
      </c>
      <c r="E2246" s="11"/>
      <c r="F2246" s="34">
        <v>5895.45</v>
      </c>
      <c r="G2246" s="183">
        <f t="shared" si="395"/>
        <v>3496.0018499999996</v>
      </c>
      <c r="H2246" s="184">
        <f t="shared" si="396"/>
        <v>1922.8010174999997</v>
      </c>
      <c r="I2246" s="59">
        <f t="shared" ref="I2246:I2309" si="398">G2246+H2246</f>
        <v>5418.8028674999996</v>
      </c>
      <c r="J2246" s="56">
        <f t="shared" si="394"/>
        <v>0</v>
      </c>
      <c r="K2246" s="210">
        <f t="shared" si="397"/>
        <v>5418.8028674999996</v>
      </c>
      <c r="L2246" s="2"/>
      <c r="M2246" s="32"/>
    </row>
    <row r="2247" spans="1:13" ht="24" x14ac:dyDescent="0.25">
      <c r="A2247" s="5" t="s">
        <v>1406</v>
      </c>
      <c r="B2247" s="4" t="s">
        <v>1407</v>
      </c>
      <c r="C2247" s="4" t="s">
        <v>1408</v>
      </c>
      <c r="D2247" s="5" t="s">
        <v>2451</v>
      </c>
      <c r="E2247" s="62" t="s">
        <v>2431</v>
      </c>
      <c r="F2247" s="34">
        <v>7606.99</v>
      </c>
      <c r="G2247" s="183">
        <f t="shared" si="395"/>
        <v>4510.9450699999998</v>
      </c>
      <c r="H2247" s="184">
        <f t="shared" si="396"/>
        <v>2481.0197884999998</v>
      </c>
      <c r="I2247" s="59">
        <f t="shared" si="398"/>
        <v>6991.9648584999995</v>
      </c>
      <c r="J2247" s="54">
        <f>I2247*0.5</f>
        <v>3495.9824292499998</v>
      </c>
      <c r="K2247" s="210">
        <f t="shared" si="397"/>
        <v>10487.947287749999</v>
      </c>
      <c r="L2247" s="53">
        <v>0.5</v>
      </c>
      <c r="M2247" s="32"/>
    </row>
    <row r="2248" spans="1:13" ht="14.25" x14ac:dyDescent="0.25">
      <c r="A2248" s="5" t="s">
        <v>1409</v>
      </c>
      <c r="B2248" s="4" t="s">
        <v>1410</v>
      </c>
      <c r="C2248" s="4" t="s">
        <v>1411</v>
      </c>
      <c r="D2248" s="10" t="s">
        <v>2451</v>
      </c>
      <c r="E2248" s="11"/>
      <c r="F2248" s="34">
        <v>5705.25</v>
      </c>
      <c r="G2248" s="183">
        <f t="shared" si="395"/>
        <v>3383.2132499999998</v>
      </c>
      <c r="H2248" s="184">
        <f t="shared" si="396"/>
        <v>1860.7672874999998</v>
      </c>
      <c r="I2248" s="59">
        <f t="shared" si="398"/>
        <v>5243.9805374999996</v>
      </c>
      <c r="J2248" s="56">
        <f t="shared" ref="J2248:J2250" si="399">G2248*0</f>
        <v>0</v>
      </c>
      <c r="K2248" s="210">
        <f t="shared" si="397"/>
        <v>5243.9805374999996</v>
      </c>
      <c r="L2248" s="2"/>
      <c r="M2248" s="32"/>
    </row>
    <row r="2249" spans="1:13" ht="14.25" x14ac:dyDescent="0.25">
      <c r="A2249" s="5" t="s">
        <v>1412</v>
      </c>
      <c r="B2249" s="4" t="s">
        <v>1413</v>
      </c>
      <c r="C2249" s="4"/>
      <c r="D2249" s="5" t="s">
        <v>2454</v>
      </c>
      <c r="E2249" s="5"/>
      <c r="F2249" s="34">
        <v>2406.46</v>
      </c>
      <c r="G2249" s="183">
        <f t="shared" si="395"/>
        <v>1427.03078</v>
      </c>
      <c r="H2249" s="184">
        <f t="shared" si="396"/>
        <v>784.86692900000014</v>
      </c>
      <c r="I2249" s="59">
        <f t="shared" si="398"/>
        <v>2211.8977090000003</v>
      </c>
      <c r="J2249" s="56">
        <f t="shared" si="399"/>
        <v>0</v>
      </c>
      <c r="K2249" s="210">
        <f t="shared" si="397"/>
        <v>2211.8977090000003</v>
      </c>
      <c r="L2249" s="2"/>
      <c r="M2249" s="32"/>
    </row>
    <row r="2250" spans="1:13" ht="14.25" x14ac:dyDescent="0.25">
      <c r="A2250" s="5" t="s">
        <v>1414</v>
      </c>
      <c r="B2250" s="4" t="s">
        <v>1415</v>
      </c>
      <c r="C2250" s="4"/>
      <c r="D2250" s="5" t="s">
        <v>2451</v>
      </c>
      <c r="E2250" s="5"/>
      <c r="F2250" s="34">
        <v>8227.0400000000009</v>
      </c>
      <c r="G2250" s="183">
        <f t="shared" si="395"/>
        <v>4878.63472</v>
      </c>
      <c r="H2250" s="184">
        <f t="shared" si="396"/>
        <v>2683.249096</v>
      </c>
      <c r="I2250" s="59">
        <f t="shared" si="398"/>
        <v>7561.8838159999996</v>
      </c>
      <c r="J2250" s="56">
        <f t="shared" si="399"/>
        <v>0</v>
      </c>
      <c r="K2250" s="210">
        <f t="shared" si="397"/>
        <v>7561.8838159999996</v>
      </c>
      <c r="L2250" s="2"/>
      <c r="M2250" s="32"/>
    </row>
    <row r="2251" spans="1:13" ht="18.75" x14ac:dyDescent="0.25">
      <c r="A2251" s="5" t="s">
        <v>1416</v>
      </c>
      <c r="B2251" s="4" t="s">
        <v>1417</v>
      </c>
      <c r="C2251" s="4" t="s">
        <v>4488</v>
      </c>
      <c r="D2251" s="5" t="s">
        <v>2451</v>
      </c>
      <c r="E2251" s="62" t="s">
        <v>2431</v>
      </c>
      <c r="F2251" s="34">
        <v>5484.69</v>
      </c>
      <c r="G2251" s="183">
        <f t="shared" si="395"/>
        <v>3252.4211699999996</v>
      </c>
      <c r="H2251" s="184">
        <f t="shared" si="396"/>
        <v>1788.8316434999997</v>
      </c>
      <c r="I2251" s="59">
        <f t="shared" si="398"/>
        <v>5041.2528134999993</v>
      </c>
      <c r="J2251" s="54">
        <f t="shared" ref="J2251:J2252" si="400">I2251*0.3</f>
        <v>1512.3758440499998</v>
      </c>
      <c r="K2251" s="210">
        <f t="shared" si="397"/>
        <v>6553.6286575499989</v>
      </c>
      <c r="L2251" s="53">
        <v>0.3</v>
      </c>
      <c r="M2251" s="32"/>
    </row>
    <row r="2252" spans="1:13" ht="18.75" x14ac:dyDescent="0.25">
      <c r="A2252" s="5" t="s">
        <v>1418</v>
      </c>
      <c r="B2252" s="4" t="s">
        <v>1419</v>
      </c>
      <c r="C2252" s="4" t="s">
        <v>4488</v>
      </c>
      <c r="D2252" s="5" t="s">
        <v>2451</v>
      </c>
      <c r="E2252" s="62" t="s">
        <v>2431</v>
      </c>
      <c r="F2252" s="34">
        <v>6581.27</v>
      </c>
      <c r="G2252" s="183">
        <f t="shared" si="395"/>
        <v>3902.6931100000002</v>
      </c>
      <c r="H2252" s="184">
        <f t="shared" si="396"/>
        <v>2146.4812105000001</v>
      </c>
      <c r="I2252" s="59">
        <f t="shared" si="398"/>
        <v>6049.1743205000002</v>
      </c>
      <c r="J2252" s="54">
        <f t="shared" si="400"/>
        <v>1814.7522961500001</v>
      </c>
      <c r="K2252" s="210">
        <f t="shared" si="397"/>
        <v>7863.9266166500001</v>
      </c>
      <c r="L2252" s="53">
        <v>0.3</v>
      </c>
      <c r="M2252" s="32"/>
    </row>
    <row r="2253" spans="1:13" ht="14.25" x14ac:dyDescent="0.25">
      <c r="A2253" s="5" t="s">
        <v>1420</v>
      </c>
      <c r="B2253" s="4" t="s">
        <v>1421</v>
      </c>
      <c r="C2253" s="4" t="s">
        <v>1422</v>
      </c>
      <c r="D2253" s="5" t="s">
        <v>2451</v>
      </c>
      <c r="E2253" s="5"/>
      <c r="F2253" s="34">
        <v>5484.69</v>
      </c>
      <c r="G2253" s="183">
        <f t="shared" si="395"/>
        <v>3252.4211699999996</v>
      </c>
      <c r="H2253" s="184">
        <f t="shared" si="396"/>
        <v>1788.8316434999997</v>
      </c>
      <c r="I2253" s="59">
        <f t="shared" si="398"/>
        <v>5041.2528134999993</v>
      </c>
      <c r="J2253" s="56">
        <f t="shared" ref="J2253:J2259" si="401">G2253*0</f>
        <v>0</v>
      </c>
      <c r="K2253" s="210">
        <f t="shared" si="397"/>
        <v>5041.2528134999993</v>
      </c>
      <c r="L2253" s="2"/>
      <c r="M2253" s="32"/>
    </row>
    <row r="2254" spans="1:13" ht="14.25" x14ac:dyDescent="0.25">
      <c r="A2254" s="5" t="s">
        <v>1423</v>
      </c>
      <c r="B2254" s="4" t="s">
        <v>1424</v>
      </c>
      <c r="C2254" s="4"/>
      <c r="D2254" s="5" t="s">
        <v>2451</v>
      </c>
      <c r="E2254" s="5"/>
      <c r="F2254" s="34">
        <v>7129.86</v>
      </c>
      <c r="G2254" s="183">
        <f t="shared" si="395"/>
        <v>4228.0069799999992</v>
      </c>
      <c r="H2254" s="184">
        <f t="shared" si="396"/>
        <v>2325.4038389999996</v>
      </c>
      <c r="I2254" s="59">
        <f t="shared" si="398"/>
        <v>6553.4108189999988</v>
      </c>
      <c r="J2254" s="56">
        <f t="shared" si="401"/>
        <v>0</v>
      </c>
      <c r="K2254" s="210">
        <f t="shared" si="397"/>
        <v>6553.4108189999988</v>
      </c>
      <c r="L2254" s="2"/>
      <c r="M2254" s="32"/>
    </row>
    <row r="2255" spans="1:13" ht="14.25" x14ac:dyDescent="0.25">
      <c r="A2255" s="5" t="s">
        <v>1425</v>
      </c>
      <c r="B2255" s="4" t="s">
        <v>1426</v>
      </c>
      <c r="C2255" s="4"/>
      <c r="D2255" s="5" t="s">
        <v>2511</v>
      </c>
      <c r="E2255" s="5"/>
      <c r="F2255" s="34">
        <v>15530.99</v>
      </c>
      <c r="G2255" s="183">
        <f t="shared" si="395"/>
        <v>9209.8770699999986</v>
      </c>
      <c r="H2255" s="184">
        <f t="shared" si="396"/>
        <v>5065.4323884999994</v>
      </c>
      <c r="I2255" s="59">
        <f t="shared" si="398"/>
        <v>14275.309458499998</v>
      </c>
      <c r="J2255" s="56">
        <f t="shared" si="401"/>
        <v>0</v>
      </c>
      <c r="K2255" s="210">
        <f t="shared" si="397"/>
        <v>14275.309458499998</v>
      </c>
      <c r="L2255" s="2"/>
      <c r="M2255" s="32"/>
    </row>
    <row r="2256" spans="1:13" ht="14.25" x14ac:dyDescent="0.25">
      <c r="A2256" s="5" t="s">
        <v>5239</v>
      </c>
      <c r="B2256" s="3" t="s">
        <v>1427</v>
      </c>
      <c r="C2256" s="4"/>
      <c r="D2256" s="5"/>
      <c r="E2256" s="5"/>
      <c r="F2256" s="34"/>
      <c r="G2256" s="183">
        <f t="shared" si="395"/>
        <v>0</v>
      </c>
      <c r="H2256" s="184">
        <f t="shared" si="396"/>
        <v>0</v>
      </c>
      <c r="I2256" s="59">
        <f t="shared" si="398"/>
        <v>0</v>
      </c>
      <c r="J2256" s="56">
        <f t="shared" si="401"/>
        <v>0</v>
      </c>
      <c r="K2256" s="210">
        <f t="shared" si="397"/>
        <v>0</v>
      </c>
      <c r="L2256" s="2"/>
      <c r="M2256" s="32"/>
    </row>
    <row r="2257" spans="1:13" ht="14.25" x14ac:dyDescent="0.25">
      <c r="A2257" s="5" t="s">
        <v>1428</v>
      </c>
      <c r="B2257" s="4" t="s">
        <v>1429</v>
      </c>
      <c r="C2257" s="4"/>
      <c r="D2257" s="5" t="s">
        <v>2457</v>
      </c>
      <c r="E2257" s="5"/>
      <c r="F2257" s="34">
        <v>2454.15</v>
      </c>
      <c r="G2257" s="183">
        <f t="shared" si="395"/>
        <v>1455.31095</v>
      </c>
      <c r="H2257" s="184">
        <f t="shared" si="396"/>
        <v>800.42102249999994</v>
      </c>
      <c r="I2257" s="59">
        <f t="shared" si="398"/>
        <v>2255.7319724999998</v>
      </c>
      <c r="J2257" s="56">
        <f t="shared" si="401"/>
        <v>0</v>
      </c>
      <c r="K2257" s="210">
        <f t="shared" si="397"/>
        <v>2255.7319724999998</v>
      </c>
      <c r="L2257" s="2"/>
      <c r="M2257" s="32"/>
    </row>
    <row r="2258" spans="1:13" ht="14.25" x14ac:dyDescent="0.25">
      <c r="A2258" s="5" t="s">
        <v>1430</v>
      </c>
      <c r="B2258" s="4" t="s">
        <v>1431</v>
      </c>
      <c r="C2258" s="4"/>
      <c r="D2258" s="5" t="s">
        <v>2457</v>
      </c>
      <c r="E2258" s="5"/>
      <c r="F2258" s="34">
        <v>2454.15</v>
      </c>
      <c r="G2258" s="183">
        <f t="shared" si="395"/>
        <v>1455.31095</v>
      </c>
      <c r="H2258" s="184">
        <f t="shared" si="396"/>
        <v>800.42102249999994</v>
      </c>
      <c r="I2258" s="59">
        <f t="shared" si="398"/>
        <v>2255.7319724999998</v>
      </c>
      <c r="J2258" s="56">
        <f t="shared" si="401"/>
        <v>0</v>
      </c>
      <c r="K2258" s="210">
        <f t="shared" si="397"/>
        <v>2255.7319724999998</v>
      </c>
      <c r="L2258" s="2"/>
      <c r="M2258" s="32"/>
    </row>
    <row r="2259" spans="1:13" ht="14.25" x14ac:dyDescent="0.25">
      <c r="A2259" s="5" t="s">
        <v>1432</v>
      </c>
      <c r="B2259" s="4" t="s">
        <v>1433</v>
      </c>
      <c r="C2259" s="4"/>
      <c r="D2259" s="5" t="s">
        <v>2454</v>
      </c>
      <c r="E2259" s="5"/>
      <c r="F2259" s="34">
        <v>3657.82</v>
      </c>
      <c r="G2259" s="183">
        <f t="shared" si="395"/>
        <v>2169.0872599999998</v>
      </c>
      <c r="H2259" s="184">
        <f t="shared" si="396"/>
        <v>1192.997993</v>
      </c>
      <c r="I2259" s="59">
        <f t="shared" si="398"/>
        <v>3362.0852529999997</v>
      </c>
      <c r="J2259" s="56">
        <f t="shared" si="401"/>
        <v>0</v>
      </c>
      <c r="K2259" s="210">
        <f t="shared" si="397"/>
        <v>3362.0852529999997</v>
      </c>
      <c r="L2259" s="2"/>
      <c r="M2259" s="32"/>
    </row>
    <row r="2260" spans="1:13" ht="18.75" x14ac:dyDescent="0.25">
      <c r="A2260" s="5" t="s">
        <v>1434</v>
      </c>
      <c r="B2260" s="4" t="s">
        <v>1435</v>
      </c>
      <c r="C2260" s="4"/>
      <c r="D2260" s="5" t="s">
        <v>2451</v>
      </c>
      <c r="E2260" s="62" t="s">
        <v>2431</v>
      </c>
      <c r="F2260" s="34">
        <v>4412.08</v>
      </c>
      <c r="G2260" s="183">
        <f t="shared" si="395"/>
        <v>2616.3634399999996</v>
      </c>
      <c r="H2260" s="184">
        <f t="shared" si="396"/>
        <v>1438.9998919999998</v>
      </c>
      <c r="I2260" s="59">
        <f t="shared" si="398"/>
        <v>4055.3633319999994</v>
      </c>
      <c r="J2260" s="54">
        <f t="shared" ref="J2260:J2261" si="402">I2260*0.5</f>
        <v>2027.6816659999997</v>
      </c>
      <c r="K2260" s="210">
        <f t="shared" si="397"/>
        <v>6083.0449979999994</v>
      </c>
      <c r="L2260" s="53">
        <v>0.5</v>
      </c>
      <c r="M2260" s="32"/>
    </row>
    <row r="2261" spans="1:13" ht="24" x14ac:dyDescent="0.25">
      <c r="A2261" s="5" t="s">
        <v>1436</v>
      </c>
      <c r="B2261" s="4" t="s">
        <v>1437</v>
      </c>
      <c r="C2261" s="4" t="s">
        <v>5651</v>
      </c>
      <c r="D2261" s="10" t="s">
        <v>2451</v>
      </c>
      <c r="E2261" s="62" t="s">
        <v>2431</v>
      </c>
      <c r="F2261" s="34">
        <v>5432.72</v>
      </c>
      <c r="G2261" s="183">
        <f t="shared" si="395"/>
        <v>3221.6029600000002</v>
      </c>
      <c r="H2261" s="184">
        <f t="shared" si="396"/>
        <v>1771.8816280000001</v>
      </c>
      <c r="I2261" s="59">
        <f t="shared" si="398"/>
        <v>4993.4845880000003</v>
      </c>
      <c r="J2261" s="54">
        <f t="shared" si="402"/>
        <v>2496.7422940000001</v>
      </c>
      <c r="K2261" s="210">
        <f t="shared" si="397"/>
        <v>7490.2268820000008</v>
      </c>
      <c r="L2261" s="53">
        <v>0.5</v>
      </c>
      <c r="M2261" s="32"/>
    </row>
    <row r="2262" spans="1:13" ht="18.75" x14ac:dyDescent="0.25">
      <c r="A2262" s="5" t="s">
        <v>1438</v>
      </c>
      <c r="B2262" s="4" t="s">
        <v>1439</v>
      </c>
      <c r="C2262" s="4"/>
      <c r="D2262" s="5" t="s">
        <v>2457</v>
      </c>
      <c r="E2262" s="62" t="s">
        <v>2431</v>
      </c>
      <c r="F2262" s="34">
        <v>2257.86</v>
      </c>
      <c r="G2262" s="183">
        <f t="shared" si="395"/>
        <v>1338.9109800000001</v>
      </c>
      <c r="H2262" s="184">
        <f t="shared" si="396"/>
        <v>736.40103899999997</v>
      </c>
      <c r="I2262" s="59">
        <f t="shared" si="398"/>
        <v>2075.312019</v>
      </c>
      <c r="J2262" s="54">
        <f>I2262*0.3</f>
        <v>622.59360570000001</v>
      </c>
      <c r="K2262" s="210">
        <f t="shared" si="397"/>
        <v>2697.9056246999999</v>
      </c>
      <c r="L2262" s="53">
        <v>0.3</v>
      </c>
      <c r="M2262" s="32"/>
    </row>
    <row r="2263" spans="1:13" ht="18.75" x14ac:dyDescent="0.25">
      <c r="A2263" s="5" t="s">
        <v>1440</v>
      </c>
      <c r="B2263" s="4" t="s">
        <v>1441</v>
      </c>
      <c r="C2263" s="4"/>
      <c r="D2263" s="5" t="s">
        <v>2454</v>
      </c>
      <c r="E2263" s="62" t="s">
        <v>2431</v>
      </c>
      <c r="F2263" s="34">
        <v>3423.08</v>
      </c>
      <c r="G2263" s="183">
        <f t="shared" si="395"/>
        <v>2029.8864399999998</v>
      </c>
      <c r="H2263" s="184">
        <f t="shared" si="396"/>
        <v>1116.4375419999999</v>
      </c>
      <c r="I2263" s="59">
        <f t="shared" si="398"/>
        <v>3146.3239819999999</v>
      </c>
      <c r="J2263" s="54">
        <f>I2263*0.5</f>
        <v>1573.1619909999999</v>
      </c>
      <c r="K2263" s="210">
        <f t="shared" si="397"/>
        <v>4719.4859729999998</v>
      </c>
      <c r="L2263" s="53">
        <v>0.5</v>
      </c>
      <c r="M2263" s="32"/>
    </row>
    <row r="2264" spans="1:13" ht="14.25" x14ac:dyDescent="0.25">
      <c r="A2264" s="5" t="s">
        <v>1442</v>
      </c>
      <c r="B2264" s="4" t="s">
        <v>1443</v>
      </c>
      <c r="C2264" s="4"/>
      <c r="D2264" s="5" t="s">
        <v>2454</v>
      </c>
      <c r="E2264" s="5"/>
      <c r="F2264" s="34">
        <v>2743.35</v>
      </c>
      <c r="G2264" s="183">
        <f t="shared" si="395"/>
        <v>1626.8065499999998</v>
      </c>
      <c r="H2264" s="184">
        <f t="shared" si="396"/>
        <v>894.74360249999984</v>
      </c>
      <c r="I2264" s="59">
        <f t="shared" si="398"/>
        <v>2521.5501524999995</v>
      </c>
      <c r="J2264" s="56">
        <f t="shared" ref="J2264:J2265" si="403">G2264*0</f>
        <v>0</v>
      </c>
      <c r="K2264" s="210">
        <f t="shared" si="397"/>
        <v>2521.5501524999995</v>
      </c>
      <c r="L2264" s="2"/>
      <c r="M2264" s="32"/>
    </row>
    <row r="2265" spans="1:13" ht="14.25" x14ac:dyDescent="0.25">
      <c r="A2265" s="5" t="s">
        <v>1444</v>
      </c>
      <c r="B2265" s="4" t="s">
        <v>1445</v>
      </c>
      <c r="C2265" s="4" t="s">
        <v>1446</v>
      </c>
      <c r="D2265" s="5" t="s">
        <v>2454</v>
      </c>
      <c r="E2265" s="5"/>
      <c r="F2265" s="34">
        <v>2743.35</v>
      </c>
      <c r="G2265" s="183">
        <f t="shared" si="395"/>
        <v>1626.8065499999998</v>
      </c>
      <c r="H2265" s="184">
        <f t="shared" si="396"/>
        <v>894.74360249999984</v>
      </c>
      <c r="I2265" s="59">
        <f t="shared" si="398"/>
        <v>2521.5501524999995</v>
      </c>
      <c r="J2265" s="56">
        <f t="shared" si="403"/>
        <v>0</v>
      </c>
      <c r="K2265" s="210">
        <f t="shared" si="397"/>
        <v>2521.5501524999995</v>
      </c>
      <c r="L2265" s="2"/>
      <c r="M2265" s="32"/>
    </row>
    <row r="2266" spans="1:13" ht="18.75" x14ac:dyDescent="0.25">
      <c r="A2266" s="5" t="s">
        <v>1447</v>
      </c>
      <c r="B2266" s="4" t="s">
        <v>1448</v>
      </c>
      <c r="C2266" s="4"/>
      <c r="D2266" s="5" t="s">
        <v>2454</v>
      </c>
      <c r="E2266" s="62" t="s">
        <v>2431</v>
      </c>
      <c r="F2266" s="34">
        <v>2743.28</v>
      </c>
      <c r="G2266" s="183">
        <f t="shared" si="395"/>
        <v>1626.76504</v>
      </c>
      <c r="H2266" s="184">
        <f t="shared" si="396"/>
        <v>894.72077200000001</v>
      </c>
      <c r="I2266" s="59">
        <f t="shared" si="398"/>
        <v>2521.4858119999999</v>
      </c>
      <c r="J2266" s="56">
        <f>I2266*0.4</f>
        <v>1008.5943248</v>
      </c>
      <c r="K2266" s="210">
        <f t="shared" si="397"/>
        <v>3530.0801367999998</v>
      </c>
      <c r="L2266" s="53">
        <v>0.4</v>
      </c>
      <c r="M2266" s="32"/>
    </row>
    <row r="2267" spans="1:13" ht="18.75" x14ac:dyDescent="0.25">
      <c r="A2267" s="5" t="s">
        <v>1449</v>
      </c>
      <c r="B2267" s="4" t="s">
        <v>1450</v>
      </c>
      <c r="C2267" s="4"/>
      <c r="D2267" s="5" t="s">
        <v>2454</v>
      </c>
      <c r="E2267" s="62" t="s">
        <v>2431</v>
      </c>
      <c r="F2267" s="34">
        <v>2342.21</v>
      </c>
      <c r="G2267" s="183">
        <f t="shared" si="395"/>
        <v>1388.9305299999999</v>
      </c>
      <c r="H2267" s="184">
        <f t="shared" si="396"/>
        <v>763.91179149999994</v>
      </c>
      <c r="I2267" s="59">
        <f t="shared" si="398"/>
        <v>2152.8423214999998</v>
      </c>
      <c r="J2267" s="54">
        <f>I2267*0.3</f>
        <v>645.85269644999994</v>
      </c>
      <c r="K2267" s="210">
        <f t="shared" si="397"/>
        <v>2798.69501795</v>
      </c>
      <c r="L2267" s="53">
        <v>0.3</v>
      </c>
      <c r="M2267" s="32"/>
    </row>
    <row r="2268" spans="1:13" ht="14.25" x14ac:dyDescent="0.25">
      <c r="A2268" s="5" t="s">
        <v>1451</v>
      </c>
      <c r="B2268" s="4" t="s">
        <v>1452</v>
      </c>
      <c r="C2268" s="4"/>
      <c r="D2268" s="5" t="s">
        <v>2454</v>
      </c>
      <c r="E2268" s="5"/>
      <c r="F2268" s="34">
        <v>2743.35</v>
      </c>
      <c r="G2268" s="183">
        <f t="shared" si="395"/>
        <v>1626.8065499999998</v>
      </c>
      <c r="H2268" s="184">
        <f t="shared" si="396"/>
        <v>894.74360249999984</v>
      </c>
      <c r="I2268" s="59">
        <f t="shared" si="398"/>
        <v>2521.5501524999995</v>
      </c>
      <c r="J2268" s="56">
        <f t="shared" ref="J2268:J2269" si="404">G2268*0</f>
        <v>0</v>
      </c>
      <c r="K2268" s="210">
        <f t="shared" si="397"/>
        <v>2521.5501524999995</v>
      </c>
      <c r="L2268" s="2"/>
      <c r="M2268" s="32"/>
    </row>
    <row r="2269" spans="1:13" ht="14.25" x14ac:dyDescent="0.25">
      <c r="A2269" s="5" t="s">
        <v>1453</v>
      </c>
      <c r="B2269" s="4" t="s">
        <v>1454</v>
      </c>
      <c r="C2269" s="4" t="s">
        <v>3471</v>
      </c>
      <c r="D2269" s="5" t="s">
        <v>2457</v>
      </c>
      <c r="E2269" s="5"/>
      <c r="F2269" s="34">
        <v>2152.7600000000002</v>
      </c>
      <c r="G2269" s="183">
        <f t="shared" si="395"/>
        <v>1276.5866800000001</v>
      </c>
      <c r="H2269" s="184">
        <f t="shared" si="396"/>
        <v>702.12267400000007</v>
      </c>
      <c r="I2269" s="59">
        <f t="shared" si="398"/>
        <v>1978.7093540000001</v>
      </c>
      <c r="J2269" s="56">
        <f t="shared" si="404"/>
        <v>0</v>
      </c>
      <c r="K2269" s="210">
        <f t="shared" si="397"/>
        <v>1978.7093540000001</v>
      </c>
      <c r="L2269" s="2"/>
      <c r="M2269" s="32"/>
    </row>
    <row r="2270" spans="1:13" ht="18.75" x14ac:dyDescent="0.25">
      <c r="A2270" s="5" t="s">
        <v>1455</v>
      </c>
      <c r="B2270" s="4" t="s">
        <v>1456</v>
      </c>
      <c r="C2270" s="4"/>
      <c r="D2270" s="5" t="s">
        <v>2451</v>
      </c>
      <c r="E2270" s="62" t="s">
        <v>2431</v>
      </c>
      <c r="F2270" s="34">
        <v>4518.41</v>
      </c>
      <c r="G2270" s="183">
        <f t="shared" si="395"/>
        <v>2679.4171299999998</v>
      </c>
      <c r="H2270" s="184">
        <f t="shared" si="396"/>
        <v>1473.6794215</v>
      </c>
      <c r="I2270" s="59">
        <f t="shared" si="398"/>
        <v>4153.0965514999998</v>
      </c>
      <c r="J2270" s="54">
        <f>I2270*0.3</f>
        <v>1245.9289654499999</v>
      </c>
      <c r="K2270" s="210">
        <f t="shared" si="397"/>
        <v>5399.0255169499997</v>
      </c>
      <c r="L2270" s="53">
        <v>0.3</v>
      </c>
      <c r="M2270" s="32"/>
    </row>
    <row r="2271" spans="1:13" ht="14.25" x14ac:dyDescent="0.25">
      <c r="A2271" s="5" t="s">
        <v>1457</v>
      </c>
      <c r="B2271" s="4" t="s">
        <v>1458</v>
      </c>
      <c r="C2271" s="4"/>
      <c r="D2271" s="5" t="s">
        <v>2454</v>
      </c>
      <c r="E2271" s="5"/>
      <c r="F2271" s="34">
        <v>2743.35</v>
      </c>
      <c r="G2271" s="183">
        <f t="shared" si="395"/>
        <v>1626.8065499999998</v>
      </c>
      <c r="H2271" s="184">
        <f t="shared" si="396"/>
        <v>894.74360249999984</v>
      </c>
      <c r="I2271" s="59">
        <f t="shared" si="398"/>
        <v>2521.5501524999995</v>
      </c>
      <c r="J2271" s="56">
        <f t="shared" ref="J2271:J2278" si="405">G2271*0</f>
        <v>0</v>
      </c>
      <c r="K2271" s="210">
        <f t="shared" si="397"/>
        <v>2521.5501524999995</v>
      </c>
      <c r="L2271" s="2"/>
      <c r="M2271" s="32"/>
    </row>
    <row r="2272" spans="1:13" ht="14.25" x14ac:dyDescent="0.25">
      <c r="A2272" s="5" t="s">
        <v>1459</v>
      </c>
      <c r="B2272" s="4" t="s">
        <v>1460</v>
      </c>
      <c r="C2272" s="16"/>
      <c r="D2272" s="5" t="s">
        <v>2454</v>
      </c>
      <c r="E2272" s="5"/>
      <c r="F2272" s="34">
        <v>2404.5700000000002</v>
      </c>
      <c r="G2272" s="183">
        <f t="shared" si="395"/>
        <v>1425.9100100000001</v>
      </c>
      <c r="H2272" s="184">
        <f t="shared" si="396"/>
        <v>784.25050550000003</v>
      </c>
      <c r="I2272" s="59">
        <f t="shared" si="398"/>
        <v>2210.1605155000002</v>
      </c>
      <c r="J2272" s="56">
        <f t="shared" si="405"/>
        <v>0</v>
      </c>
      <c r="K2272" s="210">
        <f t="shared" si="397"/>
        <v>2210.1605155000002</v>
      </c>
      <c r="L2272" s="2"/>
      <c r="M2272" s="32"/>
    </row>
    <row r="2273" spans="1:13" ht="14.25" x14ac:dyDescent="0.25">
      <c r="A2273" s="5" t="s">
        <v>1461</v>
      </c>
      <c r="B2273" s="4" t="s">
        <v>233</v>
      </c>
      <c r="C2273" s="4"/>
      <c r="D2273" s="5" t="s">
        <v>2454</v>
      </c>
      <c r="E2273" s="5"/>
      <c r="F2273" s="34">
        <v>4115.04</v>
      </c>
      <c r="G2273" s="183">
        <f t="shared" si="395"/>
        <v>2440.2187199999998</v>
      </c>
      <c r="H2273" s="184">
        <f t="shared" si="396"/>
        <v>1342.1202959999998</v>
      </c>
      <c r="I2273" s="59">
        <f t="shared" si="398"/>
        <v>3782.3390159999999</v>
      </c>
      <c r="J2273" s="56">
        <f t="shared" ref="J2273:J2274" si="406">I2273*0.4</f>
        <v>1512.9356064000001</v>
      </c>
      <c r="K2273" s="210">
        <f t="shared" si="397"/>
        <v>5295.2746224000002</v>
      </c>
      <c r="L2273" s="57">
        <v>0.4</v>
      </c>
      <c r="M2273" s="32"/>
    </row>
    <row r="2274" spans="1:13" ht="24" x14ac:dyDescent="0.25">
      <c r="A2274" s="5" t="s">
        <v>234</v>
      </c>
      <c r="B2274" s="4" t="s">
        <v>235</v>
      </c>
      <c r="C2274" s="4" t="s">
        <v>5652</v>
      </c>
      <c r="D2274" s="5" t="s">
        <v>2451</v>
      </c>
      <c r="E2274" s="5"/>
      <c r="F2274" s="34">
        <v>5385.47</v>
      </c>
      <c r="G2274" s="183">
        <f t="shared" si="395"/>
        <v>3193.5837099999999</v>
      </c>
      <c r="H2274" s="184">
        <f t="shared" si="396"/>
        <v>1756.4710404999998</v>
      </c>
      <c r="I2274" s="59">
        <f t="shared" si="398"/>
        <v>4950.0547504999995</v>
      </c>
      <c r="J2274" s="56">
        <f t="shared" si="406"/>
        <v>1980.0219001999999</v>
      </c>
      <c r="K2274" s="210">
        <f t="shared" si="397"/>
        <v>6930.0766506999989</v>
      </c>
      <c r="L2274" s="57">
        <v>0.4</v>
      </c>
      <c r="M2274" s="32"/>
    </row>
    <row r="2275" spans="1:13" ht="14.25" x14ac:dyDescent="0.25">
      <c r="A2275" s="5" t="s">
        <v>236</v>
      </c>
      <c r="B2275" s="4" t="s">
        <v>237</v>
      </c>
      <c r="C2275" s="4"/>
      <c r="D2275" s="5" t="s">
        <v>2454</v>
      </c>
      <c r="E2275" s="5"/>
      <c r="F2275" s="34">
        <v>3608.19</v>
      </c>
      <c r="G2275" s="183">
        <f t="shared" si="395"/>
        <v>2139.6566699999998</v>
      </c>
      <c r="H2275" s="184">
        <f t="shared" si="396"/>
        <v>1176.8111684999999</v>
      </c>
      <c r="I2275" s="59">
        <f t="shared" si="398"/>
        <v>3316.4678384999997</v>
      </c>
      <c r="J2275" s="56">
        <f t="shared" si="405"/>
        <v>0</v>
      </c>
      <c r="K2275" s="210">
        <f t="shared" si="397"/>
        <v>3316.4678384999997</v>
      </c>
      <c r="L2275" s="2"/>
      <c r="M2275" s="32"/>
    </row>
    <row r="2276" spans="1:13" ht="14.25" x14ac:dyDescent="0.25">
      <c r="A2276" s="5" t="s">
        <v>238</v>
      </c>
      <c r="B2276" s="4" t="s">
        <v>239</v>
      </c>
      <c r="C2276" s="4"/>
      <c r="D2276" s="5" t="s">
        <v>2454</v>
      </c>
      <c r="E2276" s="5"/>
      <c r="F2276" s="34">
        <v>2406.46</v>
      </c>
      <c r="G2276" s="183">
        <f t="shared" si="395"/>
        <v>1427.03078</v>
      </c>
      <c r="H2276" s="184">
        <f t="shared" si="396"/>
        <v>784.86692900000014</v>
      </c>
      <c r="I2276" s="59">
        <f t="shared" si="398"/>
        <v>2211.8977090000003</v>
      </c>
      <c r="J2276" s="56">
        <f t="shared" si="405"/>
        <v>0</v>
      </c>
      <c r="K2276" s="210">
        <f t="shared" si="397"/>
        <v>2211.8977090000003</v>
      </c>
      <c r="L2276" s="2"/>
      <c r="M2276" s="32"/>
    </row>
    <row r="2277" spans="1:13" ht="14.25" x14ac:dyDescent="0.25">
      <c r="A2277" s="5" t="s">
        <v>5239</v>
      </c>
      <c r="B2277" s="3" t="s">
        <v>240</v>
      </c>
      <c r="C2277" s="4"/>
      <c r="D2277" s="5"/>
      <c r="E2277" s="5"/>
      <c r="F2277" s="34"/>
      <c r="G2277" s="183">
        <f t="shared" si="395"/>
        <v>0</v>
      </c>
      <c r="H2277" s="184">
        <f t="shared" si="396"/>
        <v>0</v>
      </c>
      <c r="I2277" s="59">
        <f t="shared" si="398"/>
        <v>0</v>
      </c>
      <c r="J2277" s="56">
        <f t="shared" si="405"/>
        <v>0</v>
      </c>
      <c r="K2277" s="210">
        <f t="shared" si="397"/>
        <v>0</v>
      </c>
      <c r="L2277" s="2"/>
      <c r="M2277" s="32"/>
    </row>
    <row r="2278" spans="1:13" ht="14.25" x14ac:dyDescent="0.25">
      <c r="A2278" s="5" t="s">
        <v>241</v>
      </c>
      <c r="B2278" s="4" t="s">
        <v>242</v>
      </c>
      <c r="C2278" s="4"/>
      <c r="D2278" s="5" t="s">
        <v>2451</v>
      </c>
      <c r="E2278" s="5"/>
      <c r="F2278" s="34">
        <v>5265.02</v>
      </c>
      <c r="G2278" s="183">
        <f t="shared" si="395"/>
        <v>3122.1568600000001</v>
      </c>
      <c r="H2278" s="184">
        <f t="shared" si="396"/>
        <v>1717.186273</v>
      </c>
      <c r="I2278" s="59">
        <f t="shared" si="398"/>
        <v>4839.3431330000003</v>
      </c>
      <c r="J2278" s="56">
        <f t="shared" si="405"/>
        <v>0</v>
      </c>
      <c r="K2278" s="210">
        <f t="shared" si="397"/>
        <v>4839.3431330000003</v>
      </c>
      <c r="L2278" s="2"/>
      <c r="M2278" s="32"/>
    </row>
    <row r="2279" spans="1:13" ht="18.75" x14ac:dyDescent="0.25">
      <c r="A2279" s="5" t="s">
        <v>243</v>
      </c>
      <c r="B2279" s="4" t="s">
        <v>244</v>
      </c>
      <c r="C2279" s="4"/>
      <c r="D2279" s="5" t="s">
        <v>2451</v>
      </c>
      <c r="E2279" s="62" t="s">
        <v>2431</v>
      </c>
      <c r="F2279" s="34">
        <v>3963.52</v>
      </c>
      <c r="G2279" s="183">
        <f t="shared" si="395"/>
        <v>2350.3673599999997</v>
      </c>
      <c r="H2279" s="184">
        <f t="shared" si="396"/>
        <v>1292.7020479999999</v>
      </c>
      <c r="I2279" s="59">
        <f t="shared" si="398"/>
        <v>3643.0694079999994</v>
      </c>
      <c r="J2279" s="54">
        <f>I2279*0.3</f>
        <v>1092.9208223999997</v>
      </c>
      <c r="K2279" s="210">
        <f t="shared" si="397"/>
        <v>4735.9902303999988</v>
      </c>
      <c r="L2279" s="53">
        <v>0.3</v>
      </c>
      <c r="M2279" s="32"/>
    </row>
    <row r="2280" spans="1:13" ht="24" x14ac:dyDescent="0.25">
      <c r="A2280" s="5" t="s">
        <v>245</v>
      </c>
      <c r="B2280" s="4" t="s">
        <v>246</v>
      </c>
      <c r="C2280" s="4"/>
      <c r="D2280" s="5" t="s">
        <v>2511</v>
      </c>
      <c r="E2280" s="5"/>
      <c r="F2280" s="34">
        <v>28112.01</v>
      </c>
      <c r="G2280" s="183">
        <f t="shared" si="395"/>
        <v>16670.421929999997</v>
      </c>
      <c r="H2280" s="184">
        <f t="shared" si="396"/>
        <v>9168.732061499999</v>
      </c>
      <c r="I2280" s="59">
        <f t="shared" si="398"/>
        <v>25839.153991499996</v>
      </c>
      <c r="J2280" s="56">
        <f t="shared" ref="J2280:J2306" si="407">G2280*0</f>
        <v>0</v>
      </c>
      <c r="K2280" s="210">
        <f t="shared" si="397"/>
        <v>25839.153991499996</v>
      </c>
      <c r="L2280" s="2"/>
      <c r="M2280" s="141" t="s">
        <v>15168</v>
      </c>
    </row>
    <row r="2281" spans="1:13" ht="14.25" x14ac:dyDescent="0.25">
      <c r="A2281" s="5" t="s">
        <v>247</v>
      </c>
      <c r="B2281" s="4" t="s">
        <v>248</v>
      </c>
      <c r="C2281" s="4"/>
      <c r="D2281" s="5" t="s">
        <v>2451</v>
      </c>
      <c r="E2281" s="5"/>
      <c r="F2281" s="34">
        <v>4387.75</v>
      </c>
      <c r="G2281" s="183">
        <f t="shared" si="395"/>
        <v>2601.9357500000001</v>
      </c>
      <c r="H2281" s="184">
        <f t="shared" si="396"/>
        <v>1431.0646624999999</v>
      </c>
      <c r="I2281" s="59">
        <f t="shared" si="398"/>
        <v>4033.0004125</v>
      </c>
      <c r="J2281" s="56">
        <f t="shared" si="407"/>
        <v>0</v>
      </c>
      <c r="K2281" s="210">
        <f t="shared" si="397"/>
        <v>4033.0004125</v>
      </c>
      <c r="L2281" s="2"/>
      <c r="M2281" s="32"/>
    </row>
    <row r="2282" spans="1:13" ht="14.25" x14ac:dyDescent="0.25">
      <c r="A2282" s="5" t="s">
        <v>249</v>
      </c>
      <c r="B2282" s="4" t="s">
        <v>250</v>
      </c>
      <c r="C2282" s="4"/>
      <c r="D2282" s="5" t="s">
        <v>2451</v>
      </c>
      <c r="E2282" s="5"/>
      <c r="F2282" s="34">
        <v>8003.36</v>
      </c>
      <c r="G2282" s="183">
        <f t="shared" si="395"/>
        <v>4745.9924799999999</v>
      </c>
      <c r="H2282" s="184">
        <f t="shared" si="396"/>
        <v>2610.2958640000002</v>
      </c>
      <c r="I2282" s="59">
        <f t="shared" si="398"/>
        <v>7356.2883440000005</v>
      </c>
      <c r="J2282" s="56">
        <f t="shared" si="407"/>
        <v>0</v>
      </c>
      <c r="K2282" s="210">
        <f t="shared" si="397"/>
        <v>7356.2883440000005</v>
      </c>
      <c r="L2282" s="2"/>
      <c r="M2282" s="32"/>
    </row>
    <row r="2283" spans="1:13" ht="14.25" x14ac:dyDescent="0.25">
      <c r="A2283" s="5" t="s">
        <v>251</v>
      </c>
      <c r="B2283" s="4" t="s">
        <v>252</v>
      </c>
      <c r="C2283" s="4"/>
      <c r="D2283" s="5" t="s">
        <v>2454</v>
      </c>
      <c r="E2283" s="5"/>
      <c r="F2283" s="34">
        <v>3657.82</v>
      </c>
      <c r="G2283" s="183">
        <f t="shared" si="395"/>
        <v>2169.0872599999998</v>
      </c>
      <c r="H2283" s="184">
        <f t="shared" si="396"/>
        <v>1192.997993</v>
      </c>
      <c r="I2283" s="59">
        <f t="shared" si="398"/>
        <v>3362.0852529999997</v>
      </c>
      <c r="J2283" s="56">
        <f t="shared" si="407"/>
        <v>0</v>
      </c>
      <c r="K2283" s="210">
        <f t="shared" si="397"/>
        <v>3362.0852529999997</v>
      </c>
      <c r="L2283" s="2"/>
      <c r="M2283" s="32"/>
    </row>
    <row r="2284" spans="1:13" ht="14.25" x14ac:dyDescent="0.25">
      <c r="A2284" s="5" t="s">
        <v>253</v>
      </c>
      <c r="B2284" s="4" t="s">
        <v>254</v>
      </c>
      <c r="C2284" s="4"/>
      <c r="D2284" s="5" t="s">
        <v>2451</v>
      </c>
      <c r="E2284" s="5"/>
      <c r="F2284" s="34">
        <v>8003.36</v>
      </c>
      <c r="G2284" s="183">
        <f t="shared" si="395"/>
        <v>4745.9924799999999</v>
      </c>
      <c r="H2284" s="184">
        <f t="shared" si="396"/>
        <v>2610.2958640000002</v>
      </c>
      <c r="I2284" s="59">
        <f t="shared" si="398"/>
        <v>7356.2883440000005</v>
      </c>
      <c r="J2284" s="56">
        <f t="shared" si="407"/>
        <v>0</v>
      </c>
      <c r="K2284" s="210">
        <f t="shared" si="397"/>
        <v>7356.2883440000005</v>
      </c>
      <c r="L2284" s="2"/>
      <c r="M2284" s="32"/>
    </row>
    <row r="2285" spans="1:13" ht="14.25" x14ac:dyDescent="0.25">
      <c r="A2285" s="5" t="s">
        <v>255</v>
      </c>
      <c r="B2285" s="4" t="s">
        <v>256</v>
      </c>
      <c r="C2285" s="4"/>
      <c r="D2285" s="5" t="s">
        <v>2451</v>
      </c>
      <c r="E2285" s="5"/>
      <c r="F2285" s="34">
        <v>4387.75</v>
      </c>
      <c r="G2285" s="183">
        <f t="shared" si="395"/>
        <v>2601.9357500000001</v>
      </c>
      <c r="H2285" s="184">
        <f t="shared" si="396"/>
        <v>1431.0646624999999</v>
      </c>
      <c r="I2285" s="59">
        <f t="shared" si="398"/>
        <v>4033.0004125</v>
      </c>
      <c r="J2285" s="56">
        <f t="shared" si="407"/>
        <v>0</v>
      </c>
      <c r="K2285" s="210">
        <f t="shared" si="397"/>
        <v>4033.0004125</v>
      </c>
      <c r="L2285" s="2"/>
      <c r="M2285" s="32"/>
    </row>
    <row r="2286" spans="1:13" ht="14.25" x14ac:dyDescent="0.25">
      <c r="A2286" s="5" t="s">
        <v>257</v>
      </c>
      <c r="B2286" s="4" t="s">
        <v>258</v>
      </c>
      <c r="C2286" s="4"/>
      <c r="D2286" s="5" t="s">
        <v>2451</v>
      </c>
      <c r="E2286" s="5"/>
      <c r="F2286" s="34">
        <v>5198.13</v>
      </c>
      <c r="G2286" s="183">
        <f t="shared" si="395"/>
        <v>3082.49109</v>
      </c>
      <c r="H2286" s="184">
        <f t="shared" si="396"/>
        <v>1695.3700995000002</v>
      </c>
      <c r="I2286" s="59">
        <f t="shared" si="398"/>
        <v>4777.8611895000004</v>
      </c>
      <c r="J2286" s="56">
        <f t="shared" si="407"/>
        <v>0</v>
      </c>
      <c r="K2286" s="210">
        <f t="shared" si="397"/>
        <v>4777.8611895000004</v>
      </c>
      <c r="L2286" s="2"/>
      <c r="M2286" s="32"/>
    </row>
    <row r="2287" spans="1:13" ht="14.25" x14ac:dyDescent="0.25">
      <c r="A2287" s="5" t="s">
        <v>259</v>
      </c>
      <c r="B2287" s="4" t="s">
        <v>260</v>
      </c>
      <c r="C2287" s="4"/>
      <c r="D2287" s="5" t="s">
        <v>2451</v>
      </c>
      <c r="E2287" s="5"/>
      <c r="F2287" s="34">
        <v>5265.02</v>
      </c>
      <c r="G2287" s="183">
        <f t="shared" si="395"/>
        <v>3122.1568600000001</v>
      </c>
      <c r="H2287" s="184">
        <f t="shared" si="396"/>
        <v>1717.186273</v>
      </c>
      <c r="I2287" s="59">
        <f t="shared" si="398"/>
        <v>4839.3431330000003</v>
      </c>
      <c r="J2287" s="56">
        <f t="shared" si="407"/>
        <v>0</v>
      </c>
      <c r="K2287" s="210">
        <f t="shared" si="397"/>
        <v>4839.3431330000003</v>
      </c>
      <c r="L2287" s="2"/>
      <c r="M2287" s="32"/>
    </row>
    <row r="2288" spans="1:13" ht="14.25" x14ac:dyDescent="0.25">
      <c r="A2288" s="5" t="s">
        <v>261</v>
      </c>
      <c r="B2288" s="4" t="s">
        <v>262</v>
      </c>
      <c r="C2288" s="4" t="s">
        <v>263</v>
      </c>
      <c r="D2288" s="5" t="s">
        <v>2454</v>
      </c>
      <c r="E2288" s="5"/>
      <c r="F2288" s="34">
        <v>3195.2</v>
      </c>
      <c r="G2288" s="183">
        <f t="shared" si="395"/>
        <v>1894.7535999999998</v>
      </c>
      <c r="H2288" s="184">
        <f t="shared" si="396"/>
        <v>1042.11448</v>
      </c>
      <c r="I2288" s="59">
        <f t="shared" si="398"/>
        <v>2936.8680799999997</v>
      </c>
      <c r="J2288" s="56">
        <f t="shared" si="407"/>
        <v>0</v>
      </c>
      <c r="K2288" s="210">
        <f t="shared" si="397"/>
        <v>2936.8680799999997</v>
      </c>
      <c r="L2288" s="2"/>
      <c r="M2288" s="32"/>
    </row>
    <row r="2289" spans="1:13" ht="14.25" x14ac:dyDescent="0.25">
      <c r="A2289" s="5" t="s">
        <v>264</v>
      </c>
      <c r="B2289" s="4" t="s">
        <v>265</v>
      </c>
      <c r="C2289" s="4"/>
      <c r="D2289" s="5" t="s">
        <v>2451</v>
      </c>
      <c r="E2289" s="5"/>
      <c r="F2289" s="34">
        <v>6002.12</v>
      </c>
      <c r="G2289" s="183">
        <f t="shared" si="395"/>
        <v>3559.2571599999997</v>
      </c>
      <c r="H2289" s="184">
        <f t="shared" si="396"/>
        <v>1957.5914379999999</v>
      </c>
      <c r="I2289" s="59">
        <f t="shared" si="398"/>
        <v>5516.8485979999996</v>
      </c>
      <c r="J2289" s="56">
        <f t="shared" si="407"/>
        <v>0</v>
      </c>
      <c r="K2289" s="210">
        <f t="shared" si="397"/>
        <v>5516.8485979999996</v>
      </c>
      <c r="L2289" s="2"/>
      <c r="M2289" s="32"/>
    </row>
    <row r="2290" spans="1:13" ht="14.25" x14ac:dyDescent="0.2">
      <c r="A2290" s="5" t="s">
        <v>266</v>
      </c>
      <c r="B2290" s="4" t="s">
        <v>267</v>
      </c>
      <c r="C2290" s="4"/>
      <c r="D2290" s="5" t="s">
        <v>2511</v>
      </c>
      <c r="E2290" s="21"/>
      <c r="F2290" s="34">
        <v>15592.43</v>
      </c>
      <c r="G2290" s="183">
        <f t="shared" si="395"/>
        <v>9246.3109899999999</v>
      </c>
      <c r="H2290" s="184">
        <f t="shared" si="396"/>
        <v>5085.4710445000001</v>
      </c>
      <c r="I2290" s="59">
        <f t="shared" si="398"/>
        <v>14331.7820345</v>
      </c>
      <c r="J2290" s="56">
        <f>I2290*0.4</f>
        <v>5732.7128138000007</v>
      </c>
      <c r="K2290" s="210">
        <f t="shared" si="397"/>
        <v>20064.494848300001</v>
      </c>
      <c r="L2290" s="57">
        <v>0.4</v>
      </c>
      <c r="M2290" s="32"/>
    </row>
    <row r="2291" spans="1:13" ht="24" x14ac:dyDescent="0.25">
      <c r="A2291" s="5" t="s">
        <v>268</v>
      </c>
      <c r="B2291" s="4" t="s">
        <v>269</v>
      </c>
      <c r="C2291" s="4"/>
      <c r="D2291" s="5" t="s">
        <v>2451</v>
      </c>
      <c r="E2291" s="5"/>
      <c r="F2291" s="34">
        <v>4387.75</v>
      </c>
      <c r="G2291" s="183">
        <f t="shared" si="395"/>
        <v>2601.9357500000001</v>
      </c>
      <c r="H2291" s="184">
        <f t="shared" si="396"/>
        <v>1431.0646624999999</v>
      </c>
      <c r="I2291" s="59">
        <f t="shared" si="398"/>
        <v>4033.0004125</v>
      </c>
      <c r="J2291" s="56">
        <f t="shared" si="407"/>
        <v>0</v>
      </c>
      <c r="K2291" s="210">
        <f t="shared" si="397"/>
        <v>4033.0004125</v>
      </c>
      <c r="L2291" s="2"/>
      <c r="M2291" s="32"/>
    </row>
    <row r="2292" spans="1:13" ht="14.25" x14ac:dyDescent="0.25">
      <c r="A2292" s="5" t="s">
        <v>270</v>
      </c>
      <c r="B2292" s="4" t="s">
        <v>271</v>
      </c>
      <c r="C2292" s="4"/>
      <c r="D2292" s="5" t="s">
        <v>2451</v>
      </c>
      <c r="E2292" s="5"/>
      <c r="F2292" s="34">
        <v>4387.75</v>
      </c>
      <c r="G2292" s="183">
        <f t="shared" si="395"/>
        <v>2601.9357500000001</v>
      </c>
      <c r="H2292" s="184">
        <f t="shared" si="396"/>
        <v>1431.0646624999999</v>
      </c>
      <c r="I2292" s="59">
        <f t="shared" si="398"/>
        <v>4033.0004125</v>
      </c>
      <c r="J2292" s="56">
        <f t="shared" si="407"/>
        <v>0</v>
      </c>
      <c r="K2292" s="210">
        <f t="shared" si="397"/>
        <v>4033.0004125</v>
      </c>
      <c r="L2292" s="2"/>
      <c r="M2292" s="32"/>
    </row>
    <row r="2293" spans="1:13" ht="14.25" x14ac:dyDescent="0.25">
      <c r="A2293" s="5" t="s">
        <v>272</v>
      </c>
      <c r="B2293" s="4" t="s">
        <v>273</v>
      </c>
      <c r="C2293" s="4"/>
      <c r="D2293" s="5" t="s">
        <v>2511</v>
      </c>
      <c r="E2293" s="5"/>
      <c r="F2293" s="34">
        <v>10812.31</v>
      </c>
      <c r="G2293" s="183">
        <f t="shared" si="395"/>
        <v>6411.6998299999996</v>
      </c>
      <c r="H2293" s="184">
        <f t="shared" si="396"/>
        <v>3526.4349065000001</v>
      </c>
      <c r="I2293" s="59">
        <f t="shared" si="398"/>
        <v>9938.1347365000001</v>
      </c>
      <c r="J2293" s="56">
        <f t="shared" si="407"/>
        <v>0</v>
      </c>
      <c r="K2293" s="210">
        <f t="shared" si="397"/>
        <v>9938.1347365000001</v>
      </c>
      <c r="L2293" s="2"/>
      <c r="M2293" s="32"/>
    </row>
    <row r="2294" spans="1:13" ht="14.25" x14ac:dyDescent="0.25">
      <c r="A2294" s="5" t="s">
        <v>274</v>
      </c>
      <c r="B2294" s="4" t="s">
        <v>275</v>
      </c>
      <c r="C2294" s="4"/>
      <c r="D2294" s="5" t="s">
        <v>2454</v>
      </c>
      <c r="E2294" s="5"/>
      <c r="F2294" s="34">
        <v>2406.46</v>
      </c>
      <c r="G2294" s="183">
        <f t="shared" si="395"/>
        <v>1427.03078</v>
      </c>
      <c r="H2294" s="184">
        <f t="shared" si="396"/>
        <v>784.86692900000014</v>
      </c>
      <c r="I2294" s="59">
        <f t="shared" si="398"/>
        <v>2211.8977090000003</v>
      </c>
      <c r="J2294" s="56">
        <f t="shared" si="407"/>
        <v>0</v>
      </c>
      <c r="K2294" s="210">
        <f t="shared" si="397"/>
        <v>2211.8977090000003</v>
      </c>
      <c r="L2294" s="2"/>
      <c r="M2294" s="32"/>
    </row>
    <row r="2295" spans="1:13" ht="24" x14ac:dyDescent="0.25">
      <c r="A2295" s="5" t="s">
        <v>276</v>
      </c>
      <c r="B2295" s="4" t="s">
        <v>277</v>
      </c>
      <c r="C2295" s="4"/>
      <c r="D2295" s="5" t="s">
        <v>2511</v>
      </c>
      <c r="E2295" s="5"/>
      <c r="F2295" s="34">
        <v>16819.61</v>
      </c>
      <c r="G2295" s="183">
        <f t="shared" si="395"/>
        <v>9974.02873</v>
      </c>
      <c r="H2295" s="184">
        <f t="shared" si="396"/>
        <v>5485.7158015000005</v>
      </c>
      <c r="I2295" s="59">
        <f t="shared" si="398"/>
        <v>15459.7445315</v>
      </c>
      <c r="J2295" s="56">
        <f t="shared" ref="J2295:J2297" si="408">I2295*0.4</f>
        <v>6183.8978126000002</v>
      </c>
      <c r="K2295" s="210">
        <f t="shared" si="397"/>
        <v>21643.642344100001</v>
      </c>
      <c r="L2295" s="57">
        <v>0.4</v>
      </c>
      <c r="M2295" s="141" t="s">
        <v>15168</v>
      </c>
    </row>
    <row r="2296" spans="1:13" ht="14.25" x14ac:dyDescent="0.25">
      <c r="A2296" s="5" t="s">
        <v>278</v>
      </c>
      <c r="B2296" s="4" t="s">
        <v>279</v>
      </c>
      <c r="C2296" s="4"/>
      <c r="D2296" s="5" t="s">
        <v>2511</v>
      </c>
      <c r="E2296" s="5"/>
      <c r="F2296" s="34">
        <v>16819.61</v>
      </c>
      <c r="G2296" s="183">
        <f t="shared" si="395"/>
        <v>9974.02873</v>
      </c>
      <c r="H2296" s="184">
        <f t="shared" si="396"/>
        <v>5485.7158015000005</v>
      </c>
      <c r="I2296" s="59">
        <f t="shared" si="398"/>
        <v>15459.7445315</v>
      </c>
      <c r="J2296" s="56">
        <f t="shared" si="408"/>
        <v>6183.8978126000002</v>
      </c>
      <c r="K2296" s="210">
        <f t="shared" si="397"/>
        <v>21643.642344100001</v>
      </c>
      <c r="L2296" s="57">
        <v>0.4</v>
      </c>
      <c r="M2296" s="32"/>
    </row>
    <row r="2297" spans="1:13" ht="24" x14ac:dyDescent="0.25">
      <c r="A2297" s="5" t="s">
        <v>280</v>
      </c>
      <c r="B2297" s="4" t="s">
        <v>281</v>
      </c>
      <c r="C2297" s="4"/>
      <c r="D2297" s="5" t="s">
        <v>2511</v>
      </c>
      <c r="E2297" s="5"/>
      <c r="F2297" s="34">
        <v>23126.959999999999</v>
      </c>
      <c r="G2297" s="183">
        <f t="shared" si="395"/>
        <v>13714.287279999999</v>
      </c>
      <c r="H2297" s="184">
        <f t="shared" si="396"/>
        <v>7542.8580039999997</v>
      </c>
      <c r="I2297" s="59">
        <f t="shared" si="398"/>
        <v>21257.145283999998</v>
      </c>
      <c r="J2297" s="56">
        <f t="shared" si="408"/>
        <v>8502.8581135999993</v>
      </c>
      <c r="K2297" s="210">
        <f t="shared" si="397"/>
        <v>29760.003397599998</v>
      </c>
      <c r="L2297" s="57">
        <v>0.4</v>
      </c>
      <c r="M2297" s="141" t="s">
        <v>15168</v>
      </c>
    </row>
    <row r="2298" spans="1:13" ht="14.25" x14ac:dyDescent="0.25">
      <c r="A2298" s="5" t="s">
        <v>282</v>
      </c>
      <c r="B2298" s="4" t="s">
        <v>283</v>
      </c>
      <c r="C2298" s="4"/>
      <c r="D2298" s="5" t="s">
        <v>2451</v>
      </c>
      <c r="E2298" s="5"/>
      <c r="F2298" s="34">
        <v>6581.27</v>
      </c>
      <c r="G2298" s="183">
        <f t="shared" si="395"/>
        <v>3902.6931100000002</v>
      </c>
      <c r="H2298" s="184">
        <f t="shared" si="396"/>
        <v>2146.4812105000001</v>
      </c>
      <c r="I2298" s="59">
        <f t="shared" si="398"/>
        <v>6049.1743205000002</v>
      </c>
      <c r="J2298" s="56">
        <f t="shared" si="407"/>
        <v>0</v>
      </c>
      <c r="K2298" s="210">
        <f t="shared" si="397"/>
        <v>6049.1743205000002</v>
      </c>
      <c r="L2298" s="2"/>
      <c r="M2298" s="32"/>
    </row>
    <row r="2299" spans="1:13" ht="14.25" x14ac:dyDescent="0.25">
      <c r="A2299" s="5" t="s">
        <v>284</v>
      </c>
      <c r="B2299" s="4" t="s">
        <v>285</v>
      </c>
      <c r="C2299" s="4"/>
      <c r="D2299" s="5" t="s">
        <v>2511</v>
      </c>
      <c r="E2299" s="5"/>
      <c r="F2299" s="34">
        <v>10812.31</v>
      </c>
      <c r="G2299" s="183">
        <f t="shared" si="395"/>
        <v>6411.6998299999996</v>
      </c>
      <c r="H2299" s="184">
        <f t="shared" si="396"/>
        <v>3526.4349065000001</v>
      </c>
      <c r="I2299" s="59">
        <f t="shared" si="398"/>
        <v>9938.1347365000001</v>
      </c>
      <c r="J2299" s="56">
        <f t="shared" si="407"/>
        <v>0</v>
      </c>
      <c r="K2299" s="210">
        <f t="shared" si="397"/>
        <v>9938.1347365000001</v>
      </c>
      <c r="L2299" s="2"/>
      <c r="M2299" s="32"/>
    </row>
    <row r="2300" spans="1:13" ht="14.25" x14ac:dyDescent="0.25">
      <c r="A2300" s="5" t="s">
        <v>286</v>
      </c>
      <c r="B2300" s="4" t="s">
        <v>287</v>
      </c>
      <c r="C2300" s="4"/>
      <c r="D2300" s="5" t="s">
        <v>2511</v>
      </c>
      <c r="E2300" s="5"/>
      <c r="F2300" s="34">
        <v>10812.31</v>
      </c>
      <c r="G2300" s="183">
        <f t="shared" si="395"/>
        <v>6411.6998299999996</v>
      </c>
      <c r="H2300" s="184">
        <f t="shared" si="396"/>
        <v>3526.4349065000001</v>
      </c>
      <c r="I2300" s="59">
        <f t="shared" si="398"/>
        <v>9938.1347365000001</v>
      </c>
      <c r="J2300" s="56">
        <f t="shared" si="407"/>
        <v>0</v>
      </c>
      <c r="K2300" s="210">
        <f t="shared" si="397"/>
        <v>9938.1347365000001</v>
      </c>
      <c r="L2300" s="2"/>
      <c r="M2300" s="32"/>
    </row>
    <row r="2301" spans="1:13" ht="14.25" x14ac:dyDescent="0.25">
      <c r="A2301" s="5" t="s">
        <v>288</v>
      </c>
      <c r="B2301" s="4" t="s">
        <v>289</v>
      </c>
      <c r="C2301" s="4"/>
      <c r="D2301" s="5" t="s">
        <v>2454</v>
      </c>
      <c r="E2301" s="5"/>
      <c r="F2301" s="34">
        <v>4115.04</v>
      </c>
      <c r="G2301" s="183">
        <f t="shared" si="395"/>
        <v>2440.2187199999998</v>
      </c>
      <c r="H2301" s="184">
        <f t="shared" si="396"/>
        <v>1342.1202959999998</v>
      </c>
      <c r="I2301" s="59">
        <f t="shared" si="398"/>
        <v>3782.3390159999999</v>
      </c>
      <c r="J2301" s="56">
        <f t="shared" si="407"/>
        <v>0</v>
      </c>
      <c r="K2301" s="210">
        <f t="shared" si="397"/>
        <v>3782.3390159999999</v>
      </c>
      <c r="L2301" s="2"/>
      <c r="M2301" s="32"/>
    </row>
    <row r="2302" spans="1:13" ht="14.25" x14ac:dyDescent="0.25">
      <c r="A2302" s="5" t="s">
        <v>290</v>
      </c>
      <c r="B2302" s="4" t="s">
        <v>291</v>
      </c>
      <c r="C2302" s="4"/>
      <c r="D2302" s="5" t="s">
        <v>2511</v>
      </c>
      <c r="E2302" s="5"/>
      <c r="F2302" s="34">
        <v>12014</v>
      </c>
      <c r="G2302" s="183">
        <f t="shared" si="395"/>
        <v>7124.3019999999997</v>
      </c>
      <c r="H2302" s="184">
        <f t="shared" si="396"/>
        <v>3918.3660999999997</v>
      </c>
      <c r="I2302" s="59">
        <f t="shared" si="398"/>
        <v>11042.668099999999</v>
      </c>
      <c r="J2302" s="56">
        <f t="shared" si="407"/>
        <v>0</v>
      </c>
      <c r="K2302" s="210">
        <f t="shared" si="397"/>
        <v>11042.668099999999</v>
      </c>
      <c r="L2302" s="2"/>
      <c r="M2302" s="32"/>
    </row>
    <row r="2303" spans="1:13" ht="14.25" x14ac:dyDescent="0.25">
      <c r="A2303" s="5" t="s">
        <v>292</v>
      </c>
      <c r="B2303" s="4" t="s">
        <v>293</v>
      </c>
      <c r="C2303" s="4"/>
      <c r="D2303" s="5" t="s">
        <v>2451</v>
      </c>
      <c r="E2303" s="5"/>
      <c r="F2303" s="34">
        <v>4936.21</v>
      </c>
      <c r="G2303" s="183">
        <f t="shared" si="395"/>
        <v>2927.1725299999998</v>
      </c>
      <c r="H2303" s="184">
        <f t="shared" si="396"/>
        <v>1609.9448914999998</v>
      </c>
      <c r="I2303" s="59">
        <f t="shared" si="398"/>
        <v>4537.1174214999992</v>
      </c>
      <c r="J2303" s="56">
        <f t="shared" si="407"/>
        <v>0</v>
      </c>
      <c r="K2303" s="210">
        <f t="shared" si="397"/>
        <v>4537.1174214999992</v>
      </c>
      <c r="L2303" s="2"/>
      <c r="M2303" s="32"/>
    </row>
    <row r="2304" spans="1:13" ht="14.25" x14ac:dyDescent="0.25">
      <c r="A2304" s="5" t="s">
        <v>294</v>
      </c>
      <c r="B2304" s="4" t="s">
        <v>295</v>
      </c>
      <c r="C2304" s="4"/>
      <c r="D2304" s="5" t="s">
        <v>2511</v>
      </c>
      <c r="E2304" s="5"/>
      <c r="F2304" s="34">
        <v>14263.15</v>
      </c>
      <c r="G2304" s="183">
        <f t="shared" si="395"/>
        <v>8458.0479500000001</v>
      </c>
      <c r="H2304" s="184">
        <f t="shared" si="396"/>
        <v>4651.9263725000001</v>
      </c>
      <c r="I2304" s="59">
        <f t="shared" si="398"/>
        <v>13109.9743225</v>
      </c>
      <c r="J2304" s="56">
        <f>I2304*0.4</f>
        <v>5243.9897290000008</v>
      </c>
      <c r="K2304" s="210">
        <f t="shared" si="397"/>
        <v>18353.964051499999</v>
      </c>
      <c r="L2304" s="57">
        <v>0.4</v>
      </c>
      <c r="M2304" s="32"/>
    </row>
    <row r="2305" spans="1:13" ht="14.25" x14ac:dyDescent="0.25">
      <c r="A2305" s="5" t="s">
        <v>296</v>
      </c>
      <c r="B2305" s="4" t="s">
        <v>297</v>
      </c>
      <c r="C2305" s="4"/>
      <c r="D2305" s="5" t="s">
        <v>2451</v>
      </c>
      <c r="E2305" s="5"/>
      <c r="F2305" s="34">
        <v>5002.03</v>
      </c>
      <c r="G2305" s="183">
        <f t="shared" si="395"/>
        <v>2966.2037899999996</v>
      </c>
      <c r="H2305" s="184">
        <f t="shared" si="396"/>
        <v>1631.4120844999998</v>
      </c>
      <c r="I2305" s="59">
        <f t="shared" si="398"/>
        <v>4597.6158744999993</v>
      </c>
      <c r="J2305" s="56">
        <f t="shared" si="407"/>
        <v>0</v>
      </c>
      <c r="K2305" s="210">
        <f t="shared" si="397"/>
        <v>4597.6158744999993</v>
      </c>
      <c r="L2305" s="2"/>
      <c r="M2305" s="32"/>
    </row>
    <row r="2306" spans="1:13" ht="14.25" x14ac:dyDescent="0.25">
      <c r="A2306" s="5" t="s">
        <v>298</v>
      </c>
      <c r="B2306" s="4" t="s">
        <v>299</v>
      </c>
      <c r="C2306" s="4"/>
      <c r="D2306" s="5" t="s">
        <v>2511</v>
      </c>
      <c r="E2306" s="5"/>
      <c r="F2306" s="34">
        <v>10812.31</v>
      </c>
      <c r="G2306" s="183">
        <f t="shared" si="395"/>
        <v>6411.6998299999996</v>
      </c>
      <c r="H2306" s="184">
        <f t="shared" si="396"/>
        <v>3526.4349065000001</v>
      </c>
      <c r="I2306" s="59">
        <f t="shared" si="398"/>
        <v>9938.1347365000001</v>
      </c>
      <c r="J2306" s="56">
        <f t="shared" si="407"/>
        <v>0</v>
      </c>
      <c r="K2306" s="210">
        <f t="shared" si="397"/>
        <v>9938.1347365000001</v>
      </c>
      <c r="L2306" s="2"/>
      <c r="M2306" s="32"/>
    </row>
    <row r="2307" spans="1:13" ht="14.25" x14ac:dyDescent="0.25">
      <c r="A2307" s="5" t="s">
        <v>300</v>
      </c>
      <c r="B2307" s="4" t="s">
        <v>4770</v>
      </c>
      <c r="C2307" s="4" t="s">
        <v>5522</v>
      </c>
      <c r="D2307" s="5" t="s">
        <v>2511</v>
      </c>
      <c r="E2307" s="5"/>
      <c r="F2307" s="34">
        <v>33597.660000000003</v>
      </c>
      <c r="G2307" s="183">
        <f t="shared" si="395"/>
        <v>19923.412380000002</v>
      </c>
      <c r="H2307" s="184">
        <f t="shared" si="396"/>
        <v>10957.876809000001</v>
      </c>
      <c r="I2307" s="59">
        <f t="shared" si="398"/>
        <v>30881.289189000003</v>
      </c>
      <c r="J2307" s="56">
        <f>I2307*0.4</f>
        <v>12352.515675600001</v>
      </c>
      <c r="K2307" s="210">
        <f t="shared" si="397"/>
        <v>43233.804864600002</v>
      </c>
      <c r="L2307" s="57">
        <v>0.4</v>
      </c>
      <c r="M2307" s="32"/>
    </row>
    <row r="2308" spans="1:13" ht="36" x14ac:dyDescent="0.25">
      <c r="A2308" s="5" t="s">
        <v>301</v>
      </c>
      <c r="B2308" s="4" t="s">
        <v>302</v>
      </c>
      <c r="C2308" s="4" t="s">
        <v>5389</v>
      </c>
      <c r="D2308" s="5" t="s">
        <v>2511</v>
      </c>
      <c r="E2308" s="62" t="s">
        <v>2431</v>
      </c>
      <c r="F2308" s="34">
        <v>23517.040000000001</v>
      </c>
      <c r="G2308" s="183">
        <f t="shared" si="395"/>
        <v>13945.604719999999</v>
      </c>
      <c r="H2308" s="184">
        <f t="shared" si="396"/>
        <v>7670.0825960000002</v>
      </c>
      <c r="I2308" s="59">
        <f t="shared" si="398"/>
        <v>21615.687316</v>
      </c>
      <c r="J2308" s="54">
        <f>I2308*0.5</f>
        <v>10807.843658</v>
      </c>
      <c r="K2308" s="210">
        <f t="shared" si="397"/>
        <v>32423.530974000001</v>
      </c>
      <c r="L2308" s="53">
        <v>0.5</v>
      </c>
      <c r="M2308" s="141" t="s">
        <v>15168</v>
      </c>
    </row>
    <row r="2309" spans="1:13" ht="14.25" x14ac:dyDescent="0.25">
      <c r="A2309" s="5" t="s">
        <v>303</v>
      </c>
      <c r="B2309" s="4" t="s">
        <v>304</v>
      </c>
      <c r="C2309" s="4"/>
      <c r="D2309" s="5" t="s">
        <v>2457</v>
      </c>
      <c r="E2309" s="5"/>
      <c r="F2309" s="34">
        <v>1472.38</v>
      </c>
      <c r="G2309" s="183">
        <f t="shared" ref="G2309:G2372" si="409">F2309*0.593</f>
        <v>873.12134000000003</v>
      </c>
      <c r="H2309" s="184">
        <f t="shared" ref="H2309:H2372" si="410">G2309*55/100</f>
        <v>480.21673699999997</v>
      </c>
      <c r="I2309" s="59">
        <f t="shared" si="398"/>
        <v>1353.3380769999999</v>
      </c>
      <c r="J2309" s="56">
        <f t="shared" ref="J2309:J2319" si="411">G2309*0</f>
        <v>0</v>
      </c>
      <c r="K2309" s="210">
        <f t="shared" ref="K2309:K2372" si="412">I2309+J2309</f>
        <v>1353.3380769999999</v>
      </c>
      <c r="L2309" s="2"/>
      <c r="M2309" s="32"/>
    </row>
    <row r="2310" spans="1:13" ht="14.25" x14ac:dyDescent="0.25">
      <c r="A2310" s="5" t="s">
        <v>5239</v>
      </c>
      <c r="B2310" s="3" t="s">
        <v>305</v>
      </c>
      <c r="C2310" s="4"/>
      <c r="D2310" s="5"/>
      <c r="E2310" s="5"/>
      <c r="F2310" s="34"/>
      <c r="G2310" s="183">
        <f t="shared" si="409"/>
        <v>0</v>
      </c>
      <c r="H2310" s="184">
        <f t="shared" si="410"/>
        <v>0</v>
      </c>
      <c r="I2310" s="59">
        <f t="shared" ref="I2310:I2373" si="413">G2310+H2310</f>
        <v>0</v>
      </c>
      <c r="J2310" s="56">
        <f t="shared" si="411"/>
        <v>0</v>
      </c>
      <c r="K2310" s="210">
        <f t="shared" si="412"/>
        <v>0</v>
      </c>
      <c r="L2310" s="2"/>
      <c r="M2310" s="32"/>
    </row>
    <row r="2311" spans="1:13" ht="14.25" x14ac:dyDescent="0.25">
      <c r="A2311" s="5" t="s">
        <v>306</v>
      </c>
      <c r="B2311" s="4" t="s">
        <v>307</v>
      </c>
      <c r="C2311" s="4" t="s">
        <v>308</v>
      </c>
      <c r="D2311" s="5" t="s">
        <v>2472</v>
      </c>
      <c r="E2311" s="5"/>
      <c r="F2311" s="34">
        <v>665.02</v>
      </c>
      <c r="G2311" s="183">
        <f t="shared" si="409"/>
        <v>394.35685999999998</v>
      </c>
      <c r="H2311" s="184">
        <f t="shared" si="410"/>
        <v>216.89627300000001</v>
      </c>
      <c r="I2311" s="59">
        <f t="shared" si="413"/>
        <v>611.25313299999993</v>
      </c>
      <c r="J2311" s="56">
        <f t="shared" si="411"/>
        <v>0</v>
      </c>
      <c r="K2311" s="210">
        <f t="shared" si="412"/>
        <v>611.25313299999993</v>
      </c>
      <c r="L2311" s="2"/>
      <c r="M2311" s="32"/>
    </row>
    <row r="2312" spans="1:13" ht="14.25" x14ac:dyDescent="0.25">
      <c r="A2312" s="5" t="s">
        <v>309</v>
      </c>
      <c r="B2312" s="4" t="s">
        <v>310</v>
      </c>
      <c r="C2312" s="4" t="s">
        <v>311</v>
      </c>
      <c r="D2312" s="5" t="s">
        <v>2457</v>
      </c>
      <c r="E2312" s="5"/>
      <c r="F2312" s="34">
        <v>1291.44</v>
      </c>
      <c r="G2312" s="183">
        <f t="shared" si="409"/>
        <v>765.82392000000004</v>
      </c>
      <c r="H2312" s="184">
        <f t="shared" si="410"/>
        <v>421.20315600000004</v>
      </c>
      <c r="I2312" s="59">
        <f t="shared" si="413"/>
        <v>1187.0270760000001</v>
      </c>
      <c r="J2312" s="56">
        <f t="shared" si="411"/>
        <v>0</v>
      </c>
      <c r="K2312" s="210">
        <f t="shared" si="412"/>
        <v>1187.0270760000001</v>
      </c>
      <c r="L2312" s="2"/>
      <c r="M2312" s="32"/>
    </row>
    <row r="2313" spans="1:13" ht="14.25" x14ac:dyDescent="0.25">
      <c r="A2313" s="5" t="s">
        <v>312</v>
      </c>
      <c r="B2313" s="4" t="s">
        <v>313</v>
      </c>
      <c r="C2313" s="4" t="s">
        <v>314</v>
      </c>
      <c r="D2313" s="5" t="s">
        <v>2457</v>
      </c>
      <c r="E2313" s="5"/>
      <c r="F2313" s="34">
        <v>968.67</v>
      </c>
      <c r="G2313" s="183">
        <f t="shared" si="409"/>
        <v>574.42130999999995</v>
      </c>
      <c r="H2313" s="184">
        <f t="shared" si="410"/>
        <v>315.93172049999998</v>
      </c>
      <c r="I2313" s="59">
        <f t="shared" si="413"/>
        <v>890.35303049999993</v>
      </c>
      <c r="J2313" s="56">
        <f t="shared" si="411"/>
        <v>0</v>
      </c>
      <c r="K2313" s="210">
        <f t="shared" si="412"/>
        <v>890.35303049999993</v>
      </c>
      <c r="L2313" s="2"/>
      <c r="M2313" s="32"/>
    </row>
    <row r="2314" spans="1:13" ht="14.25" x14ac:dyDescent="0.25">
      <c r="A2314" s="5" t="s">
        <v>315</v>
      </c>
      <c r="B2314" s="4" t="s">
        <v>316</v>
      </c>
      <c r="C2314" s="4" t="s">
        <v>317</v>
      </c>
      <c r="D2314" s="5" t="s">
        <v>2454</v>
      </c>
      <c r="E2314" s="5"/>
      <c r="F2314" s="34">
        <v>2743.35</v>
      </c>
      <c r="G2314" s="183">
        <f t="shared" si="409"/>
        <v>1626.8065499999998</v>
      </c>
      <c r="H2314" s="184">
        <f t="shared" si="410"/>
        <v>894.74360249999984</v>
      </c>
      <c r="I2314" s="59">
        <f t="shared" si="413"/>
        <v>2521.5501524999995</v>
      </c>
      <c r="J2314" s="56">
        <f t="shared" si="411"/>
        <v>0</v>
      </c>
      <c r="K2314" s="210">
        <f t="shared" si="412"/>
        <v>2521.5501524999995</v>
      </c>
      <c r="L2314" s="2"/>
      <c r="M2314" s="32"/>
    </row>
    <row r="2315" spans="1:13" ht="14.25" x14ac:dyDescent="0.25">
      <c r="A2315" s="5" t="s">
        <v>318</v>
      </c>
      <c r="B2315" s="4" t="s">
        <v>319</v>
      </c>
      <c r="C2315" s="4"/>
      <c r="D2315" s="5" t="s">
        <v>2454</v>
      </c>
      <c r="E2315" s="5"/>
      <c r="F2315" s="34">
        <v>2406.46</v>
      </c>
      <c r="G2315" s="183">
        <f t="shared" si="409"/>
        <v>1427.03078</v>
      </c>
      <c r="H2315" s="184">
        <f t="shared" si="410"/>
        <v>784.86692900000014</v>
      </c>
      <c r="I2315" s="59">
        <f t="shared" si="413"/>
        <v>2211.8977090000003</v>
      </c>
      <c r="J2315" s="56">
        <f t="shared" si="411"/>
        <v>0</v>
      </c>
      <c r="K2315" s="210">
        <f t="shared" si="412"/>
        <v>2211.8977090000003</v>
      </c>
      <c r="L2315" s="2"/>
      <c r="M2315" s="32"/>
    </row>
    <row r="2316" spans="1:13" ht="14.25" x14ac:dyDescent="0.25">
      <c r="A2316" s="5" t="s">
        <v>320</v>
      </c>
      <c r="B2316" s="4" t="s">
        <v>321</v>
      </c>
      <c r="C2316" s="4"/>
      <c r="D2316" s="5" t="s">
        <v>2454</v>
      </c>
      <c r="E2316" s="5"/>
      <c r="F2316" s="34">
        <v>3609.69</v>
      </c>
      <c r="G2316" s="183">
        <f t="shared" si="409"/>
        <v>2140.5461700000001</v>
      </c>
      <c r="H2316" s="184">
        <f t="shared" si="410"/>
        <v>1177.3003935000002</v>
      </c>
      <c r="I2316" s="59">
        <f t="shared" si="413"/>
        <v>3317.8465635000002</v>
      </c>
      <c r="J2316" s="56">
        <f t="shared" si="411"/>
        <v>0</v>
      </c>
      <c r="K2316" s="210">
        <f t="shared" si="412"/>
        <v>3317.8465635000002</v>
      </c>
      <c r="L2316" s="2"/>
      <c r="M2316" s="32"/>
    </row>
    <row r="2317" spans="1:13" ht="14.25" x14ac:dyDescent="0.25">
      <c r="A2317" s="5" t="s">
        <v>322</v>
      </c>
      <c r="B2317" s="4" t="s">
        <v>323</v>
      </c>
      <c r="C2317" s="4"/>
      <c r="D2317" s="10" t="s">
        <v>2454</v>
      </c>
      <c r="E2317" s="11"/>
      <c r="F2317" s="34">
        <v>3609.69</v>
      </c>
      <c r="G2317" s="183">
        <f t="shared" si="409"/>
        <v>2140.5461700000001</v>
      </c>
      <c r="H2317" s="184">
        <f t="shared" si="410"/>
        <v>1177.3003935000002</v>
      </c>
      <c r="I2317" s="59">
        <f t="shared" si="413"/>
        <v>3317.8465635000002</v>
      </c>
      <c r="J2317" s="56">
        <f t="shared" si="411"/>
        <v>0</v>
      </c>
      <c r="K2317" s="210">
        <f t="shared" si="412"/>
        <v>3317.8465635000002</v>
      </c>
      <c r="L2317" s="2"/>
      <c r="M2317" s="32"/>
    </row>
    <row r="2318" spans="1:13" ht="14.25" x14ac:dyDescent="0.25">
      <c r="A2318" s="5" t="s">
        <v>324</v>
      </c>
      <c r="B2318" s="4" t="s">
        <v>325</v>
      </c>
      <c r="C2318" s="4"/>
      <c r="D2318" s="5" t="s">
        <v>2511</v>
      </c>
      <c r="E2318" s="5"/>
      <c r="F2318" s="34">
        <v>10812.31</v>
      </c>
      <c r="G2318" s="183">
        <f t="shared" si="409"/>
        <v>6411.6998299999996</v>
      </c>
      <c r="H2318" s="184">
        <f t="shared" si="410"/>
        <v>3526.4349065000001</v>
      </c>
      <c r="I2318" s="59">
        <f t="shared" si="413"/>
        <v>9938.1347365000001</v>
      </c>
      <c r="J2318" s="56">
        <f t="shared" si="411"/>
        <v>0</v>
      </c>
      <c r="K2318" s="210">
        <f t="shared" si="412"/>
        <v>9938.1347365000001</v>
      </c>
      <c r="L2318" s="2"/>
      <c r="M2318" s="32"/>
    </row>
    <row r="2319" spans="1:13" ht="14.25" x14ac:dyDescent="0.25">
      <c r="A2319" s="5" t="s">
        <v>5239</v>
      </c>
      <c r="B2319" s="3" t="s">
        <v>326</v>
      </c>
      <c r="C2319" s="4"/>
      <c r="D2319" s="5"/>
      <c r="E2319" s="5"/>
      <c r="F2319" s="34"/>
      <c r="G2319" s="183">
        <f t="shared" si="409"/>
        <v>0</v>
      </c>
      <c r="H2319" s="184">
        <f t="shared" si="410"/>
        <v>0</v>
      </c>
      <c r="I2319" s="59">
        <f t="shared" si="413"/>
        <v>0</v>
      </c>
      <c r="J2319" s="56">
        <f t="shared" si="411"/>
        <v>0</v>
      </c>
      <c r="K2319" s="210">
        <f t="shared" si="412"/>
        <v>0</v>
      </c>
      <c r="L2319" s="2"/>
      <c r="M2319" s="32"/>
    </row>
    <row r="2320" spans="1:13" ht="24" x14ac:dyDescent="0.25">
      <c r="A2320" s="5" t="s">
        <v>5663</v>
      </c>
      <c r="B2320" s="4" t="s">
        <v>5659</v>
      </c>
      <c r="C2320" s="4" t="s">
        <v>5660</v>
      </c>
      <c r="D2320" s="5" t="s">
        <v>2451</v>
      </c>
      <c r="E2320" s="64" t="s">
        <v>2431</v>
      </c>
      <c r="F2320" s="34">
        <v>11715.78</v>
      </c>
      <c r="G2320" s="183">
        <f t="shared" si="409"/>
        <v>6947.4575400000003</v>
      </c>
      <c r="H2320" s="184">
        <f t="shared" si="410"/>
        <v>3821.1016470000004</v>
      </c>
      <c r="I2320" s="59">
        <f t="shared" si="413"/>
        <v>10768.559187000001</v>
      </c>
      <c r="J2320" s="54">
        <f t="shared" ref="J2320:J2321" si="414">I2320*0.3</f>
        <v>3230.5677561000002</v>
      </c>
      <c r="K2320" s="210">
        <f t="shared" si="412"/>
        <v>13999.1269431</v>
      </c>
      <c r="L2320" s="53">
        <v>0.3</v>
      </c>
      <c r="M2320" s="32"/>
    </row>
    <row r="2321" spans="1:13" ht="24" x14ac:dyDescent="0.25">
      <c r="A2321" s="5" t="s">
        <v>5118</v>
      </c>
      <c r="B2321" s="4" t="s">
        <v>5119</v>
      </c>
      <c r="C2321" s="4" t="s">
        <v>5523</v>
      </c>
      <c r="D2321" s="5" t="s">
        <v>2451</v>
      </c>
      <c r="E2321" s="62" t="s">
        <v>2431</v>
      </c>
      <c r="F2321" s="34">
        <v>11715.78</v>
      </c>
      <c r="G2321" s="183">
        <f t="shared" si="409"/>
        <v>6947.4575400000003</v>
      </c>
      <c r="H2321" s="184">
        <f t="shared" si="410"/>
        <v>3821.1016470000004</v>
      </c>
      <c r="I2321" s="59">
        <f t="shared" si="413"/>
        <v>10768.559187000001</v>
      </c>
      <c r="J2321" s="54">
        <f t="shared" si="414"/>
        <v>3230.5677561000002</v>
      </c>
      <c r="K2321" s="210">
        <f t="shared" si="412"/>
        <v>13999.1269431</v>
      </c>
      <c r="L2321" s="53">
        <v>0.3</v>
      </c>
      <c r="M2321" s="32"/>
    </row>
    <row r="2322" spans="1:13" ht="18.75" x14ac:dyDescent="0.25">
      <c r="A2322" s="5" t="s">
        <v>327</v>
      </c>
      <c r="B2322" s="4" t="s">
        <v>328</v>
      </c>
      <c r="C2322" s="4"/>
      <c r="D2322" s="5" t="s">
        <v>2451</v>
      </c>
      <c r="E2322" s="62" t="s">
        <v>2431</v>
      </c>
      <c r="F2322" s="34">
        <v>11715.8</v>
      </c>
      <c r="G2322" s="183">
        <f t="shared" si="409"/>
        <v>6947.469399999999</v>
      </c>
      <c r="H2322" s="184">
        <f t="shared" si="410"/>
        <v>3821.1081699999991</v>
      </c>
      <c r="I2322" s="59">
        <f t="shared" si="413"/>
        <v>10768.577569999998</v>
      </c>
      <c r="J2322" s="56">
        <f>I2322*0.4</f>
        <v>4307.4310279999991</v>
      </c>
      <c r="K2322" s="210">
        <f t="shared" si="412"/>
        <v>15076.008597999997</v>
      </c>
      <c r="L2322" s="53">
        <v>0.4</v>
      </c>
      <c r="M2322" s="32"/>
    </row>
    <row r="2323" spans="1:13" ht="14.25" x14ac:dyDescent="0.25">
      <c r="A2323" s="5" t="s">
        <v>329</v>
      </c>
      <c r="B2323" s="4" t="s">
        <v>330</v>
      </c>
      <c r="C2323" s="4"/>
      <c r="D2323" s="5" t="s">
        <v>2451</v>
      </c>
      <c r="E2323" s="25"/>
      <c r="F2323" s="34">
        <v>2834.46</v>
      </c>
      <c r="G2323" s="183">
        <f t="shared" si="409"/>
        <v>1680.8347799999999</v>
      </c>
      <c r="H2323" s="184">
        <f t="shared" si="410"/>
        <v>924.45912899999996</v>
      </c>
      <c r="I2323" s="59">
        <f t="shared" si="413"/>
        <v>2605.293909</v>
      </c>
      <c r="J2323" s="56">
        <f t="shared" ref="J2323:J2328" si="415">G2323*0</f>
        <v>0</v>
      </c>
      <c r="K2323" s="210">
        <f t="shared" si="412"/>
        <v>2605.293909</v>
      </c>
      <c r="L2323" s="2"/>
      <c r="M2323" s="32"/>
    </row>
    <row r="2324" spans="1:13" ht="14.25" x14ac:dyDescent="0.25">
      <c r="A2324" s="5" t="s">
        <v>5239</v>
      </c>
      <c r="B2324" s="3" t="s">
        <v>5631</v>
      </c>
      <c r="C2324" s="4"/>
      <c r="D2324" s="5"/>
      <c r="E2324" s="5"/>
      <c r="F2324" s="34"/>
      <c r="G2324" s="183">
        <f t="shared" si="409"/>
        <v>0</v>
      </c>
      <c r="H2324" s="184">
        <f t="shared" si="410"/>
        <v>0</v>
      </c>
      <c r="I2324" s="59">
        <f t="shared" si="413"/>
        <v>0</v>
      </c>
      <c r="J2324" s="56">
        <f t="shared" si="415"/>
        <v>0</v>
      </c>
      <c r="K2324" s="210">
        <f t="shared" si="412"/>
        <v>0</v>
      </c>
      <c r="L2324" s="2"/>
      <c r="M2324" s="32"/>
    </row>
    <row r="2325" spans="1:13" ht="14.25" x14ac:dyDescent="0.25">
      <c r="A2325" s="5" t="s">
        <v>5239</v>
      </c>
      <c r="B2325" s="3" t="s">
        <v>331</v>
      </c>
      <c r="C2325" s="4"/>
      <c r="D2325" s="5"/>
      <c r="E2325" s="5"/>
      <c r="F2325" s="34"/>
      <c r="G2325" s="183">
        <f t="shared" si="409"/>
        <v>0</v>
      </c>
      <c r="H2325" s="184">
        <f t="shared" si="410"/>
        <v>0</v>
      </c>
      <c r="I2325" s="59">
        <f t="shared" si="413"/>
        <v>0</v>
      </c>
      <c r="J2325" s="56">
        <f t="shared" si="415"/>
        <v>0</v>
      </c>
      <c r="K2325" s="210">
        <f t="shared" si="412"/>
        <v>0</v>
      </c>
      <c r="L2325" s="2"/>
      <c r="M2325" s="32"/>
    </row>
    <row r="2326" spans="1:13" ht="14.25" x14ac:dyDescent="0.25">
      <c r="A2326" s="5" t="s">
        <v>332</v>
      </c>
      <c r="B2326" s="4" t="s">
        <v>333</v>
      </c>
      <c r="C2326" s="4"/>
      <c r="D2326" s="5" t="s">
        <v>2454</v>
      </c>
      <c r="E2326" s="5"/>
      <c r="F2326" s="34">
        <v>1971.36</v>
      </c>
      <c r="G2326" s="183">
        <f t="shared" si="409"/>
        <v>1169.0164799999998</v>
      </c>
      <c r="H2326" s="184">
        <f t="shared" si="410"/>
        <v>642.9590639999999</v>
      </c>
      <c r="I2326" s="59">
        <f t="shared" si="413"/>
        <v>1811.9755439999997</v>
      </c>
      <c r="J2326" s="56">
        <f t="shared" si="415"/>
        <v>0</v>
      </c>
      <c r="K2326" s="210">
        <f t="shared" si="412"/>
        <v>1811.9755439999997</v>
      </c>
      <c r="L2326" s="2"/>
      <c r="M2326" s="32"/>
    </row>
    <row r="2327" spans="1:13" ht="14.25" x14ac:dyDescent="0.25">
      <c r="A2327" s="5" t="s">
        <v>334</v>
      </c>
      <c r="B2327" s="4" t="s">
        <v>335</v>
      </c>
      <c r="C2327" s="4"/>
      <c r="D2327" s="5" t="s">
        <v>2454</v>
      </c>
      <c r="E2327" s="5"/>
      <c r="F2327" s="34">
        <v>2299.69</v>
      </c>
      <c r="G2327" s="183">
        <f t="shared" si="409"/>
        <v>1363.7161699999999</v>
      </c>
      <c r="H2327" s="184">
        <f t="shared" si="410"/>
        <v>750.04389349999997</v>
      </c>
      <c r="I2327" s="59">
        <f t="shared" si="413"/>
        <v>2113.7600634999999</v>
      </c>
      <c r="J2327" s="56">
        <f t="shared" si="415"/>
        <v>0</v>
      </c>
      <c r="K2327" s="210">
        <f t="shared" si="412"/>
        <v>2113.7600634999999</v>
      </c>
      <c r="L2327" s="2"/>
      <c r="M2327" s="32"/>
    </row>
    <row r="2328" spans="1:13" ht="14.25" x14ac:dyDescent="0.25">
      <c r="A2328" s="5" t="s">
        <v>336</v>
      </c>
      <c r="B2328" s="4" t="s">
        <v>337</v>
      </c>
      <c r="C2328" s="4" t="s">
        <v>338</v>
      </c>
      <c r="D2328" s="5" t="s">
        <v>2472</v>
      </c>
      <c r="E2328" s="5"/>
      <c r="F2328" s="34">
        <v>123.99</v>
      </c>
      <c r="G2328" s="183">
        <f t="shared" si="409"/>
        <v>73.52606999999999</v>
      </c>
      <c r="H2328" s="184">
        <f t="shared" si="410"/>
        <v>40.439338499999991</v>
      </c>
      <c r="I2328" s="59">
        <f t="shared" si="413"/>
        <v>113.96540849999998</v>
      </c>
      <c r="J2328" s="56">
        <f t="shared" si="415"/>
        <v>0</v>
      </c>
      <c r="K2328" s="210">
        <f t="shared" si="412"/>
        <v>113.96540849999998</v>
      </c>
      <c r="L2328" s="2"/>
      <c r="M2328" s="32"/>
    </row>
    <row r="2329" spans="1:13" ht="18.75" x14ac:dyDescent="0.25">
      <c r="A2329" s="5" t="s">
        <v>339</v>
      </c>
      <c r="B2329" s="4" t="s">
        <v>340</v>
      </c>
      <c r="C2329" s="4" t="s">
        <v>341</v>
      </c>
      <c r="D2329" s="5" t="s">
        <v>2472</v>
      </c>
      <c r="E2329" s="62" t="s">
        <v>2431</v>
      </c>
      <c r="F2329" s="34">
        <v>236.19</v>
      </c>
      <c r="G2329" s="183">
        <f t="shared" si="409"/>
        <v>140.06066999999999</v>
      </c>
      <c r="H2329" s="184">
        <f t="shared" si="410"/>
        <v>77.033368499999995</v>
      </c>
      <c r="I2329" s="59">
        <f t="shared" si="413"/>
        <v>217.09403849999998</v>
      </c>
      <c r="J2329" s="54">
        <f>I2329*0.3</f>
        <v>65.128211549999989</v>
      </c>
      <c r="K2329" s="210">
        <f t="shared" si="412"/>
        <v>282.22225004999996</v>
      </c>
      <c r="L2329" s="53">
        <v>0.3</v>
      </c>
      <c r="M2329" s="32"/>
    </row>
    <row r="2330" spans="1:13" ht="14.25" x14ac:dyDescent="0.25">
      <c r="A2330" s="5" t="s">
        <v>342</v>
      </c>
      <c r="B2330" s="4" t="s">
        <v>4646</v>
      </c>
      <c r="C2330" s="4"/>
      <c r="D2330" s="5" t="s">
        <v>2457</v>
      </c>
      <c r="E2330" s="5"/>
      <c r="F2330" s="34">
        <v>1371.39</v>
      </c>
      <c r="G2330" s="183">
        <f t="shared" si="409"/>
        <v>813.23427000000004</v>
      </c>
      <c r="H2330" s="184">
        <f t="shared" si="410"/>
        <v>447.27884850000004</v>
      </c>
      <c r="I2330" s="59">
        <f t="shared" si="413"/>
        <v>1260.5131185</v>
      </c>
      <c r="J2330" s="56">
        <f t="shared" ref="J2330:J2356" si="416">G2330*0</f>
        <v>0</v>
      </c>
      <c r="K2330" s="210">
        <f t="shared" si="412"/>
        <v>1260.5131185</v>
      </c>
      <c r="L2330" s="2"/>
      <c r="M2330" s="32"/>
    </row>
    <row r="2331" spans="1:13" ht="24" x14ac:dyDescent="0.25">
      <c r="A2331" s="5" t="s">
        <v>343</v>
      </c>
      <c r="B2331" s="4" t="s">
        <v>344</v>
      </c>
      <c r="C2331" s="4" t="s">
        <v>345</v>
      </c>
      <c r="D2331" s="5" t="s">
        <v>2472</v>
      </c>
      <c r="E2331" s="5"/>
      <c r="F2331" s="34">
        <v>479.96</v>
      </c>
      <c r="G2331" s="183">
        <f t="shared" si="409"/>
        <v>284.61627999999996</v>
      </c>
      <c r="H2331" s="184">
        <f t="shared" si="410"/>
        <v>156.53895399999999</v>
      </c>
      <c r="I2331" s="59">
        <f t="shared" si="413"/>
        <v>441.15523399999995</v>
      </c>
      <c r="J2331" s="56">
        <f t="shared" si="416"/>
        <v>0</v>
      </c>
      <c r="K2331" s="210">
        <f t="shared" si="412"/>
        <v>441.15523399999995</v>
      </c>
      <c r="L2331" s="2"/>
      <c r="M2331" s="32"/>
    </row>
    <row r="2332" spans="1:13" ht="24" x14ac:dyDescent="0.25">
      <c r="A2332" s="5" t="s">
        <v>346</v>
      </c>
      <c r="B2332" s="4" t="s">
        <v>347</v>
      </c>
      <c r="C2332" s="4" t="s">
        <v>5390</v>
      </c>
      <c r="D2332" s="5" t="s">
        <v>2511</v>
      </c>
      <c r="E2332" s="5"/>
      <c r="F2332" s="34">
        <v>11914.79</v>
      </c>
      <c r="G2332" s="183">
        <f t="shared" si="409"/>
        <v>7065.4704700000002</v>
      </c>
      <c r="H2332" s="184">
        <f t="shared" si="410"/>
        <v>3886.0087585000001</v>
      </c>
      <c r="I2332" s="59">
        <f t="shared" si="413"/>
        <v>10951.4792285</v>
      </c>
      <c r="J2332" s="56">
        <f t="shared" si="416"/>
        <v>0</v>
      </c>
      <c r="K2332" s="210">
        <f t="shared" si="412"/>
        <v>10951.4792285</v>
      </c>
      <c r="L2332" s="2"/>
      <c r="M2332" s="32"/>
    </row>
    <row r="2333" spans="1:13" ht="14.25" x14ac:dyDescent="0.25">
      <c r="A2333" s="5" t="s">
        <v>348</v>
      </c>
      <c r="B2333" s="4" t="s">
        <v>349</v>
      </c>
      <c r="C2333" s="4"/>
      <c r="D2333" s="5" t="s">
        <v>2472</v>
      </c>
      <c r="E2333" s="5"/>
      <c r="F2333" s="34">
        <v>1199.45</v>
      </c>
      <c r="G2333" s="183">
        <f t="shared" si="409"/>
        <v>711.27385000000004</v>
      </c>
      <c r="H2333" s="184">
        <f t="shared" si="410"/>
        <v>391.20061750000002</v>
      </c>
      <c r="I2333" s="59">
        <f t="shared" si="413"/>
        <v>1102.4744675000002</v>
      </c>
      <c r="J2333" s="56">
        <f t="shared" si="416"/>
        <v>0</v>
      </c>
      <c r="K2333" s="210">
        <f t="shared" si="412"/>
        <v>1102.4744675000002</v>
      </c>
      <c r="L2333" s="2"/>
      <c r="M2333" s="32"/>
    </row>
    <row r="2334" spans="1:13" ht="24" x14ac:dyDescent="0.25">
      <c r="A2334" s="5" t="s">
        <v>350</v>
      </c>
      <c r="B2334" s="4" t="s">
        <v>351</v>
      </c>
      <c r="C2334" s="4"/>
      <c r="D2334" s="5" t="s">
        <v>2511</v>
      </c>
      <c r="E2334" s="5"/>
      <c r="F2334" s="34">
        <v>17474.61</v>
      </c>
      <c r="G2334" s="183">
        <f t="shared" si="409"/>
        <v>10362.443729999999</v>
      </c>
      <c r="H2334" s="184">
        <f t="shared" si="410"/>
        <v>5699.3440515000002</v>
      </c>
      <c r="I2334" s="59">
        <f t="shared" si="413"/>
        <v>16061.787781499999</v>
      </c>
      <c r="J2334" s="56">
        <f t="shared" si="416"/>
        <v>0</v>
      </c>
      <c r="K2334" s="210">
        <f t="shared" si="412"/>
        <v>16061.787781499999</v>
      </c>
      <c r="L2334" s="2"/>
      <c r="M2334" s="141" t="s">
        <v>15168</v>
      </c>
    </row>
    <row r="2335" spans="1:13" ht="14.25" x14ac:dyDescent="0.25">
      <c r="A2335" s="5" t="s">
        <v>352</v>
      </c>
      <c r="B2335" s="4" t="s">
        <v>353</v>
      </c>
      <c r="C2335" s="4"/>
      <c r="D2335" s="5" t="s">
        <v>2451</v>
      </c>
      <c r="E2335" s="5"/>
      <c r="F2335" s="34">
        <v>3925.47</v>
      </c>
      <c r="G2335" s="183">
        <f t="shared" si="409"/>
        <v>2327.8037099999997</v>
      </c>
      <c r="H2335" s="184">
        <f t="shared" si="410"/>
        <v>1280.2920404999998</v>
      </c>
      <c r="I2335" s="59">
        <f t="shared" si="413"/>
        <v>3608.0957504999997</v>
      </c>
      <c r="J2335" s="56">
        <f t="shared" si="416"/>
        <v>0</v>
      </c>
      <c r="K2335" s="210">
        <f t="shared" si="412"/>
        <v>3608.0957504999997</v>
      </c>
      <c r="L2335" s="2"/>
      <c r="M2335" s="32"/>
    </row>
    <row r="2336" spans="1:13" ht="14.25" x14ac:dyDescent="0.25">
      <c r="A2336" s="5" t="s">
        <v>354</v>
      </c>
      <c r="B2336" s="4" t="s">
        <v>355</v>
      </c>
      <c r="C2336" s="4"/>
      <c r="D2336" s="5" t="s">
        <v>2451</v>
      </c>
      <c r="E2336" s="5"/>
      <c r="F2336" s="34">
        <v>5165.34</v>
      </c>
      <c r="G2336" s="183">
        <f t="shared" si="409"/>
        <v>3063.0466200000001</v>
      </c>
      <c r="H2336" s="184">
        <f t="shared" si="410"/>
        <v>1684.6756410000003</v>
      </c>
      <c r="I2336" s="59">
        <f t="shared" si="413"/>
        <v>4747.7222610000008</v>
      </c>
      <c r="J2336" s="56">
        <f t="shared" si="416"/>
        <v>0</v>
      </c>
      <c r="K2336" s="210">
        <f t="shared" si="412"/>
        <v>4747.7222610000008</v>
      </c>
      <c r="L2336" s="2"/>
      <c r="M2336" s="32"/>
    </row>
    <row r="2337" spans="1:13" ht="14.25" x14ac:dyDescent="0.25">
      <c r="A2337" s="5" t="s">
        <v>356</v>
      </c>
      <c r="B2337" s="4" t="s">
        <v>357</v>
      </c>
      <c r="C2337" s="4"/>
      <c r="D2337" s="5" t="s">
        <v>2451</v>
      </c>
      <c r="E2337" s="5"/>
      <c r="F2337" s="34">
        <v>3925.47</v>
      </c>
      <c r="G2337" s="183">
        <f t="shared" si="409"/>
        <v>2327.8037099999997</v>
      </c>
      <c r="H2337" s="184">
        <f t="shared" si="410"/>
        <v>1280.2920404999998</v>
      </c>
      <c r="I2337" s="59">
        <f t="shared" si="413"/>
        <v>3608.0957504999997</v>
      </c>
      <c r="J2337" s="56">
        <f t="shared" si="416"/>
        <v>0</v>
      </c>
      <c r="K2337" s="210">
        <f t="shared" si="412"/>
        <v>3608.0957504999997</v>
      </c>
      <c r="L2337" s="2"/>
      <c r="M2337" s="32"/>
    </row>
    <row r="2338" spans="1:13" ht="14.25" x14ac:dyDescent="0.25">
      <c r="A2338" s="5" t="s">
        <v>358</v>
      </c>
      <c r="B2338" s="4" t="s">
        <v>359</v>
      </c>
      <c r="C2338" s="4" t="s">
        <v>360</v>
      </c>
      <c r="D2338" s="5" t="s">
        <v>2451</v>
      </c>
      <c r="E2338" s="5"/>
      <c r="F2338" s="34">
        <v>4821.41</v>
      </c>
      <c r="G2338" s="183">
        <f t="shared" si="409"/>
        <v>2859.0961299999999</v>
      </c>
      <c r="H2338" s="184">
        <f t="shared" si="410"/>
        <v>1572.5028714999999</v>
      </c>
      <c r="I2338" s="59">
        <f t="shared" si="413"/>
        <v>4431.5990014999998</v>
      </c>
      <c r="J2338" s="56">
        <f t="shared" si="416"/>
        <v>0</v>
      </c>
      <c r="K2338" s="210">
        <f t="shared" si="412"/>
        <v>4431.5990014999998</v>
      </c>
      <c r="L2338" s="2"/>
      <c r="M2338" s="32"/>
    </row>
    <row r="2339" spans="1:13" ht="14.25" x14ac:dyDescent="0.25">
      <c r="A2339" s="5" t="s">
        <v>361</v>
      </c>
      <c r="B2339" s="4" t="s">
        <v>362</v>
      </c>
      <c r="C2339" s="4" t="s">
        <v>363</v>
      </c>
      <c r="D2339" s="5" t="s">
        <v>2451</v>
      </c>
      <c r="E2339" s="5"/>
      <c r="F2339" s="34">
        <v>3443.39</v>
      </c>
      <c r="G2339" s="183">
        <f t="shared" si="409"/>
        <v>2041.9302699999998</v>
      </c>
      <c r="H2339" s="184">
        <f t="shared" si="410"/>
        <v>1123.0616484999998</v>
      </c>
      <c r="I2339" s="59">
        <f t="shared" si="413"/>
        <v>3164.9919184999999</v>
      </c>
      <c r="J2339" s="56">
        <f t="shared" si="416"/>
        <v>0</v>
      </c>
      <c r="K2339" s="210">
        <f t="shared" si="412"/>
        <v>3164.9919184999999</v>
      </c>
      <c r="L2339" s="2"/>
      <c r="M2339" s="32"/>
    </row>
    <row r="2340" spans="1:13" ht="24" x14ac:dyDescent="0.25">
      <c r="A2340" s="5" t="s">
        <v>364</v>
      </c>
      <c r="B2340" s="4" t="s">
        <v>365</v>
      </c>
      <c r="C2340" s="4" t="s">
        <v>5391</v>
      </c>
      <c r="D2340" s="5" t="s">
        <v>2511</v>
      </c>
      <c r="E2340" s="5"/>
      <c r="F2340" s="34">
        <v>13413.09</v>
      </c>
      <c r="G2340" s="183">
        <f t="shared" si="409"/>
        <v>7953.9623699999993</v>
      </c>
      <c r="H2340" s="184">
        <f t="shared" si="410"/>
        <v>4374.6793035000001</v>
      </c>
      <c r="I2340" s="59">
        <f t="shared" si="413"/>
        <v>12328.641673499998</v>
      </c>
      <c r="J2340" s="56">
        <f t="shared" si="416"/>
        <v>0</v>
      </c>
      <c r="K2340" s="210">
        <f t="shared" si="412"/>
        <v>12328.641673499998</v>
      </c>
      <c r="L2340" s="2"/>
      <c r="M2340" s="32"/>
    </row>
    <row r="2341" spans="1:13" ht="24" x14ac:dyDescent="0.25">
      <c r="A2341" s="5" t="s">
        <v>366</v>
      </c>
      <c r="B2341" s="4" t="s">
        <v>367</v>
      </c>
      <c r="C2341" s="4" t="s">
        <v>5392</v>
      </c>
      <c r="D2341" s="5" t="s">
        <v>2451</v>
      </c>
      <c r="E2341" s="5"/>
      <c r="F2341" s="34">
        <v>11765.88</v>
      </c>
      <c r="G2341" s="183">
        <f t="shared" si="409"/>
        <v>6977.166839999999</v>
      </c>
      <c r="H2341" s="184">
        <f t="shared" si="410"/>
        <v>3837.4417619999995</v>
      </c>
      <c r="I2341" s="59">
        <f t="shared" si="413"/>
        <v>10814.608601999998</v>
      </c>
      <c r="J2341" s="56">
        <f t="shared" si="416"/>
        <v>0</v>
      </c>
      <c r="K2341" s="210">
        <f t="shared" si="412"/>
        <v>10814.608601999998</v>
      </c>
      <c r="L2341" s="2"/>
      <c r="M2341" s="32"/>
    </row>
    <row r="2342" spans="1:13" ht="14.25" x14ac:dyDescent="0.25">
      <c r="A2342" s="5" t="s">
        <v>368</v>
      </c>
      <c r="B2342" s="4" t="s">
        <v>369</v>
      </c>
      <c r="C2342" s="4"/>
      <c r="D2342" s="5" t="s">
        <v>2511</v>
      </c>
      <c r="E2342" s="5"/>
      <c r="F2342" s="34">
        <v>7625.66</v>
      </c>
      <c r="G2342" s="183">
        <f t="shared" si="409"/>
        <v>4522.01638</v>
      </c>
      <c r="H2342" s="184">
        <f t="shared" si="410"/>
        <v>2487.1090090000002</v>
      </c>
      <c r="I2342" s="59">
        <f t="shared" si="413"/>
        <v>7009.1253890000007</v>
      </c>
      <c r="J2342" s="56">
        <f t="shared" si="416"/>
        <v>0</v>
      </c>
      <c r="K2342" s="210">
        <f t="shared" si="412"/>
        <v>7009.1253890000007</v>
      </c>
      <c r="L2342" s="2"/>
      <c r="M2342" s="32"/>
    </row>
    <row r="2343" spans="1:13" ht="24" x14ac:dyDescent="0.25">
      <c r="A2343" s="5" t="s">
        <v>370</v>
      </c>
      <c r="B2343" s="4" t="s">
        <v>371</v>
      </c>
      <c r="C2343" s="4" t="s">
        <v>372</v>
      </c>
      <c r="D2343" s="5" t="s">
        <v>2511</v>
      </c>
      <c r="E2343" s="5"/>
      <c r="F2343" s="34">
        <v>9055.15</v>
      </c>
      <c r="G2343" s="183">
        <f t="shared" si="409"/>
        <v>5369.7039499999992</v>
      </c>
      <c r="H2343" s="184">
        <f t="shared" si="410"/>
        <v>2953.3371724999993</v>
      </c>
      <c r="I2343" s="59">
        <f t="shared" si="413"/>
        <v>8323.0411224999989</v>
      </c>
      <c r="J2343" s="56">
        <f t="shared" si="416"/>
        <v>0</v>
      </c>
      <c r="K2343" s="210">
        <f t="shared" si="412"/>
        <v>8323.0411224999989</v>
      </c>
      <c r="L2343" s="2"/>
      <c r="M2343" s="32"/>
    </row>
    <row r="2344" spans="1:13" ht="14.25" x14ac:dyDescent="0.25">
      <c r="A2344" s="5" t="s">
        <v>373</v>
      </c>
      <c r="B2344" s="4" t="s">
        <v>374</v>
      </c>
      <c r="C2344" s="4" t="s">
        <v>375</v>
      </c>
      <c r="D2344" s="5" t="s">
        <v>2451</v>
      </c>
      <c r="E2344" s="5"/>
      <c r="F2344" s="34">
        <v>5165.34</v>
      </c>
      <c r="G2344" s="183">
        <f t="shared" si="409"/>
        <v>3063.0466200000001</v>
      </c>
      <c r="H2344" s="184">
        <f t="shared" si="410"/>
        <v>1684.6756410000003</v>
      </c>
      <c r="I2344" s="59">
        <f t="shared" si="413"/>
        <v>4747.7222610000008</v>
      </c>
      <c r="J2344" s="56">
        <f t="shared" si="416"/>
        <v>0</v>
      </c>
      <c r="K2344" s="210">
        <f t="shared" si="412"/>
        <v>4747.7222610000008</v>
      </c>
      <c r="L2344" s="2"/>
      <c r="M2344" s="32"/>
    </row>
    <row r="2345" spans="1:13" ht="14.25" x14ac:dyDescent="0.25">
      <c r="A2345" s="5" t="s">
        <v>376</v>
      </c>
      <c r="B2345" s="4" t="s">
        <v>377</v>
      </c>
      <c r="C2345" s="4"/>
      <c r="D2345" s="5" t="s">
        <v>2511</v>
      </c>
      <c r="E2345" s="5"/>
      <c r="F2345" s="34">
        <v>10921.79</v>
      </c>
      <c r="G2345" s="183">
        <f t="shared" si="409"/>
        <v>6476.62147</v>
      </c>
      <c r="H2345" s="184">
        <f t="shared" si="410"/>
        <v>3562.1418085</v>
      </c>
      <c r="I2345" s="59">
        <f t="shared" si="413"/>
        <v>10038.763278500001</v>
      </c>
      <c r="J2345" s="56">
        <f t="shared" si="416"/>
        <v>0</v>
      </c>
      <c r="K2345" s="210">
        <f t="shared" si="412"/>
        <v>10038.763278500001</v>
      </c>
      <c r="L2345" s="2"/>
      <c r="M2345" s="32"/>
    </row>
    <row r="2346" spans="1:13" ht="14.25" x14ac:dyDescent="0.25">
      <c r="A2346" s="5" t="s">
        <v>378</v>
      </c>
      <c r="B2346" s="4" t="s">
        <v>379</v>
      </c>
      <c r="C2346" s="4" t="s">
        <v>3471</v>
      </c>
      <c r="D2346" s="5" t="s">
        <v>2451</v>
      </c>
      <c r="E2346" s="5"/>
      <c r="F2346" s="34">
        <v>3443.39</v>
      </c>
      <c r="G2346" s="183">
        <f t="shared" si="409"/>
        <v>2041.9302699999998</v>
      </c>
      <c r="H2346" s="184">
        <f t="shared" si="410"/>
        <v>1123.0616484999998</v>
      </c>
      <c r="I2346" s="59">
        <f t="shared" si="413"/>
        <v>3164.9919184999999</v>
      </c>
      <c r="J2346" s="56">
        <f t="shared" si="416"/>
        <v>0</v>
      </c>
      <c r="K2346" s="210">
        <f t="shared" si="412"/>
        <v>3164.9919184999999</v>
      </c>
      <c r="L2346" s="2"/>
      <c r="M2346" s="32"/>
    </row>
    <row r="2347" spans="1:13" ht="14.25" x14ac:dyDescent="0.25">
      <c r="A2347" s="5" t="s">
        <v>380</v>
      </c>
      <c r="B2347" s="4" t="s">
        <v>381</v>
      </c>
      <c r="C2347" s="4" t="s">
        <v>382</v>
      </c>
      <c r="D2347" s="5" t="s">
        <v>2451</v>
      </c>
      <c r="E2347" s="5"/>
      <c r="F2347" s="34">
        <v>5165.34</v>
      </c>
      <c r="G2347" s="183">
        <f t="shared" si="409"/>
        <v>3063.0466200000001</v>
      </c>
      <c r="H2347" s="184">
        <f t="shared" si="410"/>
        <v>1684.6756410000003</v>
      </c>
      <c r="I2347" s="59">
        <f t="shared" si="413"/>
        <v>4747.7222610000008</v>
      </c>
      <c r="J2347" s="56">
        <f t="shared" si="416"/>
        <v>0</v>
      </c>
      <c r="K2347" s="210">
        <f t="shared" si="412"/>
        <v>4747.7222610000008</v>
      </c>
      <c r="L2347" s="2"/>
      <c r="M2347" s="32"/>
    </row>
    <row r="2348" spans="1:13" ht="14.25" x14ac:dyDescent="0.25">
      <c r="A2348" s="5" t="s">
        <v>383</v>
      </c>
      <c r="B2348" s="4" t="s">
        <v>384</v>
      </c>
      <c r="C2348" s="4" t="s">
        <v>385</v>
      </c>
      <c r="D2348" s="5" t="s">
        <v>2511</v>
      </c>
      <c r="E2348" s="5"/>
      <c r="F2348" s="34">
        <v>6354.4</v>
      </c>
      <c r="G2348" s="183">
        <f t="shared" si="409"/>
        <v>3768.1591999999996</v>
      </c>
      <c r="H2348" s="184">
        <f t="shared" si="410"/>
        <v>2072.4875599999996</v>
      </c>
      <c r="I2348" s="59">
        <f t="shared" si="413"/>
        <v>5840.6467599999996</v>
      </c>
      <c r="J2348" s="56">
        <f t="shared" si="416"/>
        <v>0</v>
      </c>
      <c r="K2348" s="210">
        <f t="shared" si="412"/>
        <v>5840.6467599999996</v>
      </c>
      <c r="L2348" s="2"/>
      <c r="M2348" s="32"/>
    </row>
    <row r="2349" spans="1:13" ht="24" x14ac:dyDescent="0.25">
      <c r="A2349" s="5" t="s">
        <v>386</v>
      </c>
      <c r="B2349" s="4" t="s">
        <v>387</v>
      </c>
      <c r="C2349" s="4"/>
      <c r="D2349" s="5" t="s">
        <v>2511</v>
      </c>
      <c r="E2349" s="5"/>
      <c r="F2349" s="34">
        <v>26212.560000000001</v>
      </c>
      <c r="G2349" s="183">
        <f t="shared" si="409"/>
        <v>15544.04808</v>
      </c>
      <c r="H2349" s="184">
        <f t="shared" si="410"/>
        <v>8549.2264439999999</v>
      </c>
      <c r="I2349" s="59">
        <f t="shared" si="413"/>
        <v>24093.274524</v>
      </c>
      <c r="J2349" s="56">
        <f t="shared" si="416"/>
        <v>0</v>
      </c>
      <c r="K2349" s="210">
        <f t="shared" si="412"/>
        <v>24093.274524</v>
      </c>
      <c r="L2349" s="2"/>
      <c r="M2349" s="141" t="s">
        <v>15168</v>
      </c>
    </row>
    <row r="2350" spans="1:13" ht="24" x14ac:dyDescent="0.25">
      <c r="A2350" s="5" t="s">
        <v>388</v>
      </c>
      <c r="B2350" s="4" t="s">
        <v>389</v>
      </c>
      <c r="C2350" s="4" t="s">
        <v>5618</v>
      </c>
      <c r="D2350" s="5" t="s">
        <v>2451</v>
      </c>
      <c r="E2350" s="5"/>
      <c r="F2350" s="34">
        <v>6673.68</v>
      </c>
      <c r="G2350" s="183">
        <f t="shared" si="409"/>
        <v>3957.49224</v>
      </c>
      <c r="H2350" s="184">
        <f t="shared" si="410"/>
        <v>2176.6207320000003</v>
      </c>
      <c r="I2350" s="59">
        <f t="shared" si="413"/>
        <v>6134.1129720000008</v>
      </c>
      <c r="J2350" s="56">
        <f t="shared" si="416"/>
        <v>0</v>
      </c>
      <c r="K2350" s="210">
        <f t="shared" si="412"/>
        <v>6134.1129720000008</v>
      </c>
      <c r="L2350" s="2"/>
      <c r="M2350" s="32"/>
    </row>
    <row r="2351" spans="1:13" ht="14.25" x14ac:dyDescent="0.25">
      <c r="A2351" s="5" t="s">
        <v>390</v>
      </c>
      <c r="B2351" s="4" t="s">
        <v>4647</v>
      </c>
      <c r="C2351" s="4"/>
      <c r="D2351" s="5" t="s">
        <v>2451</v>
      </c>
      <c r="E2351" s="5"/>
      <c r="F2351" s="34">
        <v>5854.11</v>
      </c>
      <c r="G2351" s="183">
        <f t="shared" si="409"/>
        <v>3471.4872299999997</v>
      </c>
      <c r="H2351" s="184">
        <f t="shared" si="410"/>
        <v>1909.3179765</v>
      </c>
      <c r="I2351" s="59">
        <f t="shared" si="413"/>
        <v>5380.8052064999993</v>
      </c>
      <c r="J2351" s="56">
        <f t="shared" si="416"/>
        <v>0</v>
      </c>
      <c r="K2351" s="210">
        <f t="shared" si="412"/>
        <v>5380.8052064999993</v>
      </c>
      <c r="L2351" s="2"/>
      <c r="M2351" s="32"/>
    </row>
    <row r="2352" spans="1:13" ht="14.25" x14ac:dyDescent="0.25">
      <c r="A2352" s="5" t="s">
        <v>391</v>
      </c>
      <c r="B2352" s="4" t="s">
        <v>4648</v>
      </c>
      <c r="C2352" s="4"/>
      <c r="D2352" s="5" t="s">
        <v>2451</v>
      </c>
      <c r="E2352" s="5"/>
      <c r="F2352" s="34">
        <v>5888.48</v>
      </c>
      <c r="G2352" s="183">
        <f t="shared" si="409"/>
        <v>3491.8686399999997</v>
      </c>
      <c r="H2352" s="184">
        <f t="shared" si="410"/>
        <v>1920.5277519999997</v>
      </c>
      <c r="I2352" s="59">
        <f t="shared" si="413"/>
        <v>5412.3963919999997</v>
      </c>
      <c r="J2352" s="56">
        <f t="shared" si="416"/>
        <v>0</v>
      </c>
      <c r="K2352" s="210">
        <f t="shared" si="412"/>
        <v>5412.3963919999997</v>
      </c>
      <c r="L2352" s="2"/>
      <c r="M2352" s="32"/>
    </row>
    <row r="2353" spans="1:13" ht="14.25" x14ac:dyDescent="0.25">
      <c r="A2353" s="5" t="s">
        <v>5239</v>
      </c>
      <c r="B2353" s="3" t="s">
        <v>392</v>
      </c>
      <c r="C2353" s="4"/>
      <c r="D2353" s="5"/>
      <c r="E2353" s="5"/>
      <c r="F2353" s="34"/>
      <c r="G2353" s="183">
        <f t="shared" si="409"/>
        <v>0</v>
      </c>
      <c r="H2353" s="184">
        <f t="shared" si="410"/>
        <v>0</v>
      </c>
      <c r="I2353" s="59">
        <f t="shared" si="413"/>
        <v>0</v>
      </c>
      <c r="J2353" s="56">
        <f t="shared" si="416"/>
        <v>0</v>
      </c>
      <c r="K2353" s="210">
        <f t="shared" si="412"/>
        <v>0</v>
      </c>
      <c r="L2353" s="2"/>
      <c r="M2353" s="32"/>
    </row>
    <row r="2354" spans="1:13" ht="14.25" x14ac:dyDescent="0.25">
      <c r="A2354" s="5" t="s">
        <v>393</v>
      </c>
      <c r="B2354" s="4" t="s">
        <v>394</v>
      </c>
      <c r="C2354" s="4"/>
      <c r="D2354" s="5" t="s">
        <v>2451</v>
      </c>
      <c r="E2354" s="5"/>
      <c r="F2354" s="34">
        <v>5509.72</v>
      </c>
      <c r="G2354" s="183">
        <f t="shared" si="409"/>
        <v>3267.2639599999998</v>
      </c>
      <c r="H2354" s="184">
        <f t="shared" si="410"/>
        <v>1796.9951780000001</v>
      </c>
      <c r="I2354" s="59">
        <f t="shared" si="413"/>
        <v>5064.2591379999994</v>
      </c>
      <c r="J2354" s="56">
        <f t="shared" si="416"/>
        <v>0</v>
      </c>
      <c r="K2354" s="210">
        <f t="shared" si="412"/>
        <v>5064.2591379999994</v>
      </c>
      <c r="L2354" s="2"/>
      <c r="M2354" s="32"/>
    </row>
    <row r="2355" spans="1:13" ht="14.25" x14ac:dyDescent="0.25">
      <c r="A2355" s="5" t="s">
        <v>395</v>
      </c>
      <c r="B2355" s="4" t="s">
        <v>396</v>
      </c>
      <c r="C2355" s="4"/>
      <c r="D2355" s="5" t="s">
        <v>2472</v>
      </c>
      <c r="E2355" s="5"/>
      <c r="F2355" s="34">
        <v>503.81</v>
      </c>
      <c r="G2355" s="183">
        <f t="shared" si="409"/>
        <v>298.75932999999998</v>
      </c>
      <c r="H2355" s="184">
        <f t="shared" si="410"/>
        <v>164.31763149999998</v>
      </c>
      <c r="I2355" s="59">
        <f t="shared" si="413"/>
        <v>463.07696149999992</v>
      </c>
      <c r="J2355" s="56">
        <f t="shared" si="416"/>
        <v>0</v>
      </c>
      <c r="K2355" s="210">
        <f t="shared" si="412"/>
        <v>463.07696149999992</v>
      </c>
      <c r="L2355" s="2"/>
      <c r="M2355" s="32"/>
    </row>
    <row r="2356" spans="1:13" ht="14.25" x14ac:dyDescent="0.25">
      <c r="A2356" s="5" t="s">
        <v>397</v>
      </c>
      <c r="B2356" s="4" t="s">
        <v>398</v>
      </c>
      <c r="C2356" s="4"/>
      <c r="D2356" s="10" t="s">
        <v>2472</v>
      </c>
      <c r="E2356" s="11"/>
      <c r="F2356" s="34">
        <v>719.6</v>
      </c>
      <c r="G2356" s="183">
        <f t="shared" si="409"/>
        <v>426.72280000000001</v>
      </c>
      <c r="H2356" s="184">
        <f t="shared" si="410"/>
        <v>234.69754</v>
      </c>
      <c r="I2356" s="59">
        <f t="shared" si="413"/>
        <v>661.42034000000001</v>
      </c>
      <c r="J2356" s="56">
        <f t="shared" si="416"/>
        <v>0</v>
      </c>
      <c r="K2356" s="210">
        <f t="shared" si="412"/>
        <v>661.42034000000001</v>
      </c>
      <c r="L2356" s="2"/>
      <c r="M2356" s="32"/>
    </row>
    <row r="2357" spans="1:13" ht="24" x14ac:dyDescent="0.25">
      <c r="A2357" s="5" t="s">
        <v>399</v>
      </c>
      <c r="B2357" s="4" t="s">
        <v>400</v>
      </c>
      <c r="C2357" s="4"/>
      <c r="D2357" s="5" t="s">
        <v>2511</v>
      </c>
      <c r="E2357" s="5"/>
      <c r="F2357" s="34">
        <v>20651.82</v>
      </c>
      <c r="G2357" s="183">
        <f t="shared" si="409"/>
        <v>12246.529259999999</v>
      </c>
      <c r="H2357" s="184">
        <f t="shared" si="410"/>
        <v>6735.591093</v>
      </c>
      <c r="I2357" s="59">
        <f t="shared" si="413"/>
        <v>18982.120352999998</v>
      </c>
      <c r="J2357" s="56">
        <f>I2357*0.4</f>
        <v>7592.8481412000001</v>
      </c>
      <c r="K2357" s="210">
        <f t="shared" si="412"/>
        <v>26574.968494199999</v>
      </c>
      <c r="L2357" s="57">
        <v>0.4</v>
      </c>
      <c r="M2357" s="141" t="s">
        <v>15168</v>
      </c>
    </row>
    <row r="2358" spans="1:13" ht="36" x14ac:dyDescent="0.25">
      <c r="A2358" s="5" t="s">
        <v>401</v>
      </c>
      <c r="B2358" s="4" t="s">
        <v>402</v>
      </c>
      <c r="C2358" s="4" t="s">
        <v>5524</v>
      </c>
      <c r="D2358" s="5" t="s">
        <v>2511</v>
      </c>
      <c r="E2358" s="62" t="s">
        <v>2431</v>
      </c>
      <c r="F2358" s="34">
        <v>5668.93</v>
      </c>
      <c r="G2358" s="183">
        <f t="shared" si="409"/>
        <v>3361.6754900000001</v>
      </c>
      <c r="H2358" s="184">
        <f t="shared" si="410"/>
        <v>1848.9215194999999</v>
      </c>
      <c r="I2358" s="59">
        <f t="shared" si="413"/>
        <v>5210.5970095000002</v>
      </c>
      <c r="J2358" s="54">
        <f>I2358*0.3</f>
        <v>1563.1791028499999</v>
      </c>
      <c r="K2358" s="210">
        <f t="shared" si="412"/>
        <v>6773.7761123500004</v>
      </c>
      <c r="L2358" s="53">
        <v>0.3</v>
      </c>
      <c r="M2358" s="32"/>
    </row>
    <row r="2359" spans="1:13" ht="36" x14ac:dyDescent="0.25">
      <c r="A2359" s="5" t="s">
        <v>403</v>
      </c>
      <c r="B2359" s="4" t="s">
        <v>404</v>
      </c>
      <c r="C2359" s="4" t="s">
        <v>5525</v>
      </c>
      <c r="D2359" s="5" t="s">
        <v>2454</v>
      </c>
      <c r="E2359" s="5"/>
      <c r="F2359" s="34">
        <v>2154.19</v>
      </c>
      <c r="G2359" s="183">
        <f t="shared" si="409"/>
        <v>1277.4346699999999</v>
      </c>
      <c r="H2359" s="184">
        <f t="shared" si="410"/>
        <v>702.58906849999994</v>
      </c>
      <c r="I2359" s="59">
        <f t="shared" si="413"/>
        <v>1980.0237384999998</v>
      </c>
      <c r="J2359" s="56">
        <f>G2359*0</f>
        <v>0</v>
      </c>
      <c r="K2359" s="210">
        <f t="shared" si="412"/>
        <v>1980.0237384999998</v>
      </c>
      <c r="L2359" s="2"/>
      <c r="M2359" s="32"/>
    </row>
    <row r="2360" spans="1:13" ht="36" x14ac:dyDescent="0.25">
      <c r="A2360" s="5" t="s">
        <v>405</v>
      </c>
      <c r="B2360" s="4" t="s">
        <v>406</v>
      </c>
      <c r="C2360" s="4" t="s">
        <v>407</v>
      </c>
      <c r="D2360" s="10" t="s">
        <v>2511</v>
      </c>
      <c r="E2360" s="62" t="s">
        <v>2431</v>
      </c>
      <c r="F2360" s="34">
        <v>4724.1000000000004</v>
      </c>
      <c r="G2360" s="183">
        <f t="shared" si="409"/>
        <v>2801.3913000000002</v>
      </c>
      <c r="H2360" s="184">
        <f t="shared" si="410"/>
        <v>1540.7652150000001</v>
      </c>
      <c r="I2360" s="59">
        <f t="shared" si="413"/>
        <v>4342.1565150000006</v>
      </c>
      <c r="J2360" s="54">
        <f t="shared" ref="J2360:J2363" si="417">I2360*0.5</f>
        <v>2171.0782575000003</v>
      </c>
      <c r="K2360" s="210">
        <f t="shared" si="412"/>
        <v>6513.2347725000009</v>
      </c>
      <c r="L2360" s="53">
        <v>0.5</v>
      </c>
      <c r="M2360" s="32"/>
    </row>
    <row r="2361" spans="1:13" ht="36" x14ac:dyDescent="0.25">
      <c r="A2361" s="5" t="s">
        <v>408</v>
      </c>
      <c r="B2361" s="4" t="s">
        <v>409</v>
      </c>
      <c r="C2361" s="4" t="s">
        <v>410</v>
      </c>
      <c r="D2361" s="5" t="s">
        <v>2511</v>
      </c>
      <c r="E2361" s="62" t="s">
        <v>2431</v>
      </c>
      <c r="F2361" s="34">
        <v>6462.58</v>
      </c>
      <c r="G2361" s="183">
        <f t="shared" si="409"/>
        <v>3832.3099399999996</v>
      </c>
      <c r="H2361" s="184">
        <f t="shared" si="410"/>
        <v>2107.7704669999998</v>
      </c>
      <c r="I2361" s="59">
        <f t="shared" si="413"/>
        <v>5940.0804069999995</v>
      </c>
      <c r="J2361" s="54">
        <f t="shared" si="417"/>
        <v>2970.0402034999997</v>
      </c>
      <c r="K2361" s="210">
        <f t="shared" si="412"/>
        <v>8910.1206104999983</v>
      </c>
      <c r="L2361" s="53">
        <v>0.5</v>
      </c>
      <c r="M2361" s="32"/>
    </row>
    <row r="2362" spans="1:13" ht="36" x14ac:dyDescent="0.25">
      <c r="A2362" s="5" t="s">
        <v>411</v>
      </c>
      <c r="B2362" s="4" t="s">
        <v>412</v>
      </c>
      <c r="C2362" s="4" t="s">
        <v>4855</v>
      </c>
      <c r="D2362" s="5" t="s">
        <v>2511</v>
      </c>
      <c r="E2362" s="62" t="s">
        <v>2431</v>
      </c>
      <c r="F2362" s="34">
        <v>6485.72</v>
      </c>
      <c r="G2362" s="183">
        <f t="shared" si="409"/>
        <v>3846.0319599999998</v>
      </c>
      <c r="H2362" s="184">
        <f t="shared" si="410"/>
        <v>2115.3175780000001</v>
      </c>
      <c r="I2362" s="59">
        <f t="shared" si="413"/>
        <v>5961.3495380000004</v>
      </c>
      <c r="J2362" s="54">
        <f t="shared" si="417"/>
        <v>2980.6747690000002</v>
      </c>
      <c r="K2362" s="210">
        <f t="shared" si="412"/>
        <v>8942.0243069999997</v>
      </c>
      <c r="L2362" s="53">
        <v>0.5</v>
      </c>
      <c r="M2362" s="32"/>
    </row>
    <row r="2363" spans="1:13" ht="36" x14ac:dyDescent="0.25">
      <c r="A2363" s="5" t="s">
        <v>413</v>
      </c>
      <c r="B2363" s="4" t="s">
        <v>414</v>
      </c>
      <c r="C2363" s="4" t="s">
        <v>5619</v>
      </c>
      <c r="D2363" s="10" t="s">
        <v>2543</v>
      </c>
      <c r="E2363" s="62" t="s">
        <v>2431</v>
      </c>
      <c r="F2363" s="34">
        <v>40732.49</v>
      </c>
      <c r="G2363" s="183">
        <f t="shared" si="409"/>
        <v>24154.366569999998</v>
      </c>
      <c r="H2363" s="184">
        <f t="shared" si="410"/>
        <v>13284.9016135</v>
      </c>
      <c r="I2363" s="59">
        <f t="shared" si="413"/>
        <v>37439.268183499997</v>
      </c>
      <c r="J2363" s="54">
        <f t="shared" si="417"/>
        <v>18719.634091749998</v>
      </c>
      <c r="K2363" s="210">
        <f t="shared" si="412"/>
        <v>56158.902275249995</v>
      </c>
      <c r="L2363" s="53">
        <v>0.5</v>
      </c>
      <c r="M2363" s="141" t="s">
        <v>15168</v>
      </c>
    </row>
    <row r="2364" spans="1:13" ht="14.25" x14ac:dyDescent="0.25">
      <c r="A2364" s="5" t="s">
        <v>415</v>
      </c>
      <c r="B2364" s="4" t="s">
        <v>416</v>
      </c>
      <c r="C2364" s="4" t="s">
        <v>417</v>
      </c>
      <c r="D2364" s="5" t="s">
        <v>2451</v>
      </c>
      <c r="E2364" s="5"/>
      <c r="F2364" s="34">
        <v>4710.67</v>
      </c>
      <c r="G2364" s="183">
        <f t="shared" si="409"/>
        <v>2793.42731</v>
      </c>
      <c r="H2364" s="184">
        <f t="shared" si="410"/>
        <v>1536.3850205000001</v>
      </c>
      <c r="I2364" s="59">
        <f t="shared" si="413"/>
        <v>4329.8123304999999</v>
      </c>
      <c r="J2364" s="56">
        <f>G2364*0</f>
        <v>0</v>
      </c>
      <c r="K2364" s="210">
        <f t="shared" si="412"/>
        <v>4329.8123304999999</v>
      </c>
      <c r="L2364" s="2"/>
      <c r="M2364" s="32"/>
    </row>
    <row r="2365" spans="1:13" ht="18.75" x14ac:dyDescent="0.25">
      <c r="A2365" s="5" t="s">
        <v>418</v>
      </c>
      <c r="B2365" s="4" t="s">
        <v>419</v>
      </c>
      <c r="C2365" s="4"/>
      <c r="D2365" s="5" t="s">
        <v>2454</v>
      </c>
      <c r="E2365" s="62" t="s">
        <v>2431</v>
      </c>
      <c r="F2365" s="34">
        <v>16248.12</v>
      </c>
      <c r="G2365" s="183">
        <f t="shared" si="409"/>
        <v>9635.1351599999998</v>
      </c>
      <c r="H2365" s="184">
        <f t="shared" si="410"/>
        <v>5299.3243380000004</v>
      </c>
      <c r="I2365" s="59">
        <f t="shared" si="413"/>
        <v>14934.459498</v>
      </c>
      <c r="J2365" s="54">
        <f>I2365*0.3</f>
        <v>4480.3378493999999</v>
      </c>
      <c r="K2365" s="210">
        <f t="shared" si="412"/>
        <v>19414.797347399999</v>
      </c>
      <c r="L2365" s="53">
        <v>0.3</v>
      </c>
      <c r="M2365" s="32"/>
    </row>
    <row r="2366" spans="1:13" ht="14.25" x14ac:dyDescent="0.25">
      <c r="A2366" s="5" t="s">
        <v>5239</v>
      </c>
      <c r="B2366" s="3" t="s">
        <v>420</v>
      </c>
      <c r="C2366" s="4"/>
      <c r="D2366" s="5"/>
      <c r="E2366" s="5"/>
      <c r="F2366" s="34"/>
      <c r="G2366" s="183">
        <f t="shared" si="409"/>
        <v>0</v>
      </c>
      <c r="H2366" s="184">
        <f t="shared" si="410"/>
        <v>0</v>
      </c>
      <c r="I2366" s="59">
        <f t="shared" si="413"/>
        <v>0</v>
      </c>
      <c r="J2366" s="56">
        <f t="shared" ref="J2366:J2373" si="418">G2366*0</f>
        <v>0</v>
      </c>
      <c r="K2366" s="210">
        <f t="shared" si="412"/>
        <v>0</v>
      </c>
      <c r="L2366" s="2"/>
      <c r="M2366" s="32"/>
    </row>
    <row r="2367" spans="1:13" ht="14.25" x14ac:dyDescent="0.25">
      <c r="A2367" s="5" t="s">
        <v>421</v>
      </c>
      <c r="B2367" s="4" t="s">
        <v>422</v>
      </c>
      <c r="C2367" s="4"/>
      <c r="D2367" s="5" t="s">
        <v>2451</v>
      </c>
      <c r="E2367" s="5"/>
      <c r="F2367" s="34">
        <v>3925.47</v>
      </c>
      <c r="G2367" s="183">
        <f t="shared" si="409"/>
        <v>2327.8037099999997</v>
      </c>
      <c r="H2367" s="184">
        <f t="shared" si="410"/>
        <v>1280.2920404999998</v>
      </c>
      <c r="I2367" s="59">
        <f t="shared" si="413"/>
        <v>3608.0957504999997</v>
      </c>
      <c r="J2367" s="56">
        <f t="shared" si="418"/>
        <v>0</v>
      </c>
      <c r="K2367" s="210">
        <f t="shared" si="412"/>
        <v>3608.0957504999997</v>
      </c>
      <c r="L2367" s="2"/>
      <c r="M2367" s="32"/>
    </row>
    <row r="2368" spans="1:13" ht="14.25" x14ac:dyDescent="0.25">
      <c r="A2368" s="5" t="s">
        <v>423</v>
      </c>
      <c r="B2368" s="4" t="s">
        <v>424</v>
      </c>
      <c r="C2368" s="4" t="s">
        <v>425</v>
      </c>
      <c r="D2368" s="10" t="s">
        <v>2454</v>
      </c>
      <c r="E2368" s="11"/>
      <c r="F2368" s="34">
        <v>2995.94</v>
      </c>
      <c r="G2368" s="183">
        <f t="shared" si="409"/>
        <v>1776.5924199999999</v>
      </c>
      <c r="H2368" s="184">
        <f t="shared" si="410"/>
        <v>977.12583100000006</v>
      </c>
      <c r="I2368" s="59">
        <f t="shared" si="413"/>
        <v>2753.7182510000002</v>
      </c>
      <c r="J2368" s="56">
        <f t="shared" si="418"/>
        <v>0</v>
      </c>
      <c r="K2368" s="210">
        <f t="shared" si="412"/>
        <v>2753.7182510000002</v>
      </c>
      <c r="L2368" s="2"/>
      <c r="M2368" s="32"/>
    </row>
    <row r="2369" spans="1:13" ht="14.25" x14ac:dyDescent="0.25">
      <c r="A2369" s="5" t="s">
        <v>426</v>
      </c>
      <c r="B2369" s="4" t="s">
        <v>427</v>
      </c>
      <c r="C2369" s="4"/>
      <c r="D2369" s="5" t="s">
        <v>2454</v>
      </c>
      <c r="E2369" s="5"/>
      <c r="F2369" s="34">
        <v>2995.94</v>
      </c>
      <c r="G2369" s="183">
        <f t="shared" si="409"/>
        <v>1776.5924199999999</v>
      </c>
      <c r="H2369" s="184">
        <f t="shared" si="410"/>
        <v>977.12583100000006</v>
      </c>
      <c r="I2369" s="59">
        <f t="shared" si="413"/>
        <v>2753.7182510000002</v>
      </c>
      <c r="J2369" s="56">
        <f t="shared" si="418"/>
        <v>0</v>
      </c>
      <c r="K2369" s="210">
        <f t="shared" si="412"/>
        <v>2753.7182510000002</v>
      </c>
      <c r="L2369" s="2"/>
      <c r="M2369" s="32"/>
    </row>
    <row r="2370" spans="1:13" ht="14.25" x14ac:dyDescent="0.25">
      <c r="A2370" s="5" t="s">
        <v>428</v>
      </c>
      <c r="B2370" s="4" t="s">
        <v>429</v>
      </c>
      <c r="C2370" s="4"/>
      <c r="D2370" s="5" t="s">
        <v>2511</v>
      </c>
      <c r="E2370" s="5"/>
      <c r="F2370" s="34">
        <v>7206.62</v>
      </c>
      <c r="G2370" s="183">
        <f t="shared" si="409"/>
        <v>4273.5256599999993</v>
      </c>
      <c r="H2370" s="184">
        <f t="shared" si="410"/>
        <v>2350.4391129999999</v>
      </c>
      <c r="I2370" s="59">
        <f t="shared" si="413"/>
        <v>6623.9647729999997</v>
      </c>
      <c r="J2370" s="56">
        <f t="shared" si="418"/>
        <v>0</v>
      </c>
      <c r="K2370" s="210">
        <f t="shared" si="412"/>
        <v>6623.9647729999997</v>
      </c>
      <c r="L2370" s="2"/>
      <c r="M2370" s="32"/>
    </row>
    <row r="2371" spans="1:13" ht="14.25" x14ac:dyDescent="0.25">
      <c r="A2371" s="5" t="s">
        <v>430</v>
      </c>
      <c r="B2371" s="4" t="s">
        <v>431</v>
      </c>
      <c r="C2371" s="4"/>
      <c r="D2371" s="5" t="s">
        <v>2454</v>
      </c>
      <c r="E2371" s="5"/>
      <c r="F2371" s="34">
        <v>2995.94</v>
      </c>
      <c r="G2371" s="183">
        <f t="shared" si="409"/>
        <v>1776.5924199999999</v>
      </c>
      <c r="H2371" s="184">
        <f t="shared" si="410"/>
        <v>977.12583100000006</v>
      </c>
      <c r="I2371" s="59">
        <f t="shared" si="413"/>
        <v>2753.7182510000002</v>
      </c>
      <c r="J2371" s="56">
        <f t="shared" si="418"/>
        <v>0</v>
      </c>
      <c r="K2371" s="210">
        <f t="shared" si="412"/>
        <v>2753.7182510000002</v>
      </c>
      <c r="L2371" s="2"/>
      <c r="M2371" s="32"/>
    </row>
    <row r="2372" spans="1:13" ht="14.25" x14ac:dyDescent="0.25">
      <c r="A2372" s="5" t="s">
        <v>432</v>
      </c>
      <c r="B2372" s="4" t="s">
        <v>433</v>
      </c>
      <c r="C2372" s="4"/>
      <c r="D2372" s="5" t="s">
        <v>2454</v>
      </c>
      <c r="E2372" s="5"/>
      <c r="F2372" s="34">
        <v>2621.65</v>
      </c>
      <c r="G2372" s="183">
        <f t="shared" si="409"/>
        <v>1554.6384499999999</v>
      </c>
      <c r="H2372" s="184">
        <f t="shared" si="410"/>
        <v>855.05114749999996</v>
      </c>
      <c r="I2372" s="59">
        <f t="shared" si="413"/>
        <v>2409.6895974999998</v>
      </c>
      <c r="J2372" s="56">
        <f t="shared" si="418"/>
        <v>0</v>
      </c>
      <c r="K2372" s="210">
        <f t="shared" si="412"/>
        <v>2409.6895974999998</v>
      </c>
      <c r="L2372" s="2"/>
      <c r="M2372" s="32"/>
    </row>
    <row r="2373" spans="1:13" ht="14.25" x14ac:dyDescent="0.25">
      <c r="A2373" s="5" t="s">
        <v>434</v>
      </c>
      <c r="B2373" s="4" t="s">
        <v>435</v>
      </c>
      <c r="C2373" s="4"/>
      <c r="D2373" s="5" t="s">
        <v>2451</v>
      </c>
      <c r="E2373" s="5"/>
      <c r="F2373" s="34">
        <v>3925.47</v>
      </c>
      <c r="G2373" s="183">
        <f t="shared" ref="G2373:G2436" si="419">F2373*0.593</f>
        <v>2327.8037099999997</v>
      </c>
      <c r="H2373" s="184">
        <f t="shared" ref="H2373:H2436" si="420">G2373*55/100</f>
        <v>1280.2920404999998</v>
      </c>
      <c r="I2373" s="59">
        <f t="shared" si="413"/>
        <v>3608.0957504999997</v>
      </c>
      <c r="J2373" s="56">
        <f t="shared" si="418"/>
        <v>0</v>
      </c>
      <c r="K2373" s="210">
        <f t="shared" ref="K2373:K2436" si="421">I2373+J2373</f>
        <v>3608.0957504999997</v>
      </c>
      <c r="L2373" s="2"/>
      <c r="M2373" s="32"/>
    </row>
    <row r="2374" spans="1:13" ht="18.75" x14ac:dyDescent="0.25">
      <c r="A2374" s="5" t="s">
        <v>436</v>
      </c>
      <c r="B2374" s="4" t="s">
        <v>437</v>
      </c>
      <c r="C2374" s="4" t="s">
        <v>438</v>
      </c>
      <c r="D2374" s="10" t="s">
        <v>2454</v>
      </c>
      <c r="E2374" s="62" t="s">
        <v>2431</v>
      </c>
      <c r="F2374" s="34">
        <v>2299.69</v>
      </c>
      <c r="G2374" s="183">
        <f t="shared" si="419"/>
        <v>1363.7161699999999</v>
      </c>
      <c r="H2374" s="184">
        <f t="shared" si="420"/>
        <v>750.04389349999997</v>
      </c>
      <c r="I2374" s="59">
        <f t="shared" ref="I2374:I2437" si="422">G2374+H2374</f>
        <v>2113.7600634999999</v>
      </c>
      <c r="J2374" s="56">
        <f t="shared" ref="J2374:J2375" si="423">I2374*0.4</f>
        <v>845.50402540000005</v>
      </c>
      <c r="K2374" s="210">
        <f t="shared" si="421"/>
        <v>2959.2640888999999</v>
      </c>
      <c r="L2374" s="53">
        <v>0.4</v>
      </c>
      <c r="M2374" s="32"/>
    </row>
    <row r="2375" spans="1:13" ht="18.75" x14ac:dyDescent="0.25">
      <c r="A2375" s="5" t="s">
        <v>439</v>
      </c>
      <c r="B2375" s="4" t="s">
        <v>440</v>
      </c>
      <c r="C2375" s="4" t="s">
        <v>438</v>
      </c>
      <c r="D2375" s="10" t="s">
        <v>2451</v>
      </c>
      <c r="E2375" s="62" t="s">
        <v>2431</v>
      </c>
      <c r="F2375" s="34">
        <v>3005.47</v>
      </c>
      <c r="G2375" s="183">
        <f t="shared" si="419"/>
        <v>1782.2437099999997</v>
      </c>
      <c r="H2375" s="184">
        <f t="shared" si="420"/>
        <v>980.23404049999988</v>
      </c>
      <c r="I2375" s="59">
        <f t="shared" si="422"/>
        <v>2762.4777504999997</v>
      </c>
      <c r="J2375" s="56">
        <f t="shared" si="423"/>
        <v>1104.9911001999999</v>
      </c>
      <c r="K2375" s="210">
        <f t="shared" si="421"/>
        <v>3867.4688506999996</v>
      </c>
      <c r="L2375" s="53">
        <v>0.4</v>
      </c>
      <c r="M2375" s="32"/>
    </row>
    <row r="2376" spans="1:13" ht="14.25" x14ac:dyDescent="0.25">
      <c r="A2376" s="5" t="s">
        <v>441</v>
      </c>
      <c r="B2376" s="4" t="s">
        <v>442</v>
      </c>
      <c r="C2376" s="4"/>
      <c r="D2376" s="5" t="s">
        <v>2454</v>
      </c>
      <c r="E2376" s="5"/>
      <c r="F2376" s="34">
        <v>2995.94</v>
      </c>
      <c r="G2376" s="183">
        <f t="shared" si="419"/>
        <v>1776.5924199999999</v>
      </c>
      <c r="H2376" s="184">
        <f t="shared" si="420"/>
        <v>977.12583100000006</v>
      </c>
      <c r="I2376" s="59">
        <f t="shared" si="422"/>
        <v>2753.7182510000002</v>
      </c>
      <c r="J2376" s="56">
        <f t="shared" ref="J2376:J2377" si="424">G2376*0</f>
        <v>0</v>
      </c>
      <c r="K2376" s="210">
        <f t="shared" si="421"/>
        <v>2753.7182510000002</v>
      </c>
      <c r="L2376" s="2"/>
      <c r="M2376" s="32"/>
    </row>
    <row r="2377" spans="1:13" ht="14.25" x14ac:dyDescent="0.25">
      <c r="A2377" s="5" t="s">
        <v>443</v>
      </c>
      <c r="B2377" s="4" t="s">
        <v>444</v>
      </c>
      <c r="C2377" s="4"/>
      <c r="D2377" s="5" t="s">
        <v>2454</v>
      </c>
      <c r="E2377" s="5"/>
      <c r="F2377" s="34">
        <v>2247.36</v>
      </c>
      <c r="G2377" s="183">
        <f t="shared" si="419"/>
        <v>1332.6844800000001</v>
      </c>
      <c r="H2377" s="184">
        <f t="shared" si="420"/>
        <v>732.97646400000008</v>
      </c>
      <c r="I2377" s="59">
        <f t="shared" si="422"/>
        <v>2065.6609440000002</v>
      </c>
      <c r="J2377" s="56">
        <f t="shared" si="424"/>
        <v>0</v>
      </c>
      <c r="K2377" s="210">
        <f t="shared" si="421"/>
        <v>2065.6609440000002</v>
      </c>
      <c r="L2377" s="2"/>
      <c r="M2377" s="32"/>
    </row>
    <row r="2378" spans="1:13" ht="24" x14ac:dyDescent="0.25">
      <c r="A2378" s="5" t="s">
        <v>445</v>
      </c>
      <c r="B2378" s="4" t="s">
        <v>446</v>
      </c>
      <c r="C2378" s="4" t="s">
        <v>5393</v>
      </c>
      <c r="D2378" s="10" t="s">
        <v>2451</v>
      </c>
      <c r="E2378" s="62" t="s">
        <v>2431</v>
      </c>
      <c r="F2378" s="34">
        <v>4053.86</v>
      </c>
      <c r="G2378" s="183">
        <f t="shared" si="419"/>
        <v>2403.9389799999999</v>
      </c>
      <c r="H2378" s="184">
        <f t="shared" si="420"/>
        <v>1322.1664389999999</v>
      </c>
      <c r="I2378" s="59">
        <f t="shared" si="422"/>
        <v>3726.1054189999995</v>
      </c>
      <c r="J2378" s="56">
        <f>I2378*0.4</f>
        <v>1490.4421675999999</v>
      </c>
      <c r="K2378" s="210">
        <f t="shared" si="421"/>
        <v>5216.5475865999997</v>
      </c>
      <c r="L2378" s="53">
        <v>0.4</v>
      </c>
      <c r="M2378" s="32"/>
    </row>
    <row r="2379" spans="1:13" ht="24" x14ac:dyDescent="0.25">
      <c r="A2379" s="5" t="s">
        <v>447</v>
      </c>
      <c r="B2379" s="4" t="s">
        <v>448</v>
      </c>
      <c r="C2379" s="4" t="s">
        <v>5247</v>
      </c>
      <c r="D2379" s="10" t="s">
        <v>2451</v>
      </c>
      <c r="E2379" s="11"/>
      <c r="F2379" s="34">
        <v>5509.72</v>
      </c>
      <c r="G2379" s="183">
        <f t="shared" si="419"/>
        <v>3267.2639599999998</v>
      </c>
      <c r="H2379" s="184">
        <f t="shared" si="420"/>
        <v>1796.9951780000001</v>
      </c>
      <c r="I2379" s="59">
        <f t="shared" si="422"/>
        <v>5064.2591379999994</v>
      </c>
      <c r="J2379" s="56">
        <f t="shared" ref="J2379:J2398" si="425">G2379*0</f>
        <v>0</v>
      </c>
      <c r="K2379" s="210">
        <f t="shared" si="421"/>
        <v>5064.2591379999994</v>
      </c>
      <c r="L2379" s="2"/>
      <c r="M2379" s="32"/>
    </row>
    <row r="2380" spans="1:13" ht="24" x14ac:dyDescent="0.25">
      <c r="A2380" s="5" t="s">
        <v>449</v>
      </c>
      <c r="B2380" s="4" t="s">
        <v>450</v>
      </c>
      <c r="C2380" s="4" t="s">
        <v>4277</v>
      </c>
      <c r="D2380" s="10" t="s">
        <v>2451</v>
      </c>
      <c r="E2380" s="11"/>
      <c r="F2380" s="34">
        <v>4821.41</v>
      </c>
      <c r="G2380" s="183">
        <f t="shared" si="419"/>
        <v>2859.0961299999999</v>
      </c>
      <c r="H2380" s="184">
        <f t="shared" si="420"/>
        <v>1572.5028714999999</v>
      </c>
      <c r="I2380" s="59">
        <f t="shared" si="422"/>
        <v>4431.5990014999998</v>
      </c>
      <c r="J2380" s="56">
        <f t="shared" si="425"/>
        <v>0</v>
      </c>
      <c r="K2380" s="210">
        <f t="shared" si="421"/>
        <v>4431.5990014999998</v>
      </c>
      <c r="L2380" s="2"/>
      <c r="M2380" s="32"/>
    </row>
    <row r="2381" spans="1:13" ht="24" x14ac:dyDescent="0.25">
      <c r="A2381" s="5" t="s">
        <v>451</v>
      </c>
      <c r="B2381" s="4" t="s">
        <v>452</v>
      </c>
      <c r="C2381" s="4" t="s">
        <v>5247</v>
      </c>
      <c r="D2381" s="10" t="s">
        <v>2451</v>
      </c>
      <c r="E2381" s="11"/>
      <c r="F2381" s="34">
        <v>4821.41</v>
      </c>
      <c r="G2381" s="183">
        <f t="shared" si="419"/>
        <v>2859.0961299999999</v>
      </c>
      <c r="H2381" s="184">
        <f t="shared" si="420"/>
        <v>1572.5028714999999</v>
      </c>
      <c r="I2381" s="59">
        <f t="shared" si="422"/>
        <v>4431.5990014999998</v>
      </c>
      <c r="J2381" s="56">
        <f t="shared" si="425"/>
        <v>0</v>
      </c>
      <c r="K2381" s="210">
        <f t="shared" si="421"/>
        <v>4431.5990014999998</v>
      </c>
      <c r="L2381" s="2"/>
      <c r="M2381" s="32"/>
    </row>
    <row r="2382" spans="1:13" ht="14.25" x14ac:dyDescent="0.25">
      <c r="A2382" s="5" t="s">
        <v>453</v>
      </c>
      <c r="B2382" s="4" t="s">
        <v>454</v>
      </c>
      <c r="C2382" s="4"/>
      <c r="D2382" s="5" t="s">
        <v>2454</v>
      </c>
      <c r="E2382" s="5"/>
      <c r="F2382" s="34">
        <v>2628.02</v>
      </c>
      <c r="G2382" s="183">
        <f t="shared" si="419"/>
        <v>1558.4158599999998</v>
      </c>
      <c r="H2382" s="184">
        <f t="shared" si="420"/>
        <v>857.12872299999992</v>
      </c>
      <c r="I2382" s="59">
        <f t="shared" si="422"/>
        <v>2415.5445829999999</v>
      </c>
      <c r="J2382" s="56">
        <f t="shared" si="425"/>
        <v>0</v>
      </c>
      <c r="K2382" s="210">
        <f t="shared" si="421"/>
        <v>2415.5445829999999</v>
      </c>
      <c r="L2382" s="2"/>
      <c r="M2382" s="32"/>
    </row>
    <row r="2383" spans="1:13" ht="14.25" x14ac:dyDescent="0.25">
      <c r="A2383" s="5" t="s">
        <v>455</v>
      </c>
      <c r="B2383" s="4" t="s">
        <v>456</v>
      </c>
      <c r="C2383" s="4" t="s">
        <v>457</v>
      </c>
      <c r="D2383" s="5" t="s">
        <v>2451</v>
      </c>
      <c r="E2383" s="5"/>
      <c r="F2383" s="34">
        <v>5165.34</v>
      </c>
      <c r="G2383" s="183">
        <f t="shared" si="419"/>
        <v>3063.0466200000001</v>
      </c>
      <c r="H2383" s="184">
        <f t="shared" si="420"/>
        <v>1684.6756410000003</v>
      </c>
      <c r="I2383" s="59">
        <f t="shared" si="422"/>
        <v>4747.7222610000008</v>
      </c>
      <c r="J2383" s="56">
        <f t="shared" si="425"/>
        <v>0</v>
      </c>
      <c r="K2383" s="210">
        <f t="shared" si="421"/>
        <v>4747.7222610000008</v>
      </c>
      <c r="L2383" s="2"/>
      <c r="M2383" s="32"/>
    </row>
    <row r="2384" spans="1:13" ht="14.25" x14ac:dyDescent="0.25">
      <c r="A2384" s="5" t="s">
        <v>458</v>
      </c>
      <c r="B2384" s="4" t="s">
        <v>459</v>
      </c>
      <c r="C2384" s="4" t="s">
        <v>460</v>
      </c>
      <c r="D2384" s="5" t="s">
        <v>2511</v>
      </c>
      <c r="E2384" s="5"/>
      <c r="F2384" s="34">
        <v>7942.99</v>
      </c>
      <c r="G2384" s="183">
        <f t="shared" si="419"/>
        <v>4710.1930699999994</v>
      </c>
      <c r="H2384" s="184">
        <f t="shared" si="420"/>
        <v>2590.6061884999999</v>
      </c>
      <c r="I2384" s="59">
        <f t="shared" si="422"/>
        <v>7300.7992584999993</v>
      </c>
      <c r="J2384" s="56">
        <f t="shared" si="425"/>
        <v>0</v>
      </c>
      <c r="K2384" s="210">
        <f t="shared" si="421"/>
        <v>7300.7992584999993</v>
      </c>
      <c r="L2384" s="2"/>
      <c r="M2384" s="32"/>
    </row>
    <row r="2385" spans="1:13" ht="14.25" x14ac:dyDescent="0.25">
      <c r="A2385" s="5" t="s">
        <v>461</v>
      </c>
      <c r="B2385" s="4" t="s">
        <v>462</v>
      </c>
      <c r="C2385" s="4"/>
      <c r="D2385" s="5" t="s">
        <v>2454</v>
      </c>
      <c r="E2385" s="5"/>
      <c r="F2385" s="34">
        <v>2628.02</v>
      </c>
      <c r="G2385" s="183">
        <f t="shared" si="419"/>
        <v>1558.4158599999998</v>
      </c>
      <c r="H2385" s="184">
        <f t="shared" si="420"/>
        <v>857.12872299999992</v>
      </c>
      <c r="I2385" s="59">
        <f t="shared" si="422"/>
        <v>2415.5445829999999</v>
      </c>
      <c r="J2385" s="56">
        <f t="shared" si="425"/>
        <v>0</v>
      </c>
      <c r="K2385" s="210">
        <f t="shared" si="421"/>
        <v>2415.5445829999999</v>
      </c>
      <c r="L2385" s="2"/>
      <c r="M2385" s="32"/>
    </row>
    <row r="2386" spans="1:13" ht="14.25" x14ac:dyDescent="0.25">
      <c r="A2386" s="5" t="s">
        <v>463</v>
      </c>
      <c r="B2386" s="4" t="s">
        <v>464</v>
      </c>
      <c r="C2386" s="4"/>
      <c r="D2386" s="5" t="s">
        <v>2454</v>
      </c>
      <c r="E2386" s="5"/>
      <c r="F2386" s="34">
        <v>2247.36</v>
      </c>
      <c r="G2386" s="183">
        <f t="shared" si="419"/>
        <v>1332.6844800000001</v>
      </c>
      <c r="H2386" s="184">
        <f t="shared" si="420"/>
        <v>732.97646400000008</v>
      </c>
      <c r="I2386" s="59">
        <f t="shared" si="422"/>
        <v>2065.6609440000002</v>
      </c>
      <c r="J2386" s="56">
        <f t="shared" si="425"/>
        <v>0</v>
      </c>
      <c r="K2386" s="210">
        <f t="shared" si="421"/>
        <v>2065.6609440000002</v>
      </c>
      <c r="L2386" s="2"/>
      <c r="M2386" s="32"/>
    </row>
    <row r="2387" spans="1:13" ht="14.25" x14ac:dyDescent="0.25">
      <c r="A2387" s="5" t="s">
        <v>465</v>
      </c>
      <c r="B2387" s="4" t="s">
        <v>466</v>
      </c>
      <c r="C2387" s="4"/>
      <c r="D2387" s="5" t="s">
        <v>2457</v>
      </c>
      <c r="E2387" s="5"/>
      <c r="F2387" s="34">
        <v>1713.9</v>
      </c>
      <c r="G2387" s="183">
        <f t="shared" si="419"/>
        <v>1016.3427</v>
      </c>
      <c r="H2387" s="184">
        <f t="shared" si="420"/>
        <v>558.98848499999997</v>
      </c>
      <c r="I2387" s="59">
        <f t="shared" si="422"/>
        <v>1575.331185</v>
      </c>
      <c r="J2387" s="56">
        <f t="shared" si="425"/>
        <v>0</v>
      </c>
      <c r="K2387" s="210">
        <f t="shared" si="421"/>
        <v>1575.331185</v>
      </c>
      <c r="L2387" s="2"/>
      <c r="M2387" s="32"/>
    </row>
    <row r="2388" spans="1:13" ht="14.25" x14ac:dyDescent="0.25">
      <c r="A2388" s="5" t="s">
        <v>467</v>
      </c>
      <c r="B2388" s="4" t="s">
        <v>468</v>
      </c>
      <c r="C2388" s="4"/>
      <c r="D2388" s="5" t="s">
        <v>2451</v>
      </c>
      <c r="E2388" s="5"/>
      <c r="F2388" s="34">
        <v>3443.39</v>
      </c>
      <c r="G2388" s="183">
        <f t="shared" si="419"/>
        <v>2041.9302699999998</v>
      </c>
      <c r="H2388" s="184">
        <f t="shared" si="420"/>
        <v>1123.0616484999998</v>
      </c>
      <c r="I2388" s="59">
        <f t="shared" si="422"/>
        <v>3164.9919184999999</v>
      </c>
      <c r="J2388" s="56">
        <f t="shared" si="425"/>
        <v>0</v>
      </c>
      <c r="K2388" s="210">
        <f t="shared" si="421"/>
        <v>3164.9919184999999</v>
      </c>
      <c r="L2388" s="2"/>
      <c r="M2388" s="32"/>
    </row>
    <row r="2389" spans="1:13" ht="14.25" x14ac:dyDescent="0.25">
      <c r="A2389" s="5" t="s">
        <v>469</v>
      </c>
      <c r="B2389" s="4" t="s">
        <v>470</v>
      </c>
      <c r="C2389" s="4"/>
      <c r="D2389" s="5" t="s">
        <v>2454</v>
      </c>
      <c r="E2389" s="5"/>
      <c r="F2389" s="34">
        <v>1620.36</v>
      </c>
      <c r="G2389" s="183">
        <f t="shared" si="419"/>
        <v>960.87347999999986</v>
      </c>
      <c r="H2389" s="184">
        <f t="shared" si="420"/>
        <v>528.480414</v>
      </c>
      <c r="I2389" s="59">
        <f t="shared" si="422"/>
        <v>1489.3538939999999</v>
      </c>
      <c r="J2389" s="56">
        <f t="shared" si="425"/>
        <v>0</v>
      </c>
      <c r="K2389" s="210">
        <f t="shared" si="421"/>
        <v>1489.3538939999999</v>
      </c>
      <c r="L2389" s="2"/>
      <c r="M2389" s="32"/>
    </row>
    <row r="2390" spans="1:13" ht="14.25" x14ac:dyDescent="0.25">
      <c r="A2390" s="5" t="s">
        <v>471</v>
      </c>
      <c r="B2390" s="4" t="s">
        <v>472</v>
      </c>
      <c r="C2390" s="4"/>
      <c r="D2390" s="5" t="s">
        <v>2454</v>
      </c>
      <c r="E2390" s="5"/>
      <c r="F2390" s="34">
        <v>2007.74</v>
      </c>
      <c r="G2390" s="183">
        <f t="shared" si="419"/>
        <v>1190.5898199999999</v>
      </c>
      <c r="H2390" s="184">
        <f t="shared" si="420"/>
        <v>654.82440099999997</v>
      </c>
      <c r="I2390" s="59">
        <f t="shared" si="422"/>
        <v>1845.414221</v>
      </c>
      <c r="J2390" s="56">
        <f t="shared" si="425"/>
        <v>0</v>
      </c>
      <c r="K2390" s="210">
        <f t="shared" si="421"/>
        <v>1845.414221</v>
      </c>
      <c r="L2390" s="2"/>
      <c r="M2390" s="32"/>
    </row>
    <row r="2391" spans="1:13" ht="14.25" x14ac:dyDescent="0.25">
      <c r="A2391" s="5" t="s">
        <v>473</v>
      </c>
      <c r="B2391" s="4" t="s">
        <v>474</v>
      </c>
      <c r="C2391" s="4"/>
      <c r="D2391" s="5" t="s">
        <v>2454</v>
      </c>
      <c r="E2391" s="5"/>
      <c r="F2391" s="34">
        <v>2995.94</v>
      </c>
      <c r="G2391" s="183">
        <f t="shared" si="419"/>
        <v>1776.5924199999999</v>
      </c>
      <c r="H2391" s="184">
        <f t="shared" si="420"/>
        <v>977.12583100000006</v>
      </c>
      <c r="I2391" s="59">
        <f t="shared" si="422"/>
        <v>2753.7182510000002</v>
      </c>
      <c r="J2391" s="56">
        <f t="shared" si="425"/>
        <v>0</v>
      </c>
      <c r="K2391" s="210">
        <f t="shared" si="421"/>
        <v>2753.7182510000002</v>
      </c>
      <c r="L2391" s="2"/>
      <c r="M2391" s="32"/>
    </row>
    <row r="2392" spans="1:13" ht="14.25" x14ac:dyDescent="0.25">
      <c r="A2392" s="5" t="s">
        <v>475</v>
      </c>
      <c r="B2392" s="4" t="s">
        <v>476</v>
      </c>
      <c r="C2392" s="4" t="s">
        <v>457</v>
      </c>
      <c r="D2392" s="5" t="s">
        <v>2451</v>
      </c>
      <c r="E2392" s="5"/>
      <c r="F2392" s="34">
        <v>3925.47</v>
      </c>
      <c r="G2392" s="183">
        <f t="shared" si="419"/>
        <v>2327.8037099999997</v>
      </c>
      <c r="H2392" s="184">
        <f t="shared" si="420"/>
        <v>1280.2920404999998</v>
      </c>
      <c r="I2392" s="59">
        <f t="shared" si="422"/>
        <v>3608.0957504999997</v>
      </c>
      <c r="J2392" s="56">
        <f t="shared" si="425"/>
        <v>0</v>
      </c>
      <c r="K2392" s="210">
        <f t="shared" si="421"/>
        <v>3608.0957504999997</v>
      </c>
      <c r="L2392" s="2"/>
      <c r="M2392" s="32"/>
    </row>
    <row r="2393" spans="1:13" ht="14.25" x14ac:dyDescent="0.25">
      <c r="A2393" s="5" t="s">
        <v>477</v>
      </c>
      <c r="B2393" s="4" t="s">
        <v>478</v>
      </c>
      <c r="C2393" s="4" t="s">
        <v>457</v>
      </c>
      <c r="D2393" s="5" t="s">
        <v>2454</v>
      </c>
      <c r="E2393" s="5"/>
      <c r="F2393" s="34">
        <v>2621.65</v>
      </c>
      <c r="G2393" s="183">
        <f t="shared" si="419"/>
        <v>1554.6384499999999</v>
      </c>
      <c r="H2393" s="184">
        <f t="shared" si="420"/>
        <v>855.05114749999996</v>
      </c>
      <c r="I2393" s="59">
        <f t="shared" si="422"/>
        <v>2409.6895974999998</v>
      </c>
      <c r="J2393" s="56">
        <f t="shared" si="425"/>
        <v>0</v>
      </c>
      <c r="K2393" s="210">
        <f t="shared" si="421"/>
        <v>2409.6895974999998</v>
      </c>
      <c r="L2393" s="2"/>
      <c r="M2393" s="32"/>
    </row>
    <row r="2394" spans="1:13" ht="14.25" x14ac:dyDescent="0.25">
      <c r="A2394" s="5" t="s">
        <v>479</v>
      </c>
      <c r="B2394" s="4" t="s">
        <v>4276</v>
      </c>
      <c r="C2394" s="4"/>
      <c r="D2394" s="5" t="s">
        <v>2454</v>
      </c>
      <c r="E2394" s="5"/>
      <c r="F2394" s="34">
        <v>2628.02</v>
      </c>
      <c r="G2394" s="183">
        <f t="shared" si="419"/>
        <v>1558.4158599999998</v>
      </c>
      <c r="H2394" s="184">
        <f t="shared" si="420"/>
        <v>857.12872299999992</v>
      </c>
      <c r="I2394" s="59">
        <f t="shared" si="422"/>
        <v>2415.5445829999999</v>
      </c>
      <c r="J2394" s="56">
        <f t="shared" si="425"/>
        <v>0</v>
      </c>
      <c r="K2394" s="210">
        <f t="shared" si="421"/>
        <v>2415.5445829999999</v>
      </c>
      <c r="L2394" s="2"/>
      <c r="M2394" s="32"/>
    </row>
    <row r="2395" spans="1:13" ht="14.25" x14ac:dyDescent="0.25">
      <c r="A2395" s="5" t="s">
        <v>480</v>
      </c>
      <c r="B2395" s="4" t="s">
        <v>5546</v>
      </c>
      <c r="C2395" s="4"/>
      <c r="D2395" s="5" t="s">
        <v>2457</v>
      </c>
      <c r="E2395" s="5"/>
      <c r="F2395" s="34">
        <v>1953.85</v>
      </c>
      <c r="G2395" s="183">
        <f t="shared" si="419"/>
        <v>1158.6330499999999</v>
      </c>
      <c r="H2395" s="184">
        <f t="shared" si="420"/>
        <v>637.2481775</v>
      </c>
      <c r="I2395" s="59">
        <f t="shared" si="422"/>
        <v>1795.8812275</v>
      </c>
      <c r="J2395" s="56">
        <f t="shared" si="425"/>
        <v>0</v>
      </c>
      <c r="K2395" s="210">
        <f t="shared" si="421"/>
        <v>1795.8812275</v>
      </c>
      <c r="L2395" s="2"/>
      <c r="M2395" s="32"/>
    </row>
    <row r="2396" spans="1:13" ht="14.25" x14ac:dyDescent="0.25">
      <c r="A2396" s="5" t="s">
        <v>481</v>
      </c>
      <c r="B2396" s="4" t="s">
        <v>482</v>
      </c>
      <c r="C2396" s="4"/>
      <c r="D2396" s="5" t="s">
        <v>2454</v>
      </c>
      <c r="E2396" s="5"/>
      <c r="F2396" s="34">
        <v>2247.36</v>
      </c>
      <c r="G2396" s="183">
        <f t="shared" si="419"/>
        <v>1332.6844800000001</v>
      </c>
      <c r="H2396" s="184">
        <f t="shared" si="420"/>
        <v>732.97646400000008</v>
      </c>
      <c r="I2396" s="59">
        <f t="shared" si="422"/>
        <v>2065.6609440000002</v>
      </c>
      <c r="J2396" s="56">
        <f t="shared" si="425"/>
        <v>0</v>
      </c>
      <c r="K2396" s="210">
        <f t="shared" si="421"/>
        <v>2065.6609440000002</v>
      </c>
      <c r="L2396" s="2"/>
      <c r="M2396" s="32"/>
    </row>
    <row r="2397" spans="1:13" ht="14.25" x14ac:dyDescent="0.25">
      <c r="A2397" s="5" t="s">
        <v>483</v>
      </c>
      <c r="B2397" s="4" t="s">
        <v>484</v>
      </c>
      <c r="C2397" s="4"/>
      <c r="D2397" s="5" t="s">
        <v>2472</v>
      </c>
      <c r="E2397" s="5"/>
      <c r="F2397" s="34">
        <v>1093.79</v>
      </c>
      <c r="G2397" s="183">
        <f t="shared" si="419"/>
        <v>648.61746999999991</v>
      </c>
      <c r="H2397" s="184">
        <f t="shared" si="420"/>
        <v>356.73960849999997</v>
      </c>
      <c r="I2397" s="59">
        <f t="shared" si="422"/>
        <v>1005.3570784999999</v>
      </c>
      <c r="J2397" s="56">
        <f t="shared" si="425"/>
        <v>0</v>
      </c>
      <c r="K2397" s="210">
        <f t="shared" si="421"/>
        <v>1005.3570784999999</v>
      </c>
      <c r="L2397" s="2"/>
      <c r="M2397" s="32"/>
    </row>
    <row r="2398" spans="1:13" ht="14.25" x14ac:dyDescent="0.25">
      <c r="A2398" s="5" t="s">
        <v>485</v>
      </c>
      <c r="B2398" s="4" t="s">
        <v>486</v>
      </c>
      <c r="C2398" s="4" t="s">
        <v>5620</v>
      </c>
      <c r="D2398" s="5" t="s">
        <v>2454</v>
      </c>
      <c r="E2398" s="5"/>
      <c r="F2398" s="34">
        <v>2621.65</v>
      </c>
      <c r="G2398" s="183">
        <f t="shared" si="419"/>
        <v>1554.6384499999999</v>
      </c>
      <c r="H2398" s="184">
        <f t="shared" si="420"/>
        <v>855.05114749999996</v>
      </c>
      <c r="I2398" s="59">
        <f t="shared" si="422"/>
        <v>2409.6895974999998</v>
      </c>
      <c r="J2398" s="56">
        <f t="shared" si="425"/>
        <v>0</v>
      </c>
      <c r="K2398" s="210">
        <f t="shared" si="421"/>
        <v>2409.6895974999998</v>
      </c>
      <c r="L2398" s="2"/>
      <c r="M2398" s="32"/>
    </row>
    <row r="2399" spans="1:13" ht="18.75" x14ac:dyDescent="0.25">
      <c r="A2399" s="5" t="s">
        <v>487</v>
      </c>
      <c r="B2399" s="4" t="s">
        <v>488</v>
      </c>
      <c r="C2399" s="4"/>
      <c r="D2399" s="5" t="s">
        <v>2454</v>
      </c>
      <c r="E2399" s="62" t="s">
        <v>2431</v>
      </c>
      <c r="F2399" s="34">
        <v>1621.78</v>
      </c>
      <c r="G2399" s="183">
        <f t="shared" si="419"/>
        <v>961.71553999999992</v>
      </c>
      <c r="H2399" s="184">
        <f t="shared" si="420"/>
        <v>528.94354699999997</v>
      </c>
      <c r="I2399" s="59">
        <f t="shared" si="422"/>
        <v>1490.659087</v>
      </c>
      <c r="J2399" s="54">
        <f t="shared" ref="J2399:J2400" si="426">I2399*0.3</f>
        <v>447.19772610000001</v>
      </c>
      <c r="K2399" s="210">
        <f t="shared" si="421"/>
        <v>1937.8568131</v>
      </c>
      <c r="L2399" s="53">
        <v>0.3</v>
      </c>
      <c r="M2399" s="32"/>
    </row>
    <row r="2400" spans="1:13" ht="18.75" x14ac:dyDescent="0.25">
      <c r="A2400" s="5" t="s">
        <v>489</v>
      </c>
      <c r="B2400" s="4" t="s">
        <v>490</v>
      </c>
      <c r="C2400" s="4"/>
      <c r="D2400" s="5" t="s">
        <v>2451</v>
      </c>
      <c r="E2400" s="62" t="s">
        <v>2431</v>
      </c>
      <c r="F2400" s="34">
        <v>2342.21</v>
      </c>
      <c r="G2400" s="183">
        <f t="shared" si="419"/>
        <v>1388.9305299999999</v>
      </c>
      <c r="H2400" s="184">
        <f t="shared" si="420"/>
        <v>763.91179149999994</v>
      </c>
      <c r="I2400" s="59">
        <f t="shared" si="422"/>
        <v>2152.8423214999998</v>
      </c>
      <c r="J2400" s="54">
        <f t="shared" si="426"/>
        <v>645.85269644999994</v>
      </c>
      <c r="K2400" s="210">
        <f t="shared" si="421"/>
        <v>2798.69501795</v>
      </c>
      <c r="L2400" s="53">
        <v>0.3</v>
      </c>
      <c r="M2400" s="32"/>
    </row>
    <row r="2401" spans="1:13" ht="14.25" x14ac:dyDescent="0.25">
      <c r="A2401" s="5" t="s">
        <v>491</v>
      </c>
      <c r="B2401" s="4" t="s">
        <v>492</v>
      </c>
      <c r="C2401" s="4"/>
      <c r="D2401" s="5" t="s">
        <v>2457</v>
      </c>
      <c r="E2401" s="5"/>
      <c r="F2401" s="34">
        <v>1028.9000000000001</v>
      </c>
      <c r="G2401" s="183">
        <f t="shared" si="419"/>
        <v>610.1377</v>
      </c>
      <c r="H2401" s="184">
        <f t="shared" si="420"/>
        <v>335.57573500000001</v>
      </c>
      <c r="I2401" s="59">
        <f t="shared" si="422"/>
        <v>945.713435</v>
      </c>
      <c r="J2401" s="56">
        <f t="shared" ref="J2401:J2404" si="427">G2401*0</f>
        <v>0</v>
      </c>
      <c r="K2401" s="210">
        <f t="shared" si="421"/>
        <v>945.713435</v>
      </c>
      <c r="L2401" s="2"/>
      <c r="M2401" s="32"/>
    </row>
    <row r="2402" spans="1:13" ht="14.25" x14ac:dyDescent="0.25">
      <c r="A2402" s="5" t="s">
        <v>493</v>
      </c>
      <c r="B2402" s="4" t="s">
        <v>494</v>
      </c>
      <c r="C2402" s="4"/>
      <c r="D2402" s="5" t="s">
        <v>2451</v>
      </c>
      <c r="E2402" s="5"/>
      <c r="F2402" s="34">
        <v>3925.47</v>
      </c>
      <c r="G2402" s="183">
        <f t="shared" si="419"/>
        <v>2327.8037099999997</v>
      </c>
      <c r="H2402" s="184">
        <f t="shared" si="420"/>
        <v>1280.2920404999998</v>
      </c>
      <c r="I2402" s="59">
        <f t="shared" si="422"/>
        <v>3608.0957504999997</v>
      </c>
      <c r="J2402" s="56">
        <f t="shared" si="427"/>
        <v>0</v>
      </c>
      <c r="K2402" s="210">
        <f t="shared" si="421"/>
        <v>3608.0957504999997</v>
      </c>
      <c r="L2402" s="2"/>
      <c r="M2402" s="32"/>
    </row>
    <row r="2403" spans="1:13" ht="14.25" x14ac:dyDescent="0.25">
      <c r="A2403" s="5" t="s">
        <v>495</v>
      </c>
      <c r="B2403" s="4" t="s">
        <v>496</v>
      </c>
      <c r="C2403" s="4"/>
      <c r="D2403" s="5" t="s">
        <v>2451</v>
      </c>
      <c r="E2403" s="5"/>
      <c r="F2403" s="34">
        <v>3443.39</v>
      </c>
      <c r="G2403" s="183">
        <f t="shared" si="419"/>
        <v>2041.9302699999998</v>
      </c>
      <c r="H2403" s="184">
        <f t="shared" si="420"/>
        <v>1123.0616484999998</v>
      </c>
      <c r="I2403" s="59">
        <f t="shared" si="422"/>
        <v>3164.9919184999999</v>
      </c>
      <c r="J2403" s="56">
        <f t="shared" si="427"/>
        <v>0</v>
      </c>
      <c r="K2403" s="210">
        <f t="shared" si="421"/>
        <v>3164.9919184999999</v>
      </c>
      <c r="L2403" s="2"/>
      <c r="M2403" s="32"/>
    </row>
    <row r="2404" spans="1:13" ht="36" x14ac:dyDescent="0.25">
      <c r="A2404" s="5" t="s">
        <v>5239</v>
      </c>
      <c r="B2404" s="3" t="s">
        <v>497</v>
      </c>
      <c r="C2404" s="3" t="s">
        <v>498</v>
      </c>
      <c r="D2404" s="5"/>
      <c r="E2404" s="5"/>
      <c r="F2404" s="34"/>
      <c r="G2404" s="183">
        <f t="shared" si="419"/>
        <v>0</v>
      </c>
      <c r="H2404" s="184">
        <f t="shared" si="420"/>
        <v>0</v>
      </c>
      <c r="I2404" s="59">
        <f t="shared" si="422"/>
        <v>0</v>
      </c>
      <c r="J2404" s="56">
        <f t="shared" si="427"/>
        <v>0</v>
      </c>
      <c r="K2404" s="210">
        <f t="shared" si="421"/>
        <v>0</v>
      </c>
      <c r="L2404" s="2"/>
      <c r="M2404" s="32"/>
    </row>
    <row r="2405" spans="1:13" ht="24" x14ac:dyDescent="0.25">
      <c r="A2405" s="5" t="s">
        <v>499</v>
      </c>
      <c r="B2405" s="4" t="s">
        <v>500</v>
      </c>
      <c r="C2405" s="4" t="s">
        <v>5394</v>
      </c>
      <c r="D2405" s="5" t="s">
        <v>2472</v>
      </c>
      <c r="E2405" s="62" t="s">
        <v>2431</v>
      </c>
      <c r="F2405" s="34">
        <v>680.26</v>
      </c>
      <c r="G2405" s="183">
        <f t="shared" si="419"/>
        <v>403.39417999999995</v>
      </c>
      <c r="H2405" s="184">
        <f t="shared" si="420"/>
        <v>221.86679899999996</v>
      </c>
      <c r="I2405" s="59">
        <f t="shared" si="422"/>
        <v>625.26097899999991</v>
      </c>
      <c r="J2405" s="54">
        <f t="shared" ref="J2405:J2406" si="428">I2405*0.3</f>
        <v>187.57829369999996</v>
      </c>
      <c r="K2405" s="210">
        <f t="shared" si="421"/>
        <v>812.83927269999981</v>
      </c>
      <c r="L2405" s="53">
        <v>0.3</v>
      </c>
      <c r="M2405" s="32"/>
    </row>
    <row r="2406" spans="1:13" ht="24" x14ac:dyDescent="0.25">
      <c r="A2406" s="5" t="s">
        <v>501</v>
      </c>
      <c r="B2406" s="4" t="s">
        <v>502</v>
      </c>
      <c r="C2406" s="4"/>
      <c r="D2406" s="5" t="s">
        <v>2472</v>
      </c>
      <c r="E2406" s="62" t="s">
        <v>2431</v>
      </c>
      <c r="F2406" s="34">
        <v>346.17</v>
      </c>
      <c r="G2406" s="183">
        <f t="shared" si="419"/>
        <v>205.27880999999999</v>
      </c>
      <c r="H2406" s="184">
        <f t="shared" si="420"/>
        <v>112.9033455</v>
      </c>
      <c r="I2406" s="59">
        <f t="shared" si="422"/>
        <v>318.18215550000002</v>
      </c>
      <c r="J2406" s="54">
        <f t="shared" si="428"/>
        <v>95.454646650000001</v>
      </c>
      <c r="K2406" s="210">
        <f t="shared" si="421"/>
        <v>413.63680214999999</v>
      </c>
      <c r="L2406" s="53">
        <v>0.3</v>
      </c>
      <c r="M2406" s="32"/>
    </row>
    <row r="2407" spans="1:13" ht="24" x14ac:dyDescent="0.25">
      <c r="A2407" s="5" t="s">
        <v>503</v>
      </c>
      <c r="B2407" s="4" t="s">
        <v>504</v>
      </c>
      <c r="C2407" s="4" t="s">
        <v>5395</v>
      </c>
      <c r="D2407" s="5" t="s">
        <v>2451</v>
      </c>
      <c r="E2407" s="62" t="s">
        <v>2431</v>
      </c>
      <c r="F2407" s="34">
        <v>3170.81</v>
      </c>
      <c r="G2407" s="183">
        <f t="shared" si="419"/>
        <v>1880.2903299999998</v>
      </c>
      <c r="H2407" s="184">
        <f t="shared" si="420"/>
        <v>1034.1596814999998</v>
      </c>
      <c r="I2407" s="59">
        <f t="shared" si="422"/>
        <v>2914.4500114999996</v>
      </c>
      <c r="J2407" s="54">
        <f t="shared" ref="J2407:J2408" si="429">I2407*0.5</f>
        <v>1457.2250057499998</v>
      </c>
      <c r="K2407" s="210">
        <f t="shared" si="421"/>
        <v>4371.6750172499997</v>
      </c>
      <c r="L2407" s="53">
        <v>0.5</v>
      </c>
      <c r="M2407" s="32"/>
    </row>
    <row r="2408" spans="1:13" ht="18.75" x14ac:dyDescent="0.25">
      <c r="A2408" s="5" t="s">
        <v>505</v>
      </c>
      <c r="B2408" s="4" t="s">
        <v>4771</v>
      </c>
      <c r="C2408" s="4" t="s">
        <v>5395</v>
      </c>
      <c r="D2408" s="5" t="s">
        <v>2451</v>
      </c>
      <c r="E2408" s="62" t="s">
        <v>2431</v>
      </c>
      <c r="F2408" s="34">
        <v>3747.53</v>
      </c>
      <c r="G2408" s="183">
        <f t="shared" si="419"/>
        <v>2222.2852899999998</v>
      </c>
      <c r="H2408" s="184">
        <f t="shared" si="420"/>
        <v>1222.2569094999999</v>
      </c>
      <c r="I2408" s="59">
        <f t="shared" si="422"/>
        <v>3444.5421994999997</v>
      </c>
      <c r="J2408" s="54">
        <f t="shared" si="429"/>
        <v>1722.2710997499998</v>
      </c>
      <c r="K2408" s="210">
        <f t="shared" si="421"/>
        <v>5166.8132992499995</v>
      </c>
      <c r="L2408" s="53">
        <v>0.5</v>
      </c>
      <c r="M2408" s="32"/>
    </row>
    <row r="2409" spans="1:13" ht="24" x14ac:dyDescent="0.25">
      <c r="A2409" s="5" t="s">
        <v>506</v>
      </c>
      <c r="B2409" s="4" t="s">
        <v>507</v>
      </c>
      <c r="C2409" s="4" t="s">
        <v>5396</v>
      </c>
      <c r="D2409" s="6" t="s">
        <v>2451</v>
      </c>
      <c r="E2409" s="63" t="s">
        <v>2431</v>
      </c>
      <c r="F2409" s="34">
        <v>5476.94</v>
      </c>
      <c r="G2409" s="183">
        <f t="shared" si="419"/>
        <v>3247.8254199999997</v>
      </c>
      <c r="H2409" s="184">
        <f t="shared" si="420"/>
        <v>1786.303981</v>
      </c>
      <c r="I2409" s="59">
        <f t="shared" si="422"/>
        <v>5034.1294010000001</v>
      </c>
      <c r="J2409" s="56">
        <f>I2409*0.4</f>
        <v>2013.6517604000001</v>
      </c>
      <c r="K2409" s="210">
        <f t="shared" si="421"/>
        <v>7047.7811614000002</v>
      </c>
      <c r="L2409" s="53">
        <v>0.4</v>
      </c>
      <c r="M2409" s="32"/>
    </row>
    <row r="2410" spans="1:13" ht="18.75" x14ac:dyDescent="0.25">
      <c r="A2410" s="5" t="s">
        <v>508</v>
      </c>
      <c r="B2410" s="4" t="s">
        <v>509</v>
      </c>
      <c r="C2410" s="4" t="s">
        <v>5397</v>
      </c>
      <c r="D2410" s="5" t="s">
        <v>2454</v>
      </c>
      <c r="E2410" s="62" t="s">
        <v>2431</v>
      </c>
      <c r="F2410" s="34">
        <v>2018.12</v>
      </c>
      <c r="G2410" s="183">
        <f t="shared" si="419"/>
        <v>1196.7451599999999</v>
      </c>
      <c r="H2410" s="184">
        <f t="shared" si="420"/>
        <v>658.20983799999999</v>
      </c>
      <c r="I2410" s="59">
        <f t="shared" si="422"/>
        <v>1854.9549979999999</v>
      </c>
      <c r="J2410" s="54">
        <f>I2410*0.5</f>
        <v>927.47749899999997</v>
      </c>
      <c r="K2410" s="210">
        <f t="shared" si="421"/>
        <v>2782.4324969999998</v>
      </c>
      <c r="L2410" s="53">
        <v>0.5</v>
      </c>
      <c r="M2410" s="32"/>
    </row>
    <row r="2411" spans="1:13" ht="18.75" x14ac:dyDescent="0.25">
      <c r="A2411" s="5" t="s">
        <v>5160</v>
      </c>
      <c r="B2411" s="4" t="s">
        <v>5161</v>
      </c>
      <c r="C2411" s="4" t="s">
        <v>5398</v>
      </c>
      <c r="D2411" s="5" t="s">
        <v>2451</v>
      </c>
      <c r="E2411" s="62" t="s">
        <v>2431</v>
      </c>
      <c r="F2411" s="34">
        <v>2393.06</v>
      </c>
      <c r="G2411" s="183">
        <f t="shared" si="419"/>
        <v>1419.08458</v>
      </c>
      <c r="H2411" s="184">
        <f t="shared" si="420"/>
        <v>780.49651899999992</v>
      </c>
      <c r="I2411" s="59">
        <f t="shared" si="422"/>
        <v>2199.581099</v>
      </c>
      <c r="J2411" s="56">
        <f>I2411*0.4</f>
        <v>879.83243960000004</v>
      </c>
      <c r="K2411" s="210">
        <f t="shared" si="421"/>
        <v>3079.4135385999998</v>
      </c>
      <c r="L2411" s="53">
        <v>0.4</v>
      </c>
      <c r="M2411" s="32"/>
    </row>
    <row r="2412" spans="1:13" ht="24" x14ac:dyDescent="0.25">
      <c r="A2412" s="5" t="s">
        <v>510</v>
      </c>
      <c r="B2412" s="4" t="s">
        <v>511</v>
      </c>
      <c r="C2412" s="4" t="s">
        <v>5399</v>
      </c>
      <c r="D2412" s="5" t="s">
        <v>2451</v>
      </c>
      <c r="E2412" s="62" t="s">
        <v>2431</v>
      </c>
      <c r="F2412" s="34">
        <v>3459.55</v>
      </c>
      <c r="G2412" s="183">
        <f t="shared" si="419"/>
        <v>2051.5131500000002</v>
      </c>
      <c r="H2412" s="184">
        <f t="shared" si="420"/>
        <v>1128.3322325000001</v>
      </c>
      <c r="I2412" s="59">
        <f t="shared" si="422"/>
        <v>3179.8453825000006</v>
      </c>
      <c r="J2412" s="54">
        <f t="shared" ref="J2412:J2413" si="430">I2412*0.5</f>
        <v>1589.9226912500003</v>
      </c>
      <c r="K2412" s="210">
        <f t="shared" si="421"/>
        <v>4769.7680737500013</v>
      </c>
      <c r="L2412" s="53">
        <v>0.5</v>
      </c>
      <c r="M2412" s="32"/>
    </row>
    <row r="2413" spans="1:13" ht="24" x14ac:dyDescent="0.25">
      <c r="A2413" s="5" t="s">
        <v>512</v>
      </c>
      <c r="B2413" s="4" t="s">
        <v>513</v>
      </c>
      <c r="C2413" s="4" t="s">
        <v>5399</v>
      </c>
      <c r="D2413" s="5" t="s">
        <v>2451</v>
      </c>
      <c r="E2413" s="62" t="s">
        <v>2431</v>
      </c>
      <c r="F2413" s="34">
        <v>4462.8</v>
      </c>
      <c r="G2413" s="183">
        <f t="shared" si="419"/>
        <v>2646.4404</v>
      </c>
      <c r="H2413" s="184">
        <f t="shared" si="420"/>
        <v>1455.54222</v>
      </c>
      <c r="I2413" s="59">
        <f t="shared" si="422"/>
        <v>4101.9826199999998</v>
      </c>
      <c r="J2413" s="54">
        <f t="shared" si="430"/>
        <v>2050.9913099999999</v>
      </c>
      <c r="K2413" s="210">
        <f t="shared" si="421"/>
        <v>6152.9739300000001</v>
      </c>
      <c r="L2413" s="53">
        <v>0.5</v>
      </c>
      <c r="M2413" s="32"/>
    </row>
    <row r="2414" spans="1:13" ht="18.75" x14ac:dyDescent="0.25">
      <c r="A2414" s="5" t="s">
        <v>5162</v>
      </c>
      <c r="B2414" s="4" t="s">
        <v>5163</v>
      </c>
      <c r="C2414" s="4"/>
      <c r="D2414" s="5" t="s">
        <v>2451</v>
      </c>
      <c r="E2414" s="62" t="s">
        <v>2431</v>
      </c>
      <c r="F2414" s="34">
        <v>1065.02</v>
      </c>
      <c r="G2414" s="183">
        <f t="shared" si="419"/>
        <v>631.55685999999992</v>
      </c>
      <c r="H2414" s="184">
        <f t="shared" si="420"/>
        <v>347.35627299999993</v>
      </c>
      <c r="I2414" s="59">
        <f t="shared" si="422"/>
        <v>978.91313299999979</v>
      </c>
      <c r="J2414" s="54">
        <f t="shared" ref="J2414:J2422" si="431">I2414*0.3</f>
        <v>293.67393989999994</v>
      </c>
      <c r="K2414" s="210">
        <f t="shared" si="421"/>
        <v>1272.5870728999998</v>
      </c>
      <c r="L2414" s="53">
        <v>0.3</v>
      </c>
      <c r="M2414" s="32"/>
    </row>
    <row r="2415" spans="1:13" ht="18.75" x14ac:dyDescent="0.25">
      <c r="A2415" s="5" t="s">
        <v>5164</v>
      </c>
      <c r="B2415" s="4" t="s">
        <v>5165</v>
      </c>
      <c r="C2415" s="4"/>
      <c r="D2415" s="5" t="s">
        <v>2451</v>
      </c>
      <c r="E2415" s="62" t="s">
        <v>2431</v>
      </c>
      <c r="F2415" s="34">
        <v>1569.54</v>
      </c>
      <c r="G2415" s="183">
        <f t="shared" si="419"/>
        <v>930.73721999999998</v>
      </c>
      <c r="H2415" s="184">
        <f t="shared" si="420"/>
        <v>511.90547099999998</v>
      </c>
      <c r="I2415" s="59">
        <f t="shared" si="422"/>
        <v>1442.642691</v>
      </c>
      <c r="J2415" s="54">
        <f t="shared" si="431"/>
        <v>432.79280729999999</v>
      </c>
      <c r="K2415" s="210">
        <f t="shared" si="421"/>
        <v>1875.4354983000001</v>
      </c>
      <c r="L2415" s="53">
        <v>0.3</v>
      </c>
      <c r="M2415" s="32"/>
    </row>
    <row r="2416" spans="1:13" ht="18.75" x14ac:dyDescent="0.25">
      <c r="A2416" s="5" t="s">
        <v>5166</v>
      </c>
      <c r="B2416" s="4" t="s">
        <v>5167</v>
      </c>
      <c r="C2416" s="4"/>
      <c r="D2416" s="5" t="s">
        <v>2451</v>
      </c>
      <c r="E2416" s="62" t="s">
        <v>2431</v>
      </c>
      <c r="F2416" s="34">
        <v>2578.63</v>
      </c>
      <c r="G2416" s="183">
        <f t="shared" si="419"/>
        <v>1529.1275900000001</v>
      </c>
      <c r="H2416" s="184">
        <f t="shared" si="420"/>
        <v>841.02017449999994</v>
      </c>
      <c r="I2416" s="59">
        <f t="shared" si="422"/>
        <v>2370.1477645</v>
      </c>
      <c r="J2416" s="54">
        <f t="shared" si="431"/>
        <v>711.04432935</v>
      </c>
      <c r="K2416" s="210">
        <f t="shared" si="421"/>
        <v>3081.1920938499998</v>
      </c>
      <c r="L2416" s="53">
        <v>0.3</v>
      </c>
      <c r="M2416" s="32"/>
    </row>
    <row r="2417" spans="1:13" ht="18.75" x14ac:dyDescent="0.25">
      <c r="A2417" s="5" t="s">
        <v>5168</v>
      </c>
      <c r="B2417" s="4" t="s">
        <v>5169</v>
      </c>
      <c r="C2417" s="4"/>
      <c r="D2417" s="5" t="s">
        <v>2451</v>
      </c>
      <c r="E2417" s="62" t="s">
        <v>2431</v>
      </c>
      <c r="F2417" s="34">
        <v>1065.02</v>
      </c>
      <c r="G2417" s="183">
        <f t="shared" si="419"/>
        <v>631.55685999999992</v>
      </c>
      <c r="H2417" s="184">
        <f t="shared" si="420"/>
        <v>347.35627299999993</v>
      </c>
      <c r="I2417" s="59">
        <f t="shared" si="422"/>
        <v>978.91313299999979</v>
      </c>
      <c r="J2417" s="54">
        <f t="shared" si="431"/>
        <v>293.67393989999994</v>
      </c>
      <c r="K2417" s="210">
        <f t="shared" si="421"/>
        <v>1272.5870728999998</v>
      </c>
      <c r="L2417" s="53">
        <v>0.3</v>
      </c>
      <c r="M2417" s="32"/>
    </row>
    <row r="2418" spans="1:13" ht="18.75" x14ac:dyDescent="0.25">
      <c r="A2418" s="5" t="s">
        <v>5170</v>
      </c>
      <c r="B2418" s="4" t="s">
        <v>5171</v>
      </c>
      <c r="C2418" s="4"/>
      <c r="D2418" s="5" t="s">
        <v>2451</v>
      </c>
      <c r="E2418" s="62" t="s">
        <v>2431</v>
      </c>
      <c r="F2418" s="34">
        <v>1569.54</v>
      </c>
      <c r="G2418" s="183">
        <f t="shared" si="419"/>
        <v>930.73721999999998</v>
      </c>
      <c r="H2418" s="184">
        <f t="shared" si="420"/>
        <v>511.90547099999998</v>
      </c>
      <c r="I2418" s="59">
        <f t="shared" si="422"/>
        <v>1442.642691</v>
      </c>
      <c r="J2418" s="54">
        <f t="shared" si="431"/>
        <v>432.79280729999999</v>
      </c>
      <c r="K2418" s="210">
        <f t="shared" si="421"/>
        <v>1875.4354983000001</v>
      </c>
      <c r="L2418" s="53">
        <v>0.3</v>
      </c>
      <c r="M2418" s="32"/>
    </row>
    <row r="2419" spans="1:13" ht="18.75" x14ac:dyDescent="0.25">
      <c r="A2419" s="5" t="s">
        <v>5172</v>
      </c>
      <c r="B2419" s="4" t="s">
        <v>5173</v>
      </c>
      <c r="C2419" s="4"/>
      <c r="D2419" s="5" t="s">
        <v>2451</v>
      </c>
      <c r="E2419" s="62" t="s">
        <v>2431</v>
      </c>
      <c r="F2419" s="34">
        <v>2578.63</v>
      </c>
      <c r="G2419" s="183">
        <f t="shared" si="419"/>
        <v>1529.1275900000001</v>
      </c>
      <c r="H2419" s="184">
        <f t="shared" si="420"/>
        <v>841.02017449999994</v>
      </c>
      <c r="I2419" s="59">
        <f t="shared" si="422"/>
        <v>2370.1477645</v>
      </c>
      <c r="J2419" s="54">
        <f t="shared" si="431"/>
        <v>711.04432935</v>
      </c>
      <c r="K2419" s="210">
        <f t="shared" si="421"/>
        <v>3081.1920938499998</v>
      </c>
      <c r="L2419" s="53">
        <v>0.3</v>
      </c>
      <c r="M2419" s="32"/>
    </row>
    <row r="2420" spans="1:13" ht="18.75" x14ac:dyDescent="0.25">
      <c r="A2420" s="5" t="s">
        <v>5174</v>
      </c>
      <c r="B2420" s="4" t="s">
        <v>5175</v>
      </c>
      <c r="C2420" s="4" t="s">
        <v>5399</v>
      </c>
      <c r="D2420" s="5" t="s">
        <v>2451</v>
      </c>
      <c r="E2420" s="62" t="s">
        <v>2431</v>
      </c>
      <c r="F2420" s="34">
        <v>1905.89</v>
      </c>
      <c r="G2420" s="183">
        <f t="shared" si="419"/>
        <v>1130.1927700000001</v>
      </c>
      <c r="H2420" s="184">
        <f t="shared" si="420"/>
        <v>621.60602350000011</v>
      </c>
      <c r="I2420" s="59">
        <f t="shared" si="422"/>
        <v>1751.7987935000001</v>
      </c>
      <c r="J2420" s="54">
        <f t="shared" si="431"/>
        <v>525.53963805000001</v>
      </c>
      <c r="K2420" s="210">
        <f t="shared" si="421"/>
        <v>2277.3384315500002</v>
      </c>
      <c r="L2420" s="53">
        <v>0.3</v>
      </c>
      <c r="M2420" s="32"/>
    </row>
    <row r="2421" spans="1:13" ht="18.75" x14ac:dyDescent="0.25">
      <c r="A2421" s="5" t="s">
        <v>5176</v>
      </c>
      <c r="B2421" s="4" t="s">
        <v>5177</v>
      </c>
      <c r="C2421" s="4" t="s">
        <v>5399</v>
      </c>
      <c r="D2421" s="5" t="s">
        <v>2451</v>
      </c>
      <c r="E2421" s="62" t="s">
        <v>2431</v>
      </c>
      <c r="F2421" s="34">
        <v>2242.2399999999998</v>
      </c>
      <c r="G2421" s="183">
        <f t="shared" si="419"/>
        <v>1329.6483199999998</v>
      </c>
      <c r="H2421" s="184">
        <f t="shared" si="420"/>
        <v>731.30657599999995</v>
      </c>
      <c r="I2421" s="59">
        <f t="shared" si="422"/>
        <v>2060.9548959999997</v>
      </c>
      <c r="J2421" s="54">
        <f t="shared" si="431"/>
        <v>618.28646879999985</v>
      </c>
      <c r="K2421" s="210">
        <f t="shared" si="421"/>
        <v>2679.2413647999997</v>
      </c>
      <c r="L2421" s="53">
        <v>0.3</v>
      </c>
      <c r="M2421" s="32"/>
    </row>
    <row r="2422" spans="1:13" ht="18.75" x14ac:dyDescent="0.25">
      <c r="A2422" s="5" t="s">
        <v>5178</v>
      </c>
      <c r="B2422" s="4" t="s">
        <v>5179</v>
      </c>
      <c r="C2422" s="4" t="s">
        <v>5399</v>
      </c>
      <c r="D2422" s="5" t="s">
        <v>2451</v>
      </c>
      <c r="E2422" s="62" t="s">
        <v>2431</v>
      </c>
      <c r="F2422" s="34">
        <v>3587.66</v>
      </c>
      <c r="G2422" s="183">
        <f t="shared" si="419"/>
        <v>2127.4823799999999</v>
      </c>
      <c r="H2422" s="184">
        <f t="shared" si="420"/>
        <v>1170.115309</v>
      </c>
      <c r="I2422" s="59">
        <f t="shared" si="422"/>
        <v>3297.5976890000002</v>
      </c>
      <c r="J2422" s="54">
        <f t="shared" si="431"/>
        <v>989.27930670000001</v>
      </c>
      <c r="K2422" s="210">
        <f t="shared" si="421"/>
        <v>4286.8769957000004</v>
      </c>
      <c r="L2422" s="53">
        <v>0.3</v>
      </c>
      <c r="M2422" s="32"/>
    </row>
    <row r="2423" spans="1:13" ht="18.75" x14ac:dyDescent="0.25">
      <c r="A2423" s="5" t="s">
        <v>514</v>
      </c>
      <c r="B2423" s="4" t="s">
        <v>515</v>
      </c>
      <c r="C2423" s="4" t="s">
        <v>5400</v>
      </c>
      <c r="D2423" s="5" t="s">
        <v>2454</v>
      </c>
      <c r="E2423" s="62" t="s">
        <v>2431</v>
      </c>
      <c r="F2423" s="34">
        <v>2046.85</v>
      </c>
      <c r="G2423" s="183">
        <f t="shared" si="419"/>
        <v>1213.7820499999998</v>
      </c>
      <c r="H2423" s="184">
        <f t="shared" si="420"/>
        <v>667.58012749999989</v>
      </c>
      <c r="I2423" s="59">
        <f t="shared" si="422"/>
        <v>1881.3621774999997</v>
      </c>
      <c r="J2423" s="56">
        <f>I2423*0.4</f>
        <v>752.54487099999994</v>
      </c>
      <c r="K2423" s="210">
        <f t="shared" si="421"/>
        <v>2633.9070484999997</v>
      </c>
      <c r="L2423" s="53">
        <v>0.4</v>
      </c>
      <c r="M2423" s="32"/>
    </row>
    <row r="2424" spans="1:13" ht="24" x14ac:dyDescent="0.25">
      <c r="A2424" s="5" t="s">
        <v>5180</v>
      </c>
      <c r="B2424" s="4" t="s">
        <v>5181</v>
      </c>
      <c r="C2424" s="4" t="s">
        <v>5399</v>
      </c>
      <c r="D2424" s="5" t="s">
        <v>2451</v>
      </c>
      <c r="E2424" s="62" t="s">
        <v>2431</v>
      </c>
      <c r="F2424" s="34">
        <v>5269.44</v>
      </c>
      <c r="G2424" s="183">
        <f t="shared" si="419"/>
        <v>3124.7779199999995</v>
      </c>
      <c r="H2424" s="184">
        <f t="shared" si="420"/>
        <v>1718.6278559999998</v>
      </c>
      <c r="I2424" s="59">
        <f t="shared" si="422"/>
        <v>4843.4057759999996</v>
      </c>
      <c r="J2424" s="54">
        <f t="shared" ref="J2424:J2427" si="432">I2424*0.3</f>
        <v>1453.0217327999999</v>
      </c>
      <c r="K2424" s="210">
        <f t="shared" si="421"/>
        <v>6296.4275087999995</v>
      </c>
      <c r="L2424" s="53">
        <v>0.3</v>
      </c>
      <c r="M2424" s="32"/>
    </row>
    <row r="2425" spans="1:13" ht="24" x14ac:dyDescent="0.25">
      <c r="A2425" s="5" t="s">
        <v>5182</v>
      </c>
      <c r="B2425" s="4" t="s">
        <v>5183</v>
      </c>
      <c r="C2425" s="4"/>
      <c r="D2425" s="5" t="s">
        <v>2451</v>
      </c>
      <c r="E2425" s="62" t="s">
        <v>2431</v>
      </c>
      <c r="F2425" s="34">
        <v>4260.41</v>
      </c>
      <c r="G2425" s="183">
        <f t="shared" si="419"/>
        <v>2526.4231299999997</v>
      </c>
      <c r="H2425" s="184">
        <f t="shared" si="420"/>
        <v>1389.5327214999998</v>
      </c>
      <c r="I2425" s="59">
        <f t="shared" si="422"/>
        <v>3915.9558514999994</v>
      </c>
      <c r="J2425" s="54">
        <f t="shared" si="432"/>
        <v>1174.7867554499999</v>
      </c>
      <c r="K2425" s="210">
        <f t="shared" si="421"/>
        <v>5090.7426069499998</v>
      </c>
      <c r="L2425" s="53">
        <v>0.3</v>
      </c>
      <c r="M2425" s="32"/>
    </row>
    <row r="2426" spans="1:13" ht="24" x14ac:dyDescent="0.25">
      <c r="A2426" s="5" t="s">
        <v>5184</v>
      </c>
      <c r="B2426" s="4" t="s">
        <v>5185</v>
      </c>
      <c r="C2426" s="4"/>
      <c r="D2426" s="5" t="s">
        <v>2451</v>
      </c>
      <c r="E2426" s="62" t="s">
        <v>2431</v>
      </c>
      <c r="F2426" s="34">
        <v>2578.63</v>
      </c>
      <c r="G2426" s="183">
        <f t="shared" si="419"/>
        <v>1529.1275900000001</v>
      </c>
      <c r="H2426" s="184">
        <f t="shared" si="420"/>
        <v>841.02017449999994</v>
      </c>
      <c r="I2426" s="59">
        <f t="shared" si="422"/>
        <v>2370.1477645</v>
      </c>
      <c r="J2426" s="54">
        <f t="shared" si="432"/>
        <v>711.04432935</v>
      </c>
      <c r="K2426" s="210">
        <f t="shared" si="421"/>
        <v>3081.1920938499998</v>
      </c>
      <c r="L2426" s="53">
        <v>0.3</v>
      </c>
      <c r="M2426" s="32"/>
    </row>
    <row r="2427" spans="1:13" ht="24" x14ac:dyDescent="0.25">
      <c r="A2427" s="5" t="s">
        <v>5186</v>
      </c>
      <c r="B2427" s="4" t="s">
        <v>5187</v>
      </c>
      <c r="C2427" s="4"/>
      <c r="D2427" s="5" t="s">
        <v>2451</v>
      </c>
      <c r="E2427" s="62" t="s">
        <v>2431</v>
      </c>
      <c r="F2427" s="34">
        <v>5269.44</v>
      </c>
      <c r="G2427" s="183">
        <f t="shared" si="419"/>
        <v>3124.7779199999995</v>
      </c>
      <c r="H2427" s="184">
        <f t="shared" si="420"/>
        <v>1718.6278559999998</v>
      </c>
      <c r="I2427" s="59">
        <f t="shared" si="422"/>
        <v>4843.4057759999996</v>
      </c>
      <c r="J2427" s="54">
        <f t="shared" si="432"/>
        <v>1453.0217327999999</v>
      </c>
      <c r="K2427" s="210">
        <f t="shared" si="421"/>
        <v>6296.4275087999995</v>
      </c>
      <c r="L2427" s="53">
        <v>0.3</v>
      </c>
      <c r="M2427" s="32"/>
    </row>
    <row r="2428" spans="1:13" ht="24" x14ac:dyDescent="0.25">
      <c r="A2428" s="5" t="s">
        <v>516</v>
      </c>
      <c r="B2428" s="4" t="s">
        <v>517</v>
      </c>
      <c r="C2428" s="4" t="s">
        <v>5401</v>
      </c>
      <c r="D2428" s="6" t="s">
        <v>2511</v>
      </c>
      <c r="E2428" s="63" t="s">
        <v>2431</v>
      </c>
      <c r="F2428" s="34">
        <v>7134.82</v>
      </c>
      <c r="G2428" s="183">
        <f t="shared" si="419"/>
        <v>4230.9482599999992</v>
      </c>
      <c r="H2428" s="184">
        <f t="shared" si="420"/>
        <v>2327.0215429999998</v>
      </c>
      <c r="I2428" s="59">
        <f t="shared" si="422"/>
        <v>6557.969802999999</v>
      </c>
      <c r="J2428" s="54">
        <f t="shared" ref="J2428:J2429" si="433">I2428*0.5</f>
        <v>3278.9849014999995</v>
      </c>
      <c r="K2428" s="210">
        <f t="shared" si="421"/>
        <v>9836.9547044999981</v>
      </c>
      <c r="L2428" s="53">
        <v>0.5</v>
      </c>
      <c r="M2428" s="32"/>
    </row>
    <row r="2429" spans="1:13" ht="18.75" x14ac:dyDescent="0.25">
      <c r="A2429" s="5" t="s">
        <v>518</v>
      </c>
      <c r="B2429" s="9" t="s">
        <v>519</v>
      </c>
      <c r="C2429" s="4" t="s">
        <v>5402</v>
      </c>
      <c r="D2429" s="17" t="s">
        <v>2451</v>
      </c>
      <c r="E2429" s="62" t="s">
        <v>2431</v>
      </c>
      <c r="F2429" s="34">
        <v>3459.55</v>
      </c>
      <c r="G2429" s="183">
        <f t="shared" si="419"/>
        <v>2051.5131500000002</v>
      </c>
      <c r="H2429" s="184">
        <f t="shared" si="420"/>
        <v>1128.3322325000001</v>
      </c>
      <c r="I2429" s="59">
        <f t="shared" si="422"/>
        <v>3179.8453825000006</v>
      </c>
      <c r="J2429" s="54">
        <f t="shared" si="433"/>
        <v>1589.9226912500003</v>
      </c>
      <c r="K2429" s="210">
        <f t="shared" si="421"/>
        <v>4769.7680737500013</v>
      </c>
      <c r="L2429" s="53">
        <v>0.5</v>
      </c>
      <c r="M2429" s="32"/>
    </row>
    <row r="2430" spans="1:13" ht="18.75" x14ac:dyDescent="0.25">
      <c r="A2430" s="5" t="s">
        <v>5188</v>
      </c>
      <c r="B2430" s="4" t="s">
        <v>5189</v>
      </c>
      <c r="C2430" s="4" t="s">
        <v>5403</v>
      </c>
      <c r="D2430" s="5" t="s">
        <v>2457</v>
      </c>
      <c r="E2430" s="62" t="s">
        <v>2431</v>
      </c>
      <c r="F2430" s="34">
        <v>897.2</v>
      </c>
      <c r="G2430" s="183">
        <f t="shared" si="419"/>
        <v>532.03959999999995</v>
      </c>
      <c r="H2430" s="184">
        <f t="shared" si="420"/>
        <v>292.62177999999994</v>
      </c>
      <c r="I2430" s="59">
        <f t="shared" si="422"/>
        <v>824.66137999999989</v>
      </c>
      <c r="J2430" s="54">
        <f t="shared" ref="J2430:J2431" si="434">I2430*0.3</f>
        <v>247.39841399999995</v>
      </c>
      <c r="K2430" s="210">
        <f t="shared" si="421"/>
        <v>1072.0597939999998</v>
      </c>
      <c r="L2430" s="53">
        <v>0.3</v>
      </c>
      <c r="M2430" s="32"/>
    </row>
    <row r="2431" spans="1:13" ht="18.75" x14ac:dyDescent="0.25">
      <c r="A2431" s="5" t="s">
        <v>5190</v>
      </c>
      <c r="B2431" s="4" t="s">
        <v>5191</v>
      </c>
      <c r="C2431" s="4" t="s">
        <v>5403</v>
      </c>
      <c r="D2431" s="5" t="s">
        <v>2457</v>
      </c>
      <c r="E2431" s="62" t="s">
        <v>2431</v>
      </c>
      <c r="F2431" s="34">
        <v>1121.31</v>
      </c>
      <c r="G2431" s="183">
        <f t="shared" si="419"/>
        <v>664.93682999999999</v>
      </c>
      <c r="H2431" s="184">
        <f t="shared" si="420"/>
        <v>365.71525649999995</v>
      </c>
      <c r="I2431" s="59">
        <f t="shared" si="422"/>
        <v>1030.6520865</v>
      </c>
      <c r="J2431" s="54">
        <f t="shared" si="434"/>
        <v>309.19562594999996</v>
      </c>
      <c r="K2431" s="210">
        <f t="shared" si="421"/>
        <v>1339.84771245</v>
      </c>
      <c r="L2431" s="53">
        <v>0.3</v>
      </c>
      <c r="M2431" s="32"/>
    </row>
    <row r="2432" spans="1:13" ht="14.25" x14ac:dyDescent="0.25">
      <c r="A2432" s="5" t="s">
        <v>5239</v>
      </c>
      <c r="B2432" s="3" t="s">
        <v>520</v>
      </c>
      <c r="C2432" s="4"/>
      <c r="D2432" s="17"/>
      <c r="E2432" s="25"/>
      <c r="F2432" s="34"/>
      <c r="G2432" s="183">
        <f t="shared" si="419"/>
        <v>0</v>
      </c>
      <c r="H2432" s="184">
        <f t="shared" si="420"/>
        <v>0</v>
      </c>
      <c r="I2432" s="59">
        <f t="shared" si="422"/>
        <v>0</v>
      </c>
      <c r="J2432" s="56">
        <f>G2432*0</f>
        <v>0</v>
      </c>
      <c r="K2432" s="210">
        <f t="shared" si="421"/>
        <v>0</v>
      </c>
      <c r="L2432" s="2"/>
      <c r="M2432" s="32"/>
    </row>
    <row r="2433" spans="1:13" ht="18.75" x14ac:dyDescent="0.25">
      <c r="A2433" s="5" t="s">
        <v>521</v>
      </c>
      <c r="B2433" s="4" t="s">
        <v>522</v>
      </c>
      <c r="C2433" s="4" t="s">
        <v>2081</v>
      </c>
      <c r="D2433" s="5" t="s">
        <v>2457</v>
      </c>
      <c r="E2433" s="62" t="s">
        <v>2431</v>
      </c>
      <c r="F2433" s="34">
        <v>1027.96</v>
      </c>
      <c r="G2433" s="183">
        <f t="shared" si="419"/>
        <v>609.58028000000002</v>
      </c>
      <c r="H2433" s="184">
        <f t="shared" si="420"/>
        <v>335.26915399999996</v>
      </c>
      <c r="I2433" s="59">
        <f t="shared" si="422"/>
        <v>944.84943399999997</v>
      </c>
      <c r="J2433" s="54">
        <f t="shared" ref="J2433:J2444" si="435">I2433*0.3</f>
        <v>283.4548302</v>
      </c>
      <c r="K2433" s="210">
        <f t="shared" si="421"/>
        <v>1228.3042642</v>
      </c>
      <c r="L2433" s="53">
        <v>0.3</v>
      </c>
      <c r="M2433" s="32"/>
    </row>
    <row r="2434" spans="1:13" ht="18.75" x14ac:dyDescent="0.25">
      <c r="A2434" s="5" t="s">
        <v>2082</v>
      </c>
      <c r="B2434" s="4" t="s">
        <v>2083</v>
      </c>
      <c r="C2434" s="4"/>
      <c r="D2434" s="5" t="s">
        <v>2454</v>
      </c>
      <c r="E2434" s="62" t="s">
        <v>2431</v>
      </c>
      <c r="F2434" s="34">
        <v>3205.06</v>
      </c>
      <c r="G2434" s="183">
        <f t="shared" si="419"/>
        <v>1900.6005799999998</v>
      </c>
      <c r="H2434" s="184">
        <f t="shared" si="420"/>
        <v>1045.3303189999999</v>
      </c>
      <c r="I2434" s="59">
        <f t="shared" si="422"/>
        <v>2945.930899</v>
      </c>
      <c r="J2434" s="54">
        <f t="shared" si="435"/>
        <v>883.77926969999999</v>
      </c>
      <c r="K2434" s="210">
        <f t="shared" si="421"/>
        <v>3829.7101686999999</v>
      </c>
      <c r="L2434" s="53">
        <v>0.3</v>
      </c>
      <c r="M2434" s="32"/>
    </row>
    <row r="2435" spans="1:13" ht="18.75" x14ac:dyDescent="0.25">
      <c r="A2435" s="5" t="s">
        <v>2084</v>
      </c>
      <c r="B2435" s="4" t="s">
        <v>2085</v>
      </c>
      <c r="C2435" s="4" t="s">
        <v>2086</v>
      </c>
      <c r="D2435" s="5" t="s">
        <v>2457</v>
      </c>
      <c r="E2435" s="62" t="s">
        <v>2431</v>
      </c>
      <c r="F2435" s="34">
        <v>1027.96</v>
      </c>
      <c r="G2435" s="183">
        <f t="shared" si="419"/>
        <v>609.58028000000002</v>
      </c>
      <c r="H2435" s="184">
        <f t="shared" si="420"/>
        <v>335.26915399999996</v>
      </c>
      <c r="I2435" s="59">
        <f t="shared" si="422"/>
        <v>944.84943399999997</v>
      </c>
      <c r="J2435" s="54">
        <f t="shared" si="435"/>
        <v>283.4548302</v>
      </c>
      <c r="K2435" s="210">
        <f t="shared" si="421"/>
        <v>1228.3042642</v>
      </c>
      <c r="L2435" s="53">
        <v>0.3</v>
      </c>
      <c r="M2435" s="32"/>
    </row>
    <row r="2436" spans="1:13" ht="18.75" x14ac:dyDescent="0.25">
      <c r="A2436" s="5" t="s">
        <v>2087</v>
      </c>
      <c r="B2436" s="4" t="s">
        <v>2088</v>
      </c>
      <c r="C2436" s="4" t="s">
        <v>5404</v>
      </c>
      <c r="D2436" s="5" t="s">
        <v>2454</v>
      </c>
      <c r="E2436" s="62" t="s">
        <v>2431</v>
      </c>
      <c r="F2436" s="34">
        <v>1715.79</v>
      </c>
      <c r="G2436" s="183">
        <f t="shared" si="419"/>
        <v>1017.4634699999999</v>
      </c>
      <c r="H2436" s="184">
        <f t="shared" si="420"/>
        <v>559.60490849999996</v>
      </c>
      <c r="I2436" s="59">
        <f t="shared" si="422"/>
        <v>1577.0683784999999</v>
      </c>
      <c r="J2436" s="54">
        <f t="shared" si="435"/>
        <v>473.12051354999994</v>
      </c>
      <c r="K2436" s="210">
        <f t="shared" si="421"/>
        <v>2050.1888920499996</v>
      </c>
      <c r="L2436" s="53">
        <v>0.3</v>
      </c>
      <c r="M2436" s="32"/>
    </row>
    <row r="2437" spans="1:13" ht="18.75" x14ac:dyDescent="0.25">
      <c r="A2437" s="5" t="s">
        <v>2089</v>
      </c>
      <c r="B2437" s="4" t="s">
        <v>2090</v>
      </c>
      <c r="C2437" s="4" t="s">
        <v>2091</v>
      </c>
      <c r="D2437" s="5" t="s">
        <v>2454</v>
      </c>
      <c r="E2437" s="62" t="s">
        <v>2431</v>
      </c>
      <c r="F2437" s="34">
        <v>1715.79</v>
      </c>
      <c r="G2437" s="183">
        <f t="shared" ref="G2437:G2500" si="436">F2437*0.593</f>
        <v>1017.4634699999999</v>
      </c>
      <c r="H2437" s="184">
        <f t="shared" ref="H2437:H2500" si="437">G2437*55/100</f>
        <v>559.60490849999996</v>
      </c>
      <c r="I2437" s="59">
        <f t="shared" si="422"/>
        <v>1577.0683784999999</v>
      </c>
      <c r="J2437" s="54">
        <f t="shared" si="435"/>
        <v>473.12051354999994</v>
      </c>
      <c r="K2437" s="210">
        <f t="shared" ref="K2437:K2500" si="438">I2437+J2437</f>
        <v>2050.1888920499996</v>
      </c>
      <c r="L2437" s="53">
        <v>0.3</v>
      </c>
      <c r="M2437" s="32"/>
    </row>
    <row r="2438" spans="1:13" ht="18.75" x14ac:dyDescent="0.25">
      <c r="A2438" s="5" t="s">
        <v>2092</v>
      </c>
      <c r="B2438" s="4" t="s">
        <v>2093</v>
      </c>
      <c r="C2438" s="4"/>
      <c r="D2438" s="5" t="s">
        <v>2472</v>
      </c>
      <c r="E2438" s="62" t="s">
        <v>2431</v>
      </c>
      <c r="F2438" s="34">
        <v>740.74</v>
      </c>
      <c r="G2438" s="183">
        <f t="shared" si="436"/>
        <v>439.25881999999996</v>
      </c>
      <c r="H2438" s="184">
        <f t="shared" si="437"/>
        <v>241.59235099999998</v>
      </c>
      <c r="I2438" s="59">
        <f t="shared" ref="I2438:I2501" si="439">G2438+H2438</f>
        <v>680.85117099999991</v>
      </c>
      <c r="J2438" s="54">
        <f t="shared" si="435"/>
        <v>204.25535129999997</v>
      </c>
      <c r="K2438" s="210">
        <f t="shared" si="438"/>
        <v>885.10652229999982</v>
      </c>
      <c r="L2438" s="53">
        <v>0.3</v>
      </c>
      <c r="M2438" s="32"/>
    </row>
    <row r="2439" spans="1:13" ht="60" x14ac:dyDescent="0.25">
      <c r="A2439" s="5" t="s">
        <v>2094</v>
      </c>
      <c r="B2439" s="9" t="s">
        <v>2095</v>
      </c>
      <c r="C2439" s="4" t="s">
        <v>5335</v>
      </c>
      <c r="D2439" s="17" t="s">
        <v>2457</v>
      </c>
      <c r="E2439" s="62" t="s">
        <v>2431</v>
      </c>
      <c r="F2439" s="34">
        <v>1466.36</v>
      </c>
      <c r="G2439" s="183">
        <f t="shared" si="436"/>
        <v>869.55147999999986</v>
      </c>
      <c r="H2439" s="184">
        <f t="shared" si="437"/>
        <v>478.25331399999993</v>
      </c>
      <c r="I2439" s="59">
        <f t="shared" si="439"/>
        <v>1347.8047939999997</v>
      </c>
      <c r="J2439" s="54">
        <f t="shared" si="435"/>
        <v>404.34143819999991</v>
      </c>
      <c r="K2439" s="210">
        <f t="shared" si="438"/>
        <v>1752.1462321999995</v>
      </c>
      <c r="L2439" s="53">
        <v>0.3</v>
      </c>
      <c r="M2439" s="32"/>
    </row>
    <row r="2440" spans="1:13" ht="18.75" x14ac:dyDescent="0.25">
      <c r="A2440" s="5" t="s">
        <v>2096</v>
      </c>
      <c r="B2440" s="4" t="s">
        <v>2097</v>
      </c>
      <c r="C2440" s="4"/>
      <c r="D2440" s="5" t="s">
        <v>2454</v>
      </c>
      <c r="E2440" s="62" t="s">
        <v>2431</v>
      </c>
      <c r="F2440" s="34">
        <v>1960.5</v>
      </c>
      <c r="G2440" s="183">
        <f t="shared" si="436"/>
        <v>1162.5764999999999</v>
      </c>
      <c r="H2440" s="184">
        <f t="shared" si="437"/>
        <v>639.41707499999995</v>
      </c>
      <c r="I2440" s="59">
        <f t="shared" si="439"/>
        <v>1801.993575</v>
      </c>
      <c r="J2440" s="54">
        <f t="shared" si="435"/>
        <v>540.59807249999994</v>
      </c>
      <c r="K2440" s="210">
        <f t="shared" si="438"/>
        <v>2342.5916474999999</v>
      </c>
      <c r="L2440" s="53">
        <v>0.3</v>
      </c>
      <c r="M2440" s="32"/>
    </row>
    <row r="2441" spans="1:13" ht="24" x14ac:dyDescent="0.25">
      <c r="A2441" s="5" t="s">
        <v>2098</v>
      </c>
      <c r="B2441" s="9" t="s">
        <v>2099</v>
      </c>
      <c r="C2441" s="4" t="s">
        <v>5405</v>
      </c>
      <c r="D2441" s="17" t="s">
        <v>2457</v>
      </c>
      <c r="E2441" s="62" t="s">
        <v>2431</v>
      </c>
      <c r="F2441" s="34">
        <v>982.6</v>
      </c>
      <c r="G2441" s="183">
        <f t="shared" si="436"/>
        <v>582.68179999999995</v>
      </c>
      <c r="H2441" s="184">
        <f t="shared" si="437"/>
        <v>320.47498999999993</v>
      </c>
      <c r="I2441" s="59">
        <f t="shared" si="439"/>
        <v>903.15678999999989</v>
      </c>
      <c r="J2441" s="54">
        <f t="shared" si="435"/>
        <v>270.94703699999997</v>
      </c>
      <c r="K2441" s="210">
        <f t="shared" si="438"/>
        <v>1174.1038269999999</v>
      </c>
      <c r="L2441" s="53">
        <v>0.3</v>
      </c>
      <c r="M2441" s="32"/>
    </row>
    <row r="2442" spans="1:13" ht="24" x14ac:dyDescent="0.25">
      <c r="A2442" s="5" t="s">
        <v>2100</v>
      </c>
      <c r="B2442" s="4" t="s">
        <v>2101</v>
      </c>
      <c r="C2442" s="4" t="s">
        <v>2102</v>
      </c>
      <c r="D2442" s="5" t="s">
        <v>2454</v>
      </c>
      <c r="E2442" s="62" t="s">
        <v>2431</v>
      </c>
      <c r="F2442" s="34">
        <v>2210.88</v>
      </c>
      <c r="G2442" s="183">
        <f t="shared" si="436"/>
        <v>1311.0518400000001</v>
      </c>
      <c r="H2442" s="184">
        <f t="shared" si="437"/>
        <v>721.07851200000005</v>
      </c>
      <c r="I2442" s="59">
        <f t="shared" si="439"/>
        <v>2032.1303520000001</v>
      </c>
      <c r="J2442" s="54">
        <f t="shared" si="435"/>
        <v>609.63910559999999</v>
      </c>
      <c r="K2442" s="210">
        <f t="shared" si="438"/>
        <v>2641.7694576000004</v>
      </c>
      <c r="L2442" s="53">
        <v>0.3</v>
      </c>
      <c r="M2442" s="32"/>
    </row>
    <row r="2443" spans="1:13" ht="24" x14ac:dyDescent="0.25">
      <c r="A2443" s="5" t="s">
        <v>2103</v>
      </c>
      <c r="B2443" s="4" t="s">
        <v>2104</v>
      </c>
      <c r="C2443" s="4" t="s">
        <v>2105</v>
      </c>
      <c r="D2443" s="5" t="s">
        <v>2454</v>
      </c>
      <c r="E2443" s="62" t="s">
        <v>2431</v>
      </c>
      <c r="F2443" s="34">
        <v>2602.9699999999998</v>
      </c>
      <c r="G2443" s="183">
        <f t="shared" si="436"/>
        <v>1543.5612099999998</v>
      </c>
      <c r="H2443" s="184">
        <f t="shared" si="437"/>
        <v>848.95866549999994</v>
      </c>
      <c r="I2443" s="59">
        <f t="shared" si="439"/>
        <v>2392.5198754999997</v>
      </c>
      <c r="J2443" s="54">
        <f t="shared" si="435"/>
        <v>717.7559626499999</v>
      </c>
      <c r="K2443" s="210">
        <f t="shared" si="438"/>
        <v>3110.2758381499998</v>
      </c>
      <c r="L2443" s="53">
        <v>0.3</v>
      </c>
      <c r="M2443" s="32"/>
    </row>
    <row r="2444" spans="1:13" ht="24" x14ac:dyDescent="0.25">
      <c r="A2444" s="5" t="s">
        <v>2106</v>
      </c>
      <c r="B2444" s="4" t="s">
        <v>2107</v>
      </c>
      <c r="C2444" s="4" t="s">
        <v>2105</v>
      </c>
      <c r="D2444" s="5" t="s">
        <v>2451</v>
      </c>
      <c r="E2444" s="62" t="s">
        <v>2431</v>
      </c>
      <c r="F2444" s="34">
        <v>2967.39</v>
      </c>
      <c r="G2444" s="183">
        <f t="shared" si="436"/>
        <v>1759.6622699999998</v>
      </c>
      <c r="H2444" s="184">
        <f t="shared" si="437"/>
        <v>967.81424849999996</v>
      </c>
      <c r="I2444" s="59">
        <f t="shared" si="439"/>
        <v>2727.4765184999997</v>
      </c>
      <c r="J2444" s="54">
        <f t="shared" si="435"/>
        <v>818.24295554999992</v>
      </c>
      <c r="K2444" s="210">
        <f t="shared" si="438"/>
        <v>3545.7194740499995</v>
      </c>
      <c r="L2444" s="53">
        <v>0.3</v>
      </c>
      <c r="M2444" s="32"/>
    </row>
    <row r="2445" spans="1:13" ht="36" x14ac:dyDescent="0.25">
      <c r="A2445" s="5" t="s">
        <v>5239</v>
      </c>
      <c r="B2445" s="3" t="s">
        <v>2108</v>
      </c>
      <c r="C2445" s="3" t="s">
        <v>2109</v>
      </c>
      <c r="D2445" s="5"/>
      <c r="E2445" s="25"/>
      <c r="F2445" s="34"/>
      <c r="G2445" s="183">
        <f t="shared" si="436"/>
        <v>0</v>
      </c>
      <c r="H2445" s="184">
        <f t="shared" si="437"/>
        <v>0</v>
      </c>
      <c r="I2445" s="59">
        <f t="shared" si="439"/>
        <v>0</v>
      </c>
      <c r="J2445" s="56">
        <f>G2445*0</f>
        <v>0</v>
      </c>
      <c r="K2445" s="210">
        <f t="shared" si="438"/>
        <v>0</v>
      </c>
      <c r="L2445" s="2"/>
      <c r="M2445" s="32"/>
    </row>
    <row r="2446" spans="1:13" ht="24" x14ac:dyDescent="0.25">
      <c r="A2446" s="5" t="s">
        <v>2110</v>
      </c>
      <c r="B2446" s="9" t="s">
        <v>2111</v>
      </c>
      <c r="C2446" s="4" t="s">
        <v>2112</v>
      </c>
      <c r="D2446" s="17" t="s">
        <v>2451</v>
      </c>
      <c r="E2446" s="62" t="s">
        <v>2431</v>
      </c>
      <c r="F2446" s="34">
        <v>6526.78</v>
      </c>
      <c r="G2446" s="183">
        <f t="shared" si="436"/>
        <v>3870.3805399999997</v>
      </c>
      <c r="H2446" s="184">
        <f t="shared" si="437"/>
        <v>2128.7092969999999</v>
      </c>
      <c r="I2446" s="59">
        <f t="shared" si="439"/>
        <v>5999.0898369999995</v>
      </c>
      <c r="J2446" s="54">
        <f t="shared" ref="J2446:J2450" si="440">I2446*0.5</f>
        <v>2999.5449184999998</v>
      </c>
      <c r="K2446" s="210">
        <f t="shared" si="438"/>
        <v>8998.6347554999993</v>
      </c>
      <c r="L2446" s="53">
        <v>0.5</v>
      </c>
      <c r="M2446" s="32"/>
    </row>
    <row r="2447" spans="1:13" ht="24" x14ac:dyDescent="0.25">
      <c r="A2447" s="5" t="s">
        <v>2113</v>
      </c>
      <c r="B2447" s="9" t="s">
        <v>2114</v>
      </c>
      <c r="C2447" s="4" t="s">
        <v>2112</v>
      </c>
      <c r="D2447" s="17" t="s">
        <v>2451</v>
      </c>
      <c r="E2447" s="62" t="s">
        <v>2431</v>
      </c>
      <c r="F2447" s="34">
        <v>7485.28</v>
      </c>
      <c r="G2447" s="183">
        <f t="shared" si="436"/>
        <v>4438.7710399999996</v>
      </c>
      <c r="H2447" s="184">
        <f t="shared" si="437"/>
        <v>2441.3240719999999</v>
      </c>
      <c r="I2447" s="59">
        <f t="shared" si="439"/>
        <v>6880.0951119999991</v>
      </c>
      <c r="J2447" s="54">
        <f t="shared" si="440"/>
        <v>3440.0475559999995</v>
      </c>
      <c r="K2447" s="210">
        <f t="shared" si="438"/>
        <v>10320.142667999999</v>
      </c>
      <c r="L2447" s="53">
        <v>0.5</v>
      </c>
      <c r="M2447" s="32"/>
    </row>
    <row r="2448" spans="1:13" ht="24" x14ac:dyDescent="0.25">
      <c r="A2448" s="5" t="s">
        <v>2115</v>
      </c>
      <c r="B2448" s="9" t="s">
        <v>2116</v>
      </c>
      <c r="C2448" s="4" t="s">
        <v>2112</v>
      </c>
      <c r="D2448" s="17" t="s">
        <v>2451</v>
      </c>
      <c r="E2448" s="62" t="s">
        <v>2431</v>
      </c>
      <c r="F2448" s="34">
        <v>7485.28</v>
      </c>
      <c r="G2448" s="183">
        <f t="shared" si="436"/>
        <v>4438.7710399999996</v>
      </c>
      <c r="H2448" s="184">
        <f t="shared" si="437"/>
        <v>2441.3240719999999</v>
      </c>
      <c r="I2448" s="59">
        <f t="shared" si="439"/>
        <v>6880.0951119999991</v>
      </c>
      <c r="J2448" s="54">
        <f t="shared" si="440"/>
        <v>3440.0475559999995</v>
      </c>
      <c r="K2448" s="210">
        <f t="shared" si="438"/>
        <v>10320.142667999999</v>
      </c>
      <c r="L2448" s="53">
        <v>0.5</v>
      </c>
      <c r="M2448" s="32"/>
    </row>
    <row r="2449" spans="1:13" ht="24" x14ac:dyDescent="0.25">
      <c r="A2449" s="5" t="s">
        <v>2117</v>
      </c>
      <c r="B2449" s="9" t="s">
        <v>2118</v>
      </c>
      <c r="C2449" s="4" t="s">
        <v>2112</v>
      </c>
      <c r="D2449" s="17" t="s">
        <v>2451</v>
      </c>
      <c r="E2449" s="62" t="s">
        <v>2431</v>
      </c>
      <c r="F2449" s="34">
        <v>8032.99</v>
      </c>
      <c r="G2449" s="183">
        <f t="shared" si="436"/>
        <v>4763.5630699999992</v>
      </c>
      <c r="H2449" s="184">
        <f t="shared" si="437"/>
        <v>2619.9596884999996</v>
      </c>
      <c r="I2449" s="59">
        <f t="shared" si="439"/>
        <v>7383.5227584999993</v>
      </c>
      <c r="J2449" s="54">
        <f t="shared" si="440"/>
        <v>3691.7613792499997</v>
      </c>
      <c r="K2449" s="210">
        <f t="shared" si="438"/>
        <v>11075.284137749999</v>
      </c>
      <c r="L2449" s="53">
        <v>0.5</v>
      </c>
      <c r="M2449" s="32"/>
    </row>
    <row r="2450" spans="1:13" ht="24" x14ac:dyDescent="0.25">
      <c r="A2450" s="5" t="s">
        <v>2119</v>
      </c>
      <c r="B2450" s="9" t="s">
        <v>2120</v>
      </c>
      <c r="C2450" s="4" t="s">
        <v>2112</v>
      </c>
      <c r="D2450" s="17" t="s">
        <v>2451</v>
      </c>
      <c r="E2450" s="62" t="s">
        <v>2431</v>
      </c>
      <c r="F2450" s="34">
        <v>8032.99</v>
      </c>
      <c r="G2450" s="183">
        <f t="shared" si="436"/>
        <v>4763.5630699999992</v>
      </c>
      <c r="H2450" s="184">
        <f t="shared" si="437"/>
        <v>2619.9596884999996</v>
      </c>
      <c r="I2450" s="59">
        <f t="shared" si="439"/>
        <v>7383.5227584999993</v>
      </c>
      <c r="J2450" s="54">
        <f t="shared" si="440"/>
        <v>3691.7613792499997</v>
      </c>
      <c r="K2450" s="210">
        <f t="shared" si="438"/>
        <v>11075.284137749999</v>
      </c>
      <c r="L2450" s="53">
        <v>0.5</v>
      </c>
      <c r="M2450" s="32"/>
    </row>
    <row r="2451" spans="1:13" ht="18.75" x14ac:dyDescent="0.25">
      <c r="A2451" s="5" t="s">
        <v>2121</v>
      </c>
      <c r="B2451" s="9" t="s">
        <v>2093</v>
      </c>
      <c r="C2451" s="4" t="s">
        <v>2122</v>
      </c>
      <c r="D2451" s="17" t="s">
        <v>2472</v>
      </c>
      <c r="E2451" s="62" t="s">
        <v>2431</v>
      </c>
      <c r="F2451" s="34">
        <v>740.74</v>
      </c>
      <c r="G2451" s="183">
        <f t="shared" si="436"/>
        <v>439.25881999999996</v>
      </c>
      <c r="H2451" s="184">
        <f t="shared" si="437"/>
        <v>241.59235099999998</v>
      </c>
      <c r="I2451" s="59">
        <f t="shared" si="439"/>
        <v>680.85117099999991</v>
      </c>
      <c r="J2451" s="54">
        <f t="shared" ref="J2451:J2452" si="441">I2451*0.3</f>
        <v>204.25535129999997</v>
      </c>
      <c r="K2451" s="210">
        <f t="shared" si="438"/>
        <v>885.10652229999982</v>
      </c>
      <c r="L2451" s="53">
        <v>0.3</v>
      </c>
      <c r="M2451" s="32"/>
    </row>
    <row r="2452" spans="1:13" ht="60" x14ac:dyDescent="0.25">
      <c r="A2452" s="5" t="s">
        <v>2123</v>
      </c>
      <c r="B2452" s="9" t="s">
        <v>2095</v>
      </c>
      <c r="C2452" s="4" t="s">
        <v>5622</v>
      </c>
      <c r="D2452" s="17" t="s">
        <v>2457</v>
      </c>
      <c r="E2452" s="62" t="s">
        <v>2431</v>
      </c>
      <c r="F2452" s="34">
        <v>1730.14</v>
      </c>
      <c r="G2452" s="183">
        <f t="shared" si="436"/>
        <v>1025.9730199999999</v>
      </c>
      <c r="H2452" s="184">
        <f t="shared" si="437"/>
        <v>564.2851609999999</v>
      </c>
      <c r="I2452" s="59">
        <f t="shared" si="439"/>
        <v>1590.2581809999997</v>
      </c>
      <c r="J2452" s="54">
        <f t="shared" si="441"/>
        <v>477.07745429999989</v>
      </c>
      <c r="K2452" s="210">
        <f t="shared" si="438"/>
        <v>2067.3356352999995</v>
      </c>
      <c r="L2452" s="53">
        <v>0.3</v>
      </c>
      <c r="M2452" s="32"/>
    </row>
    <row r="2453" spans="1:13" ht="36" x14ac:dyDescent="0.25">
      <c r="A2453" s="5" t="s">
        <v>5239</v>
      </c>
      <c r="B2453" s="3" t="s">
        <v>2124</v>
      </c>
      <c r="C2453" s="3" t="s">
        <v>2125</v>
      </c>
      <c r="D2453" s="17"/>
      <c r="E2453" s="25"/>
      <c r="F2453" s="34"/>
      <c r="G2453" s="183">
        <f t="shared" si="436"/>
        <v>0</v>
      </c>
      <c r="H2453" s="184">
        <f t="shared" si="437"/>
        <v>0</v>
      </c>
      <c r="I2453" s="59">
        <f t="shared" si="439"/>
        <v>0</v>
      </c>
      <c r="J2453" s="56">
        <f>G2453*0</f>
        <v>0</v>
      </c>
      <c r="K2453" s="210">
        <f t="shared" si="438"/>
        <v>0</v>
      </c>
      <c r="L2453" s="2"/>
      <c r="M2453" s="32"/>
    </row>
    <row r="2454" spans="1:13" ht="36" x14ac:dyDescent="0.25">
      <c r="A2454" s="5" t="s">
        <v>2126</v>
      </c>
      <c r="B2454" s="4" t="s">
        <v>4649</v>
      </c>
      <c r="C2454" s="4" t="s">
        <v>5621</v>
      </c>
      <c r="D2454" s="5" t="s">
        <v>2451</v>
      </c>
      <c r="E2454" s="62" t="s">
        <v>2431</v>
      </c>
      <c r="F2454" s="34">
        <v>4612.24</v>
      </c>
      <c r="G2454" s="183">
        <f t="shared" si="436"/>
        <v>2735.0583199999996</v>
      </c>
      <c r="H2454" s="184">
        <f t="shared" si="437"/>
        <v>1504.282076</v>
      </c>
      <c r="I2454" s="59">
        <f t="shared" si="439"/>
        <v>4239.3403959999996</v>
      </c>
      <c r="J2454" s="54">
        <f t="shared" ref="J2454:J2465" si="442">I2454*0.3</f>
        <v>1271.8021187999998</v>
      </c>
      <c r="K2454" s="210">
        <f t="shared" si="438"/>
        <v>5511.1425147999998</v>
      </c>
      <c r="L2454" s="53">
        <v>0.3</v>
      </c>
      <c r="M2454" s="32"/>
    </row>
    <row r="2455" spans="1:13" ht="36" x14ac:dyDescent="0.25">
      <c r="A2455" s="5" t="s">
        <v>2127</v>
      </c>
      <c r="B2455" s="4" t="s">
        <v>4650</v>
      </c>
      <c r="C2455" s="4" t="s">
        <v>5406</v>
      </c>
      <c r="D2455" s="5" t="s">
        <v>2454</v>
      </c>
      <c r="E2455" s="62" t="s">
        <v>2431</v>
      </c>
      <c r="F2455" s="34">
        <v>3170.81</v>
      </c>
      <c r="G2455" s="183">
        <f t="shared" si="436"/>
        <v>1880.2903299999998</v>
      </c>
      <c r="H2455" s="184">
        <f t="shared" si="437"/>
        <v>1034.1596814999998</v>
      </c>
      <c r="I2455" s="59">
        <f t="shared" si="439"/>
        <v>2914.4500114999996</v>
      </c>
      <c r="J2455" s="54">
        <f t="shared" si="442"/>
        <v>874.33500344999982</v>
      </c>
      <c r="K2455" s="210">
        <f t="shared" si="438"/>
        <v>3788.7850149499995</v>
      </c>
      <c r="L2455" s="53">
        <v>0.3</v>
      </c>
      <c r="M2455" s="32"/>
    </row>
    <row r="2456" spans="1:13" ht="18.75" x14ac:dyDescent="0.25">
      <c r="A2456" s="5" t="s">
        <v>2128</v>
      </c>
      <c r="B2456" s="4" t="s">
        <v>2129</v>
      </c>
      <c r="C2456" s="4" t="s">
        <v>5407</v>
      </c>
      <c r="D2456" s="5" t="s">
        <v>2472</v>
      </c>
      <c r="E2456" s="62" t="s">
        <v>2431</v>
      </c>
      <c r="F2456" s="34">
        <v>403.62</v>
      </c>
      <c r="G2456" s="183">
        <f t="shared" si="436"/>
        <v>239.34665999999999</v>
      </c>
      <c r="H2456" s="184">
        <f t="shared" si="437"/>
        <v>131.64066299999999</v>
      </c>
      <c r="I2456" s="59">
        <f t="shared" si="439"/>
        <v>370.98732299999995</v>
      </c>
      <c r="J2456" s="54">
        <f t="shared" si="442"/>
        <v>111.29619689999998</v>
      </c>
      <c r="K2456" s="210">
        <f t="shared" si="438"/>
        <v>482.28351989999993</v>
      </c>
      <c r="L2456" s="53">
        <v>0.3</v>
      </c>
      <c r="M2456" s="32"/>
    </row>
    <row r="2457" spans="1:13" ht="24" x14ac:dyDescent="0.25">
      <c r="A2457" s="5" t="s">
        <v>2130</v>
      </c>
      <c r="B2457" s="4" t="s">
        <v>4772</v>
      </c>
      <c r="C2457" s="4" t="s">
        <v>5526</v>
      </c>
      <c r="D2457" s="5" t="s">
        <v>2451</v>
      </c>
      <c r="E2457" s="62" t="s">
        <v>2431</v>
      </c>
      <c r="F2457" s="34">
        <v>4864.41</v>
      </c>
      <c r="G2457" s="183">
        <f t="shared" si="436"/>
        <v>2884.5951299999997</v>
      </c>
      <c r="H2457" s="184">
        <f t="shared" si="437"/>
        <v>1586.5273215</v>
      </c>
      <c r="I2457" s="59">
        <f t="shared" si="439"/>
        <v>4471.1224514999994</v>
      </c>
      <c r="J2457" s="54">
        <f t="shared" si="442"/>
        <v>1341.3367354499999</v>
      </c>
      <c r="K2457" s="210">
        <f t="shared" si="438"/>
        <v>5812.4591869499991</v>
      </c>
      <c r="L2457" s="53">
        <v>0.3</v>
      </c>
      <c r="M2457" s="32"/>
    </row>
    <row r="2458" spans="1:13" ht="24" x14ac:dyDescent="0.25">
      <c r="A2458" s="5" t="s">
        <v>2131</v>
      </c>
      <c r="B2458" s="4" t="s">
        <v>2132</v>
      </c>
      <c r="C2458" s="4" t="s">
        <v>2133</v>
      </c>
      <c r="D2458" s="5" t="s">
        <v>2472</v>
      </c>
      <c r="E2458" s="62" t="s">
        <v>2431</v>
      </c>
      <c r="F2458" s="34">
        <v>648.62</v>
      </c>
      <c r="G2458" s="183">
        <f t="shared" si="436"/>
        <v>384.63166000000001</v>
      </c>
      <c r="H2458" s="184">
        <f t="shared" si="437"/>
        <v>211.54741300000001</v>
      </c>
      <c r="I2458" s="59">
        <f t="shared" si="439"/>
        <v>596.17907300000002</v>
      </c>
      <c r="J2458" s="54">
        <f t="shared" si="442"/>
        <v>178.85372190000001</v>
      </c>
      <c r="K2458" s="210">
        <f t="shared" si="438"/>
        <v>775.0327949</v>
      </c>
      <c r="L2458" s="53">
        <v>0.3</v>
      </c>
      <c r="M2458" s="32"/>
    </row>
    <row r="2459" spans="1:13" ht="24" x14ac:dyDescent="0.25">
      <c r="A2459" s="5" t="s">
        <v>2134</v>
      </c>
      <c r="B2459" s="4" t="s">
        <v>2135</v>
      </c>
      <c r="C2459" s="4" t="s">
        <v>5623</v>
      </c>
      <c r="D2459" s="5" t="s">
        <v>2451</v>
      </c>
      <c r="E2459" s="62" t="s">
        <v>2431</v>
      </c>
      <c r="F2459" s="34">
        <v>6630.38</v>
      </c>
      <c r="G2459" s="183">
        <f t="shared" si="436"/>
        <v>3931.8153399999997</v>
      </c>
      <c r="H2459" s="184">
        <f t="shared" si="437"/>
        <v>2162.4984369999997</v>
      </c>
      <c r="I2459" s="59">
        <f t="shared" si="439"/>
        <v>6094.3137769999994</v>
      </c>
      <c r="J2459" s="54">
        <f t="shared" si="442"/>
        <v>1828.2941330999997</v>
      </c>
      <c r="K2459" s="210">
        <f t="shared" si="438"/>
        <v>7922.6079100999996</v>
      </c>
      <c r="L2459" s="53">
        <v>0.3</v>
      </c>
      <c r="M2459" s="32"/>
    </row>
    <row r="2460" spans="1:13" ht="24" x14ac:dyDescent="0.25">
      <c r="A2460" s="5" t="s">
        <v>2136</v>
      </c>
      <c r="B2460" s="4" t="s">
        <v>2137</v>
      </c>
      <c r="C2460" s="4" t="s">
        <v>5408</v>
      </c>
      <c r="D2460" s="5" t="s">
        <v>2451</v>
      </c>
      <c r="E2460" s="62" t="s">
        <v>2431</v>
      </c>
      <c r="F2460" s="34">
        <v>4864.41</v>
      </c>
      <c r="G2460" s="183">
        <f t="shared" si="436"/>
        <v>2884.5951299999997</v>
      </c>
      <c r="H2460" s="184">
        <f t="shared" si="437"/>
        <v>1586.5273215</v>
      </c>
      <c r="I2460" s="59">
        <f t="shared" si="439"/>
        <v>4471.1224514999994</v>
      </c>
      <c r="J2460" s="54">
        <f t="shared" si="442"/>
        <v>1341.3367354499999</v>
      </c>
      <c r="K2460" s="210">
        <f t="shared" si="438"/>
        <v>5812.4591869499991</v>
      </c>
      <c r="L2460" s="53">
        <v>0.3</v>
      </c>
      <c r="M2460" s="32"/>
    </row>
    <row r="2461" spans="1:13" ht="24" x14ac:dyDescent="0.25">
      <c r="A2461" s="5" t="s">
        <v>2138</v>
      </c>
      <c r="B2461" s="4" t="s">
        <v>2139</v>
      </c>
      <c r="C2461" s="4" t="s">
        <v>5624</v>
      </c>
      <c r="D2461" s="5" t="s">
        <v>2457</v>
      </c>
      <c r="E2461" s="62" t="s">
        <v>2431</v>
      </c>
      <c r="F2461" s="34">
        <v>648.62</v>
      </c>
      <c r="G2461" s="183">
        <f t="shared" si="436"/>
        <v>384.63166000000001</v>
      </c>
      <c r="H2461" s="184">
        <f t="shared" si="437"/>
        <v>211.54741300000001</v>
      </c>
      <c r="I2461" s="59">
        <f t="shared" si="439"/>
        <v>596.17907300000002</v>
      </c>
      <c r="J2461" s="54">
        <f t="shared" si="442"/>
        <v>178.85372190000001</v>
      </c>
      <c r="K2461" s="210">
        <f t="shared" si="438"/>
        <v>775.0327949</v>
      </c>
      <c r="L2461" s="53">
        <v>0.3</v>
      </c>
      <c r="M2461" s="32"/>
    </row>
    <row r="2462" spans="1:13" ht="24" x14ac:dyDescent="0.25">
      <c r="A2462" s="5" t="s">
        <v>2140</v>
      </c>
      <c r="B2462" s="9" t="s">
        <v>2141</v>
      </c>
      <c r="C2462" s="4" t="s">
        <v>5527</v>
      </c>
      <c r="D2462" s="17" t="s">
        <v>2451</v>
      </c>
      <c r="E2462" s="62" t="s">
        <v>2431</v>
      </c>
      <c r="F2462" s="34">
        <v>3963.52</v>
      </c>
      <c r="G2462" s="183">
        <f t="shared" si="436"/>
        <v>2350.3673599999997</v>
      </c>
      <c r="H2462" s="184">
        <f t="shared" si="437"/>
        <v>1292.7020479999999</v>
      </c>
      <c r="I2462" s="59">
        <f t="shared" si="439"/>
        <v>3643.0694079999994</v>
      </c>
      <c r="J2462" s="54">
        <f t="shared" si="442"/>
        <v>1092.9208223999997</v>
      </c>
      <c r="K2462" s="210">
        <f t="shared" si="438"/>
        <v>4735.9902303999988</v>
      </c>
      <c r="L2462" s="53">
        <v>0.3</v>
      </c>
      <c r="M2462" s="32"/>
    </row>
    <row r="2463" spans="1:13" ht="24" x14ac:dyDescent="0.25">
      <c r="A2463" s="5" t="s">
        <v>2142</v>
      </c>
      <c r="B2463" s="9" t="s">
        <v>616</v>
      </c>
      <c r="C2463" s="4" t="s">
        <v>5302</v>
      </c>
      <c r="D2463" s="17" t="s">
        <v>2472</v>
      </c>
      <c r="E2463" s="62" t="s">
        <v>2431</v>
      </c>
      <c r="F2463" s="34">
        <v>648.62</v>
      </c>
      <c r="G2463" s="183">
        <f t="shared" si="436"/>
        <v>384.63166000000001</v>
      </c>
      <c r="H2463" s="184">
        <f t="shared" si="437"/>
        <v>211.54741300000001</v>
      </c>
      <c r="I2463" s="59">
        <f t="shared" si="439"/>
        <v>596.17907300000002</v>
      </c>
      <c r="J2463" s="54">
        <f t="shared" si="442"/>
        <v>178.85372190000001</v>
      </c>
      <c r="K2463" s="210">
        <f t="shared" si="438"/>
        <v>775.0327949</v>
      </c>
      <c r="L2463" s="53">
        <v>0.3</v>
      </c>
      <c r="M2463" s="32"/>
    </row>
    <row r="2464" spans="1:13" ht="24" x14ac:dyDescent="0.25">
      <c r="A2464" s="5" t="s">
        <v>617</v>
      </c>
      <c r="B2464" s="9" t="s">
        <v>618</v>
      </c>
      <c r="C2464" s="4" t="s">
        <v>5409</v>
      </c>
      <c r="D2464" s="17" t="s">
        <v>2472</v>
      </c>
      <c r="E2464" s="62" t="s">
        <v>2431</v>
      </c>
      <c r="F2464" s="34">
        <v>684.99</v>
      </c>
      <c r="G2464" s="183">
        <f t="shared" si="436"/>
        <v>406.19907000000001</v>
      </c>
      <c r="H2464" s="184">
        <f t="shared" si="437"/>
        <v>223.40948850000001</v>
      </c>
      <c r="I2464" s="59">
        <f t="shared" si="439"/>
        <v>629.60855850000007</v>
      </c>
      <c r="J2464" s="54">
        <f t="shared" si="442"/>
        <v>188.88256755</v>
      </c>
      <c r="K2464" s="210">
        <f t="shared" si="438"/>
        <v>818.49112605000005</v>
      </c>
      <c r="L2464" s="53">
        <v>0.3</v>
      </c>
      <c r="M2464" s="32"/>
    </row>
    <row r="2465" spans="1:13" ht="24" x14ac:dyDescent="0.25">
      <c r="A2465" s="5" t="s">
        <v>5259</v>
      </c>
      <c r="B2465" s="4" t="s">
        <v>5260</v>
      </c>
      <c r="C2465" s="4" t="s">
        <v>5410</v>
      </c>
      <c r="D2465" s="5" t="s">
        <v>2451</v>
      </c>
      <c r="E2465" s="62" t="s">
        <v>2431</v>
      </c>
      <c r="F2465" s="34">
        <v>2882.96</v>
      </c>
      <c r="G2465" s="183">
        <f t="shared" si="436"/>
        <v>1709.59528</v>
      </c>
      <c r="H2465" s="184">
        <f t="shared" si="437"/>
        <v>940.27740399999993</v>
      </c>
      <c r="I2465" s="59">
        <f t="shared" si="439"/>
        <v>2649.8726839999999</v>
      </c>
      <c r="J2465" s="54">
        <f t="shared" si="442"/>
        <v>794.96180519999996</v>
      </c>
      <c r="K2465" s="210">
        <f t="shared" si="438"/>
        <v>3444.8344892</v>
      </c>
      <c r="L2465" s="53">
        <v>0.3</v>
      </c>
      <c r="M2465" s="32"/>
    </row>
    <row r="2466" spans="1:13" ht="24" x14ac:dyDescent="0.25">
      <c r="A2466" s="5" t="s">
        <v>619</v>
      </c>
      <c r="B2466" s="4" t="s">
        <v>620</v>
      </c>
      <c r="C2466" s="4" t="s">
        <v>5411</v>
      </c>
      <c r="D2466" s="5" t="s">
        <v>2451</v>
      </c>
      <c r="E2466" s="62" t="s">
        <v>2431</v>
      </c>
      <c r="F2466" s="34">
        <v>9728.83</v>
      </c>
      <c r="G2466" s="183">
        <f t="shared" si="436"/>
        <v>5769.1961899999997</v>
      </c>
      <c r="H2466" s="184">
        <f t="shared" si="437"/>
        <v>3173.0579044999995</v>
      </c>
      <c r="I2466" s="59">
        <f t="shared" si="439"/>
        <v>8942.2540945000001</v>
      </c>
      <c r="J2466" s="56">
        <f t="shared" ref="J2466:J2467" si="443">I2466*0.4</f>
        <v>3576.9016378000001</v>
      </c>
      <c r="K2466" s="210">
        <f t="shared" si="438"/>
        <v>12519.1557323</v>
      </c>
      <c r="L2466" s="53">
        <v>0.4</v>
      </c>
      <c r="M2466" s="32"/>
    </row>
    <row r="2467" spans="1:13" ht="18.75" x14ac:dyDescent="0.25">
      <c r="A2467" s="5" t="s">
        <v>621</v>
      </c>
      <c r="B2467" s="4" t="s">
        <v>622</v>
      </c>
      <c r="C2467" s="4" t="s">
        <v>5412</v>
      </c>
      <c r="D2467" s="5" t="s">
        <v>2451</v>
      </c>
      <c r="E2467" s="62" t="s">
        <v>2431</v>
      </c>
      <c r="F2467" s="34">
        <v>9787.69</v>
      </c>
      <c r="G2467" s="183">
        <f t="shared" si="436"/>
        <v>5804.1001699999997</v>
      </c>
      <c r="H2467" s="184">
        <f t="shared" si="437"/>
        <v>3192.2550934999999</v>
      </c>
      <c r="I2467" s="59">
        <f t="shared" si="439"/>
        <v>8996.3552634999996</v>
      </c>
      <c r="J2467" s="56">
        <f t="shared" si="443"/>
        <v>3598.5421053999999</v>
      </c>
      <c r="K2467" s="210">
        <f t="shared" si="438"/>
        <v>12594.897368899999</v>
      </c>
      <c r="L2467" s="53">
        <v>0.4</v>
      </c>
      <c r="M2467" s="32"/>
    </row>
    <row r="2468" spans="1:13" ht="24" x14ac:dyDescent="0.25">
      <c r="A2468" s="5" t="s">
        <v>623</v>
      </c>
      <c r="B2468" s="9" t="s">
        <v>4651</v>
      </c>
      <c r="C2468" s="4"/>
      <c r="D2468" s="17" t="s">
        <v>2457</v>
      </c>
      <c r="E2468" s="62" t="s">
        <v>2431</v>
      </c>
      <c r="F2468" s="34">
        <v>3194.91</v>
      </c>
      <c r="G2468" s="183">
        <f t="shared" si="436"/>
        <v>1894.5816299999999</v>
      </c>
      <c r="H2468" s="184">
        <f t="shared" si="437"/>
        <v>1042.0198965</v>
      </c>
      <c r="I2468" s="59">
        <f t="shared" si="439"/>
        <v>2936.6015264999996</v>
      </c>
      <c r="J2468" s="54">
        <f t="shared" ref="J2468:J2469" si="444">I2468*0.3</f>
        <v>880.98045794999985</v>
      </c>
      <c r="K2468" s="210">
        <f t="shared" si="438"/>
        <v>3817.5819844499993</v>
      </c>
      <c r="L2468" s="53">
        <v>0.3</v>
      </c>
      <c r="M2468" s="32"/>
    </row>
    <row r="2469" spans="1:13" ht="60" x14ac:dyDescent="0.25">
      <c r="A2469" s="5" t="s">
        <v>624</v>
      </c>
      <c r="B2469" s="9" t="s">
        <v>625</v>
      </c>
      <c r="C2469" s="4" t="s">
        <v>5694</v>
      </c>
      <c r="D2469" s="17" t="s">
        <v>2451</v>
      </c>
      <c r="E2469" s="62" t="s">
        <v>2431</v>
      </c>
      <c r="F2469" s="34">
        <v>16534.419999999998</v>
      </c>
      <c r="G2469" s="183">
        <f t="shared" si="436"/>
        <v>9804.9110599999985</v>
      </c>
      <c r="H2469" s="184">
        <f t="shared" si="437"/>
        <v>5392.7010829999999</v>
      </c>
      <c r="I2469" s="59">
        <f t="shared" si="439"/>
        <v>15197.612142999998</v>
      </c>
      <c r="J2469" s="54">
        <f t="shared" si="444"/>
        <v>4559.283642899999</v>
      </c>
      <c r="K2469" s="210">
        <f t="shared" si="438"/>
        <v>19756.895785899997</v>
      </c>
      <c r="L2469" s="53">
        <v>0.3</v>
      </c>
      <c r="M2469" s="32"/>
    </row>
    <row r="2470" spans="1:13" ht="24" x14ac:dyDescent="0.25">
      <c r="A2470" s="5" t="s">
        <v>5120</v>
      </c>
      <c r="B2470" s="9" t="s">
        <v>5121</v>
      </c>
      <c r="C2470" s="9" t="s">
        <v>5413</v>
      </c>
      <c r="D2470" s="5" t="s">
        <v>2511</v>
      </c>
      <c r="E2470" s="62" t="s">
        <v>2431</v>
      </c>
      <c r="F2470" s="34">
        <v>12683.27</v>
      </c>
      <c r="G2470" s="183">
        <f t="shared" si="436"/>
        <v>7521.17911</v>
      </c>
      <c r="H2470" s="184">
        <f t="shared" si="437"/>
        <v>4136.6485105000002</v>
      </c>
      <c r="I2470" s="59">
        <f t="shared" si="439"/>
        <v>11657.8276205</v>
      </c>
      <c r="J2470" s="54">
        <f t="shared" ref="J2470:J2471" si="445">I2470*0.5</f>
        <v>5828.9138102500001</v>
      </c>
      <c r="K2470" s="210">
        <f t="shared" si="438"/>
        <v>17486.74143075</v>
      </c>
      <c r="L2470" s="53">
        <v>0.5</v>
      </c>
      <c r="M2470" s="32"/>
    </row>
    <row r="2471" spans="1:13" ht="24" x14ac:dyDescent="0.25">
      <c r="A2471" s="5" t="s">
        <v>5122</v>
      </c>
      <c r="B2471" s="9" t="s">
        <v>5123</v>
      </c>
      <c r="C2471" s="9" t="s">
        <v>5413</v>
      </c>
      <c r="D2471" s="5" t="s">
        <v>2511</v>
      </c>
      <c r="E2471" s="62" t="s">
        <v>2431</v>
      </c>
      <c r="F2471" s="34">
        <v>12683.27</v>
      </c>
      <c r="G2471" s="183">
        <f t="shared" si="436"/>
        <v>7521.17911</v>
      </c>
      <c r="H2471" s="184">
        <f t="shared" si="437"/>
        <v>4136.6485105000002</v>
      </c>
      <c r="I2471" s="59">
        <f t="shared" si="439"/>
        <v>11657.8276205</v>
      </c>
      <c r="J2471" s="54">
        <f t="shared" si="445"/>
        <v>5828.9138102500001</v>
      </c>
      <c r="K2471" s="210">
        <f t="shared" si="438"/>
        <v>17486.74143075</v>
      </c>
      <c r="L2471" s="53">
        <v>0.5</v>
      </c>
      <c r="M2471" s="32"/>
    </row>
    <row r="2472" spans="1:13" ht="132" x14ac:dyDescent="0.25">
      <c r="A2472" s="5" t="s">
        <v>5261</v>
      </c>
      <c r="B2472" s="4" t="s">
        <v>5262</v>
      </c>
      <c r="C2472" s="4" t="s">
        <v>5695</v>
      </c>
      <c r="D2472" s="5" t="s">
        <v>2511</v>
      </c>
      <c r="E2472" s="62" t="s">
        <v>2431</v>
      </c>
      <c r="F2472" s="34">
        <v>10569.39</v>
      </c>
      <c r="G2472" s="183">
        <f t="shared" si="436"/>
        <v>6267.6482699999997</v>
      </c>
      <c r="H2472" s="184">
        <f t="shared" si="437"/>
        <v>3447.2065484999998</v>
      </c>
      <c r="I2472" s="59">
        <f t="shared" si="439"/>
        <v>9714.8548185</v>
      </c>
      <c r="J2472" s="54">
        <f t="shared" ref="J2472:J2476" si="446">I2472*0.3</f>
        <v>2914.4564455499999</v>
      </c>
      <c r="K2472" s="210">
        <f t="shared" si="438"/>
        <v>12629.31126405</v>
      </c>
      <c r="L2472" s="53">
        <v>0.3</v>
      </c>
      <c r="M2472" s="32"/>
    </row>
    <row r="2473" spans="1:13" ht="18.75" x14ac:dyDescent="0.25">
      <c r="A2473" s="5" t="s">
        <v>626</v>
      </c>
      <c r="B2473" s="4" t="s">
        <v>627</v>
      </c>
      <c r="C2473" s="4" t="s">
        <v>5414</v>
      </c>
      <c r="D2473" s="5" t="s">
        <v>2451</v>
      </c>
      <c r="E2473" s="62" t="s">
        <v>2431</v>
      </c>
      <c r="F2473" s="34">
        <v>7783.06</v>
      </c>
      <c r="G2473" s="183">
        <f t="shared" si="436"/>
        <v>4615.3545800000002</v>
      </c>
      <c r="H2473" s="184">
        <f t="shared" si="437"/>
        <v>2538.4450190000002</v>
      </c>
      <c r="I2473" s="59">
        <f t="shared" si="439"/>
        <v>7153.7995989999999</v>
      </c>
      <c r="J2473" s="54">
        <f t="shared" si="446"/>
        <v>2146.1398796999997</v>
      </c>
      <c r="K2473" s="210">
        <f t="shared" si="438"/>
        <v>9299.9394787000001</v>
      </c>
      <c r="L2473" s="53">
        <v>0.3</v>
      </c>
      <c r="M2473" s="32"/>
    </row>
    <row r="2474" spans="1:13" ht="24" x14ac:dyDescent="0.25">
      <c r="A2474" s="5" t="s">
        <v>628</v>
      </c>
      <c r="B2474" s="9" t="s">
        <v>629</v>
      </c>
      <c r="C2474" s="4" t="s">
        <v>5415</v>
      </c>
      <c r="D2474" s="17" t="s">
        <v>2511</v>
      </c>
      <c r="E2474" s="62" t="s">
        <v>2431</v>
      </c>
      <c r="F2474" s="34">
        <v>17835.77</v>
      </c>
      <c r="G2474" s="183">
        <f t="shared" si="436"/>
        <v>10576.61161</v>
      </c>
      <c r="H2474" s="184">
        <f t="shared" si="437"/>
        <v>5817.1363855</v>
      </c>
      <c r="I2474" s="59">
        <f t="shared" si="439"/>
        <v>16393.747995500002</v>
      </c>
      <c r="J2474" s="54">
        <f t="shared" si="446"/>
        <v>4918.1243986500003</v>
      </c>
      <c r="K2474" s="210">
        <f t="shared" si="438"/>
        <v>21311.872394150003</v>
      </c>
      <c r="L2474" s="53">
        <v>0.3</v>
      </c>
      <c r="M2474" s="32"/>
    </row>
    <row r="2475" spans="1:13" ht="18.75" x14ac:dyDescent="0.25">
      <c r="A2475" s="5" t="s">
        <v>5210</v>
      </c>
      <c r="B2475" s="9" t="s">
        <v>5211</v>
      </c>
      <c r="C2475" s="4" t="s">
        <v>5416</v>
      </c>
      <c r="D2475" s="17" t="s">
        <v>2511</v>
      </c>
      <c r="E2475" s="62" t="s">
        <v>2431</v>
      </c>
      <c r="F2475" s="34">
        <v>19609.8</v>
      </c>
      <c r="G2475" s="183">
        <f t="shared" si="436"/>
        <v>11628.6114</v>
      </c>
      <c r="H2475" s="184">
        <f t="shared" si="437"/>
        <v>6395.7362699999994</v>
      </c>
      <c r="I2475" s="59">
        <f t="shared" si="439"/>
        <v>18024.347669999999</v>
      </c>
      <c r="J2475" s="54">
        <f t="shared" si="446"/>
        <v>5407.3043009999992</v>
      </c>
      <c r="K2475" s="210">
        <f t="shared" si="438"/>
        <v>23431.651970999999</v>
      </c>
      <c r="L2475" s="53">
        <v>0.3</v>
      </c>
      <c r="M2475" s="32"/>
    </row>
    <row r="2476" spans="1:13" ht="18.75" x14ac:dyDescent="0.25">
      <c r="A2476" s="5" t="s">
        <v>630</v>
      </c>
      <c r="B2476" s="4" t="s">
        <v>631</v>
      </c>
      <c r="C2476" s="4" t="s">
        <v>5417</v>
      </c>
      <c r="D2476" s="5" t="s">
        <v>2454</v>
      </c>
      <c r="E2476" s="62" t="s">
        <v>2431</v>
      </c>
      <c r="F2476" s="34">
        <v>1982.23</v>
      </c>
      <c r="G2476" s="183">
        <f t="shared" si="436"/>
        <v>1175.4623899999999</v>
      </c>
      <c r="H2476" s="184">
        <f t="shared" si="437"/>
        <v>646.50431449999996</v>
      </c>
      <c r="I2476" s="59">
        <f t="shared" si="439"/>
        <v>1821.9667044999999</v>
      </c>
      <c r="J2476" s="54">
        <f t="shared" si="446"/>
        <v>546.59001134999994</v>
      </c>
      <c r="K2476" s="210">
        <f t="shared" si="438"/>
        <v>2368.5567158499998</v>
      </c>
      <c r="L2476" s="53">
        <v>0.3</v>
      </c>
      <c r="M2476" s="32"/>
    </row>
    <row r="2477" spans="1:13" ht="36" x14ac:dyDescent="0.25">
      <c r="A2477" s="5" t="s">
        <v>5239</v>
      </c>
      <c r="B2477" s="3" t="s">
        <v>4773</v>
      </c>
      <c r="C2477" s="3" t="s">
        <v>2109</v>
      </c>
      <c r="D2477" s="5"/>
      <c r="E2477" s="25"/>
      <c r="F2477" s="34"/>
      <c r="G2477" s="183">
        <f t="shared" si="436"/>
        <v>0</v>
      </c>
      <c r="H2477" s="184">
        <f t="shared" si="437"/>
        <v>0</v>
      </c>
      <c r="I2477" s="59">
        <f t="shared" si="439"/>
        <v>0</v>
      </c>
      <c r="J2477" s="56">
        <f>G2477*0</f>
        <v>0</v>
      </c>
      <c r="K2477" s="210">
        <f t="shared" si="438"/>
        <v>0</v>
      </c>
      <c r="L2477" s="2"/>
      <c r="M2477" s="32"/>
    </row>
    <row r="2478" spans="1:13" ht="18.75" x14ac:dyDescent="0.25">
      <c r="A2478" s="5" t="s">
        <v>632</v>
      </c>
      <c r="B2478" s="9" t="s">
        <v>633</v>
      </c>
      <c r="C2478" s="4" t="s">
        <v>5412</v>
      </c>
      <c r="D2478" s="17" t="s">
        <v>2451</v>
      </c>
      <c r="E2478" s="62" t="s">
        <v>2431</v>
      </c>
      <c r="F2478" s="34">
        <v>7207.1</v>
      </c>
      <c r="G2478" s="183">
        <f t="shared" si="436"/>
        <v>4273.8103000000001</v>
      </c>
      <c r="H2478" s="184">
        <f t="shared" si="437"/>
        <v>2350.5956650000003</v>
      </c>
      <c r="I2478" s="59">
        <f t="shared" si="439"/>
        <v>6624.4059649999999</v>
      </c>
      <c r="J2478" s="54">
        <f>I2478*0.3</f>
        <v>1987.3217894999998</v>
      </c>
      <c r="K2478" s="210">
        <f t="shared" si="438"/>
        <v>8611.7277544999997</v>
      </c>
      <c r="L2478" s="53">
        <v>0.3</v>
      </c>
      <c r="M2478" s="32"/>
    </row>
    <row r="2479" spans="1:13" ht="18.75" x14ac:dyDescent="0.25">
      <c r="A2479" s="5" t="s">
        <v>634</v>
      </c>
      <c r="B2479" s="9" t="s">
        <v>635</v>
      </c>
      <c r="C2479" s="4" t="s">
        <v>5412</v>
      </c>
      <c r="D2479" s="17" t="s">
        <v>2451</v>
      </c>
      <c r="E2479" s="62" t="s">
        <v>2431</v>
      </c>
      <c r="F2479" s="34">
        <v>9787.69</v>
      </c>
      <c r="G2479" s="183">
        <f t="shared" si="436"/>
        <v>5804.1001699999997</v>
      </c>
      <c r="H2479" s="184">
        <f t="shared" si="437"/>
        <v>3192.2550934999999</v>
      </c>
      <c r="I2479" s="59">
        <f t="shared" si="439"/>
        <v>8996.3552634999996</v>
      </c>
      <c r="J2479" s="56">
        <f>I2479*0.4</f>
        <v>3598.5421053999999</v>
      </c>
      <c r="K2479" s="210">
        <f t="shared" si="438"/>
        <v>12594.897368899999</v>
      </c>
      <c r="L2479" s="53">
        <v>0.4</v>
      </c>
      <c r="M2479" s="32"/>
    </row>
    <row r="2480" spans="1:13" ht="18.75" x14ac:dyDescent="0.25">
      <c r="A2480" s="5" t="s">
        <v>636</v>
      </c>
      <c r="B2480" s="9" t="s">
        <v>4786</v>
      </c>
      <c r="C2480" s="4" t="s">
        <v>5412</v>
      </c>
      <c r="D2480" s="17" t="s">
        <v>2451</v>
      </c>
      <c r="E2480" s="62" t="s">
        <v>2431</v>
      </c>
      <c r="F2480" s="34">
        <v>9787.69</v>
      </c>
      <c r="G2480" s="183">
        <f t="shared" si="436"/>
        <v>5804.1001699999997</v>
      </c>
      <c r="H2480" s="184">
        <f t="shared" si="437"/>
        <v>3192.2550934999999</v>
      </c>
      <c r="I2480" s="59">
        <f t="shared" si="439"/>
        <v>8996.3552634999996</v>
      </c>
      <c r="J2480" s="54">
        <f>I2480*0.3</f>
        <v>2698.9065790499999</v>
      </c>
      <c r="K2480" s="210">
        <f t="shared" si="438"/>
        <v>11695.26184255</v>
      </c>
      <c r="L2480" s="53">
        <v>0.3</v>
      </c>
      <c r="M2480" s="32"/>
    </row>
    <row r="2481" spans="1:13" ht="18.75" x14ac:dyDescent="0.25">
      <c r="A2481" s="5" t="s">
        <v>637</v>
      </c>
      <c r="B2481" s="9" t="s">
        <v>638</v>
      </c>
      <c r="C2481" s="4" t="s">
        <v>5412</v>
      </c>
      <c r="D2481" s="17" t="s">
        <v>2511</v>
      </c>
      <c r="E2481" s="62" t="s">
        <v>2431</v>
      </c>
      <c r="F2481" s="34">
        <v>11511.9</v>
      </c>
      <c r="G2481" s="183">
        <f t="shared" si="436"/>
        <v>6826.5566999999992</v>
      </c>
      <c r="H2481" s="184">
        <f t="shared" si="437"/>
        <v>3754.6061849999996</v>
      </c>
      <c r="I2481" s="59">
        <f t="shared" si="439"/>
        <v>10581.162884999998</v>
      </c>
      <c r="J2481" s="56">
        <f>I2481*0.4</f>
        <v>4232.4651539999995</v>
      </c>
      <c r="K2481" s="210">
        <f t="shared" si="438"/>
        <v>14813.628038999997</v>
      </c>
      <c r="L2481" s="53">
        <v>0.4</v>
      </c>
      <c r="M2481" s="32"/>
    </row>
    <row r="2482" spans="1:13" ht="24" x14ac:dyDescent="0.25">
      <c r="A2482" s="5" t="s">
        <v>639</v>
      </c>
      <c r="B2482" s="9" t="s">
        <v>640</v>
      </c>
      <c r="C2482" s="4" t="s">
        <v>5418</v>
      </c>
      <c r="D2482" s="17" t="s">
        <v>2451</v>
      </c>
      <c r="E2482" s="62" t="s">
        <v>2431</v>
      </c>
      <c r="F2482" s="34">
        <v>7667.85</v>
      </c>
      <c r="G2482" s="183">
        <f t="shared" si="436"/>
        <v>4547.0350500000004</v>
      </c>
      <c r="H2482" s="184">
        <f t="shared" si="437"/>
        <v>2500.8692775000004</v>
      </c>
      <c r="I2482" s="59">
        <f t="shared" si="439"/>
        <v>7047.9043275000004</v>
      </c>
      <c r="J2482" s="54">
        <f t="shared" ref="J2482:J2484" si="447">I2482*0.5</f>
        <v>3523.9521637500002</v>
      </c>
      <c r="K2482" s="210">
        <f t="shared" si="438"/>
        <v>10571.856491250001</v>
      </c>
      <c r="L2482" s="53">
        <v>0.5</v>
      </c>
      <c r="M2482" s="32"/>
    </row>
    <row r="2483" spans="1:13" ht="24" x14ac:dyDescent="0.25">
      <c r="A2483" s="5" t="s">
        <v>641</v>
      </c>
      <c r="B2483" s="9" t="s">
        <v>642</v>
      </c>
      <c r="C2483" s="4" t="s">
        <v>5418</v>
      </c>
      <c r="D2483" s="17" t="s">
        <v>2451</v>
      </c>
      <c r="E2483" s="62" t="s">
        <v>2431</v>
      </c>
      <c r="F2483" s="34">
        <v>8808.92</v>
      </c>
      <c r="G2483" s="183">
        <f t="shared" si="436"/>
        <v>5223.6895599999998</v>
      </c>
      <c r="H2483" s="184">
        <f t="shared" si="437"/>
        <v>2873.0292579999996</v>
      </c>
      <c r="I2483" s="59">
        <f t="shared" si="439"/>
        <v>8096.7188179999994</v>
      </c>
      <c r="J2483" s="54">
        <f t="shared" si="447"/>
        <v>4048.3594089999997</v>
      </c>
      <c r="K2483" s="210">
        <f t="shared" si="438"/>
        <v>12145.078226999998</v>
      </c>
      <c r="L2483" s="53">
        <v>0.5</v>
      </c>
      <c r="M2483" s="32"/>
    </row>
    <row r="2484" spans="1:13" ht="36" x14ac:dyDescent="0.25">
      <c r="A2484" s="5" t="s">
        <v>643</v>
      </c>
      <c r="B2484" s="9" t="s">
        <v>644</v>
      </c>
      <c r="C2484" s="4" t="s">
        <v>5419</v>
      </c>
      <c r="D2484" s="17" t="s">
        <v>2451</v>
      </c>
      <c r="E2484" s="62" t="s">
        <v>2431</v>
      </c>
      <c r="F2484" s="34">
        <v>8431.9699999999993</v>
      </c>
      <c r="G2484" s="183">
        <f t="shared" si="436"/>
        <v>5000.1582099999996</v>
      </c>
      <c r="H2484" s="184">
        <f t="shared" si="437"/>
        <v>2750.0870154999998</v>
      </c>
      <c r="I2484" s="59">
        <f t="shared" si="439"/>
        <v>7750.2452254999989</v>
      </c>
      <c r="J2484" s="54">
        <f t="shared" si="447"/>
        <v>3875.1226127499995</v>
      </c>
      <c r="K2484" s="210">
        <f t="shared" si="438"/>
        <v>11625.367838249998</v>
      </c>
      <c r="L2484" s="53">
        <v>0.5</v>
      </c>
      <c r="M2484" s="32"/>
    </row>
    <row r="2485" spans="1:13" ht="24" x14ac:dyDescent="0.25">
      <c r="A2485" s="5" t="s">
        <v>645</v>
      </c>
      <c r="B2485" s="9" t="s">
        <v>646</v>
      </c>
      <c r="C2485" s="4" t="s">
        <v>5420</v>
      </c>
      <c r="D2485" s="17" t="s">
        <v>2451</v>
      </c>
      <c r="E2485" s="62" t="s">
        <v>2431</v>
      </c>
      <c r="F2485" s="34">
        <v>8519.84</v>
      </c>
      <c r="G2485" s="183">
        <f t="shared" si="436"/>
        <v>5052.26512</v>
      </c>
      <c r="H2485" s="184">
        <f t="shared" si="437"/>
        <v>2778.7458159999996</v>
      </c>
      <c r="I2485" s="59">
        <f t="shared" si="439"/>
        <v>7831.0109359999997</v>
      </c>
      <c r="J2485" s="54">
        <f t="shared" ref="J2485:J2487" si="448">I2485*0.3</f>
        <v>2349.3032807999998</v>
      </c>
      <c r="K2485" s="210">
        <f t="shared" si="438"/>
        <v>10180.314216799999</v>
      </c>
      <c r="L2485" s="53">
        <v>0.3</v>
      </c>
      <c r="M2485" s="32"/>
    </row>
    <row r="2486" spans="1:13" ht="24" x14ac:dyDescent="0.25">
      <c r="A2486" s="5" t="s">
        <v>647</v>
      </c>
      <c r="B2486" s="9" t="s">
        <v>648</v>
      </c>
      <c r="C2486" s="4" t="s">
        <v>5421</v>
      </c>
      <c r="D2486" s="17" t="s">
        <v>2451</v>
      </c>
      <c r="E2486" s="62" t="s">
        <v>2431</v>
      </c>
      <c r="F2486" s="34">
        <v>9381.98</v>
      </c>
      <c r="G2486" s="183">
        <f t="shared" si="436"/>
        <v>5563.5141399999993</v>
      </c>
      <c r="H2486" s="184">
        <f t="shared" si="437"/>
        <v>3059.932777</v>
      </c>
      <c r="I2486" s="59">
        <f t="shared" si="439"/>
        <v>8623.4469169999993</v>
      </c>
      <c r="J2486" s="54">
        <f t="shared" si="448"/>
        <v>2587.0340750999999</v>
      </c>
      <c r="K2486" s="210">
        <f t="shared" si="438"/>
        <v>11210.4809921</v>
      </c>
      <c r="L2486" s="53">
        <v>0.3</v>
      </c>
      <c r="M2486" s="32"/>
    </row>
    <row r="2487" spans="1:13" ht="18.75" x14ac:dyDescent="0.25">
      <c r="A2487" s="5" t="s">
        <v>649</v>
      </c>
      <c r="B2487" s="4" t="s">
        <v>4774</v>
      </c>
      <c r="C2487" s="4" t="s">
        <v>5422</v>
      </c>
      <c r="D2487" s="17" t="s">
        <v>2451</v>
      </c>
      <c r="E2487" s="62" t="s">
        <v>2431</v>
      </c>
      <c r="F2487" s="34">
        <v>6918.36</v>
      </c>
      <c r="G2487" s="183">
        <f t="shared" si="436"/>
        <v>4102.5874799999992</v>
      </c>
      <c r="H2487" s="184">
        <f t="shared" si="437"/>
        <v>2256.4231139999993</v>
      </c>
      <c r="I2487" s="59">
        <f t="shared" si="439"/>
        <v>6359.0105939999985</v>
      </c>
      <c r="J2487" s="54">
        <f t="shared" si="448"/>
        <v>1907.7031781999995</v>
      </c>
      <c r="K2487" s="210">
        <f t="shared" si="438"/>
        <v>8266.713772199997</v>
      </c>
      <c r="L2487" s="53">
        <v>0.3</v>
      </c>
      <c r="M2487" s="32"/>
    </row>
    <row r="2488" spans="1:13" ht="24" x14ac:dyDescent="0.25">
      <c r="A2488" s="5" t="s">
        <v>650</v>
      </c>
      <c r="B2488" s="9" t="s">
        <v>4278</v>
      </c>
      <c r="C2488" s="4" t="s">
        <v>5423</v>
      </c>
      <c r="D2488" s="17" t="s">
        <v>2451</v>
      </c>
      <c r="E2488" s="62" t="s">
        <v>2431</v>
      </c>
      <c r="F2488" s="34">
        <v>8808.92</v>
      </c>
      <c r="G2488" s="183">
        <f t="shared" si="436"/>
        <v>5223.6895599999998</v>
      </c>
      <c r="H2488" s="184">
        <f t="shared" si="437"/>
        <v>2873.0292579999996</v>
      </c>
      <c r="I2488" s="59">
        <f t="shared" si="439"/>
        <v>8096.7188179999994</v>
      </c>
      <c r="J2488" s="56">
        <f>I2488*0.4</f>
        <v>3238.6875271999997</v>
      </c>
      <c r="K2488" s="210">
        <f t="shared" si="438"/>
        <v>11335.406345199999</v>
      </c>
      <c r="L2488" s="53">
        <v>0.4</v>
      </c>
      <c r="M2488" s="32"/>
    </row>
    <row r="2489" spans="1:13" ht="36" x14ac:dyDescent="0.25">
      <c r="A2489" s="5" t="s">
        <v>651</v>
      </c>
      <c r="B2489" s="4" t="s">
        <v>4775</v>
      </c>
      <c r="C2489" s="4" t="s">
        <v>5423</v>
      </c>
      <c r="D2489" s="17" t="s">
        <v>2451</v>
      </c>
      <c r="E2489" s="62" t="s">
        <v>2431</v>
      </c>
      <c r="F2489" s="34">
        <v>7567.08</v>
      </c>
      <c r="G2489" s="183">
        <f t="shared" si="436"/>
        <v>4487.27844</v>
      </c>
      <c r="H2489" s="184">
        <f t="shared" si="437"/>
        <v>2468.003142</v>
      </c>
      <c r="I2489" s="59">
        <f t="shared" si="439"/>
        <v>6955.2815819999996</v>
      </c>
      <c r="J2489" s="54">
        <f t="shared" ref="J2489:J2490" si="449">I2489*0.3</f>
        <v>2086.5844745999998</v>
      </c>
      <c r="K2489" s="210">
        <f t="shared" si="438"/>
        <v>9041.8660565999999</v>
      </c>
      <c r="L2489" s="53">
        <v>0.3</v>
      </c>
      <c r="M2489" s="32"/>
    </row>
    <row r="2490" spans="1:13" ht="24" x14ac:dyDescent="0.25">
      <c r="A2490" s="5" t="s">
        <v>652</v>
      </c>
      <c r="B2490" s="4" t="s">
        <v>4776</v>
      </c>
      <c r="C2490" s="4" t="s">
        <v>5423</v>
      </c>
      <c r="D2490" s="17" t="s">
        <v>2511</v>
      </c>
      <c r="E2490" s="62" t="s">
        <v>2431</v>
      </c>
      <c r="F2490" s="34">
        <v>10449.74</v>
      </c>
      <c r="G2490" s="183">
        <f t="shared" si="436"/>
        <v>6196.6958199999999</v>
      </c>
      <c r="H2490" s="184">
        <f t="shared" si="437"/>
        <v>3408.1827010000002</v>
      </c>
      <c r="I2490" s="59">
        <f t="shared" si="439"/>
        <v>9604.8785210000005</v>
      </c>
      <c r="J2490" s="54">
        <f t="shared" si="449"/>
        <v>2881.4635563000002</v>
      </c>
      <c r="K2490" s="210">
        <f t="shared" si="438"/>
        <v>12486.3420773</v>
      </c>
      <c r="L2490" s="53">
        <v>0.3</v>
      </c>
      <c r="M2490" s="32"/>
    </row>
    <row r="2491" spans="1:13" ht="36" x14ac:dyDescent="0.25">
      <c r="A2491" s="5" t="s">
        <v>653</v>
      </c>
      <c r="B2491" s="4" t="s">
        <v>4777</v>
      </c>
      <c r="C2491" s="4" t="s">
        <v>5424</v>
      </c>
      <c r="D2491" s="17" t="s">
        <v>2511</v>
      </c>
      <c r="E2491" s="62" t="s">
        <v>2431</v>
      </c>
      <c r="F2491" s="34">
        <v>14047.61</v>
      </c>
      <c r="G2491" s="183">
        <f t="shared" si="436"/>
        <v>8330.2327299999997</v>
      </c>
      <c r="H2491" s="184">
        <f t="shared" si="437"/>
        <v>4581.6280014999993</v>
      </c>
      <c r="I2491" s="59">
        <f t="shared" si="439"/>
        <v>12911.860731499999</v>
      </c>
      <c r="J2491" s="56">
        <f t="shared" ref="J2491:J2496" si="450">I2491*0.4</f>
        <v>5164.7442926000003</v>
      </c>
      <c r="K2491" s="210">
        <f t="shared" si="438"/>
        <v>18076.605024099998</v>
      </c>
      <c r="L2491" s="53">
        <v>0.4</v>
      </c>
      <c r="M2491" s="32"/>
    </row>
    <row r="2492" spans="1:13" ht="36" x14ac:dyDescent="0.25">
      <c r="A2492" s="5" t="s">
        <v>654</v>
      </c>
      <c r="B2492" s="4" t="s">
        <v>4778</v>
      </c>
      <c r="C2492" s="4" t="s">
        <v>5425</v>
      </c>
      <c r="D2492" s="17" t="s">
        <v>2511</v>
      </c>
      <c r="E2492" s="62" t="s">
        <v>2431</v>
      </c>
      <c r="F2492" s="34">
        <v>13332.39</v>
      </c>
      <c r="G2492" s="183">
        <f t="shared" si="436"/>
        <v>7906.1072699999995</v>
      </c>
      <c r="H2492" s="184">
        <f t="shared" si="437"/>
        <v>4348.3589984999999</v>
      </c>
      <c r="I2492" s="59">
        <f t="shared" si="439"/>
        <v>12254.4662685</v>
      </c>
      <c r="J2492" s="56">
        <f t="shared" si="450"/>
        <v>4901.7865074000001</v>
      </c>
      <c r="K2492" s="210">
        <f t="shared" si="438"/>
        <v>17156.2527759</v>
      </c>
      <c r="L2492" s="53">
        <v>0.4</v>
      </c>
      <c r="M2492" s="32"/>
    </row>
    <row r="2493" spans="1:13" ht="18.75" x14ac:dyDescent="0.25">
      <c r="A2493" s="5" t="s">
        <v>655</v>
      </c>
      <c r="B2493" s="4" t="s">
        <v>4779</v>
      </c>
      <c r="C2493" s="4" t="s">
        <v>5426</v>
      </c>
      <c r="D2493" s="17" t="s">
        <v>2511</v>
      </c>
      <c r="E2493" s="62" t="s">
        <v>2431</v>
      </c>
      <c r="F2493" s="34">
        <v>11136.65</v>
      </c>
      <c r="G2493" s="183">
        <f t="shared" si="436"/>
        <v>6604.0334499999999</v>
      </c>
      <c r="H2493" s="184">
        <f t="shared" si="437"/>
        <v>3632.2183974999998</v>
      </c>
      <c r="I2493" s="59">
        <f t="shared" si="439"/>
        <v>10236.2518475</v>
      </c>
      <c r="J2493" s="56">
        <f t="shared" si="450"/>
        <v>4094.5007390000001</v>
      </c>
      <c r="K2493" s="210">
        <f t="shared" si="438"/>
        <v>14330.752586499999</v>
      </c>
      <c r="L2493" s="53">
        <v>0.4</v>
      </c>
      <c r="M2493" s="32"/>
    </row>
    <row r="2494" spans="1:13" ht="24" x14ac:dyDescent="0.25">
      <c r="A2494" s="5" t="s">
        <v>656</v>
      </c>
      <c r="B2494" s="9" t="s">
        <v>657</v>
      </c>
      <c r="C2494" s="4" t="s">
        <v>5427</v>
      </c>
      <c r="D2494" s="17" t="s">
        <v>2511</v>
      </c>
      <c r="E2494" s="62" t="s">
        <v>2431</v>
      </c>
      <c r="F2494" s="34">
        <v>13823.65</v>
      </c>
      <c r="G2494" s="183">
        <f t="shared" si="436"/>
        <v>8197.4244499999986</v>
      </c>
      <c r="H2494" s="184">
        <f t="shared" si="437"/>
        <v>4508.5834474999992</v>
      </c>
      <c r="I2494" s="59">
        <f t="shared" si="439"/>
        <v>12706.007897499998</v>
      </c>
      <c r="J2494" s="56">
        <f t="shared" si="450"/>
        <v>5082.4031589999995</v>
      </c>
      <c r="K2494" s="210">
        <f t="shared" si="438"/>
        <v>17788.411056499997</v>
      </c>
      <c r="L2494" s="53">
        <v>0.4</v>
      </c>
      <c r="M2494" s="32"/>
    </row>
    <row r="2495" spans="1:13" ht="24" x14ac:dyDescent="0.25">
      <c r="A2495" s="5" t="s">
        <v>658</v>
      </c>
      <c r="B2495" s="9" t="s">
        <v>659</v>
      </c>
      <c r="C2495" s="4" t="s">
        <v>5427</v>
      </c>
      <c r="D2495" s="17" t="s">
        <v>2511</v>
      </c>
      <c r="E2495" s="62" t="s">
        <v>2431</v>
      </c>
      <c r="F2495" s="34">
        <v>14269.13</v>
      </c>
      <c r="G2495" s="183">
        <f t="shared" si="436"/>
        <v>8461.5940899999987</v>
      </c>
      <c r="H2495" s="184">
        <f t="shared" si="437"/>
        <v>4653.8767494999993</v>
      </c>
      <c r="I2495" s="59">
        <f t="shared" si="439"/>
        <v>13115.470839499998</v>
      </c>
      <c r="J2495" s="56">
        <f t="shared" si="450"/>
        <v>5246.1883357999995</v>
      </c>
      <c r="K2495" s="210">
        <f t="shared" si="438"/>
        <v>18361.659175299996</v>
      </c>
      <c r="L2495" s="53">
        <v>0.4</v>
      </c>
      <c r="M2495" s="32"/>
    </row>
    <row r="2496" spans="1:13" ht="24" x14ac:dyDescent="0.25">
      <c r="A2496" s="5" t="s">
        <v>660</v>
      </c>
      <c r="B2496" s="9" t="s">
        <v>4785</v>
      </c>
      <c r="C2496" s="4" t="s">
        <v>5427</v>
      </c>
      <c r="D2496" s="17" t="s">
        <v>2511</v>
      </c>
      <c r="E2496" s="62" t="s">
        <v>2431</v>
      </c>
      <c r="F2496" s="34">
        <v>10701.53</v>
      </c>
      <c r="G2496" s="183">
        <f t="shared" si="436"/>
        <v>6346.0072900000005</v>
      </c>
      <c r="H2496" s="184">
        <f t="shared" si="437"/>
        <v>3490.3040095000006</v>
      </c>
      <c r="I2496" s="59">
        <f t="shared" si="439"/>
        <v>9836.311299500001</v>
      </c>
      <c r="J2496" s="56">
        <f t="shared" si="450"/>
        <v>3934.5245198000007</v>
      </c>
      <c r="K2496" s="210">
        <f t="shared" si="438"/>
        <v>13770.835819300002</v>
      </c>
      <c r="L2496" s="53">
        <v>0.4</v>
      </c>
      <c r="M2496" s="32"/>
    </row>
    <row r="2497" spans="1:13" ht="156" x14ac:dyDescent="0.25">
      <c r="A2497" s="5" t="s">
        <v>5239</v>
      </c>
      <c r="B2497" s="3" t="s">
        <v>661</v>
      </c>
      <c r="C2497" s="3" t="s">
        <v>5696</v>
      </c>
      <c r="D2497" s="17"/>
      <c r="E2497" s="25"/>
      <c r="F2497" s="34"/>
      <c r="G2497" s="183">
        <f t="shared" si="436"/>
        <v>0</v>
      </c>
      <c r="H2497" s="184">
        <f t="shared" si="437"/>
        <v>0</v>
      </c>
      <c r="I2497" s="59">
        <f t="shared" si="439"/>
        <v>0</v>
      </c>
      <c r="J2497" s="56">
        <f>G2497*0</f>
        <v>0</v>
      </c>
      <c r="K2497" s="210">
        <f t="shared" si="438"/>
        <v>0</v>
      </c>
      <c r="L2497" s="2"/>
      <c r="M2497" s="32"/>
    </row>
    <row r="2498" spans="1:13" ht="18.75" x14ac:dyDescent="0.25">
      <c r="A2498" s="5" t="s">
        <v>662</v>
      </c>
      <c r="B2498" s="4" t="s">
        <v>663</v>
      </c>
      <c r="C2498" s="4" t="s">
        <v>5428</v>
      </c>
      <c r="D2498" s="17" t="s">
        <v>2454</v>
      </c>
      <c r="E2498" s="62" t="s">
        <v>2431</v>
      </c>
      <c r="F2498" s="34">
        <v>3081.03</v>
      </c>
      <c r="G2498" s="183">
        <f t="shared" si="436"/>
        <v>1827.05079</v>
      </c>
      <c r="H2498" s="184">
        <f t="shared" si="437"/>
        <v>1004.8779344999999</v>
      </c>
      <c r="I2498" s="59">
        <f t="shared" si="439"/>
        <v>2831.9287245</v>
      </c>
      <c r="J2498" s="54">
        <f t="shared" ref="J2498:J2506" si="451">I2498*0.3</f>
        <v>849.57861734999994</v>
      </c>
      <c r="K2498" s="210">
        <f t="shared" si="438"/>
        <v>3681.5073418500001</v>
      </c>
      <c r="L2498" s="53">
        <v>0.3</v>
      </c>
      <c r="M2498" s="32"/>
    </row>
    <row r="2499" spans="1:13" ht="18.75" x14ac:dyDescent="0.25">
      <c r="A2499" s="5" t="s">
        <v>664</v>
      </c>
      <c r="B2499" s="4" t="s">
        <v>665</v>
      </c>
      <c r="C2499" s="4"/>
      <c r="D2499" s="17" t="s">
        <v>2451</v>
      </c>
      <c r="E2499" s="62" t="s">
        <v>2431</v>
      </c>
      <c r="F2499" s="34">
        <v>1081.3399999999999</v>
      </c>
      <c r="G2499" s="183">
        <f t="shared" si="436"/>
        <v>641.23461999999995</v>
      </c>
      <c r="H2499" s="184">
        <f t="shared" si="437"/>
        <v>352.67904099999998</v>
      </c>
      <c r="I2499" s="59">
        <f t="shared" si="439"/>
        <v>993.91366099999993</v>
      </c>
      <c r="J2499" s="54">
        <f t="shared" si="451"/>
        <v>298.17409829999997</v>
      </c>
      <c r="K2499" s="210">
        <f t="shared" si="438"/>
        <v>1292.0877593</v>
      </c>
      <c r="L2499" s="53">
        <v>0.3</v>
      </c>
      <c r="M2499" s="32"/>
    </row>
    <row r="2500" spans="1:13" ht="24" x14ac:dyDescent="0.25">
      <c r="A2500" s="5" t="s">
        <v>666</v>
      </c>
      <c r="B2500" s="4" t="s">
        <v>667</v>
      </c>
      <c r="C2500" s="4" t="s">
        <v>5429</v>
      </c>
      <c r="D2500" s="5" t="s">
        <v>2511</v>
      </c>
      <c r="E2500" s="62" t="s">
        <v>2431</v>
      </c>
      <c r="F2500" s="34">
        <v>10810.66</v>
      </c>
      <c r="G2500" s="183">
        <f t="shared" si="436"/>
        <v>6410.72138</v>
      </c>
      <c r="H2500" s="184">
        <f t="shared" si="437"/>
        <v>3525.8967589999997</v>
      </c>
      <c r="I2500" s="59">
        <f t="shared" si="439"/>
        <v>9936.6181390000002</v>
      </c>
      <c r="J2500" s="54">
        <f t="shared" si="451"/>
        <v>2980.9854417000001</v>
      </c>
      <c r="K2500" s="210">
        <f t="shared" si="438"/>
        <v>12917.603580700001</v>
      </c>
      <c r="L2500" s="53">
        <v>0.3</v>
      </c>
      <c r="M2500" s="32"/>
    </row>
    <row r="2501" spans="1:13" ht="24" x14ac:dyDescent="0.25">
      <c r="A2501" s="5" t="s">
        <v>668</v>
      </c>
      <c r="B2501" s="4" t="s">
        <v>669</v>
      </c>
      <c r="C2501" s="4" t="s">
        <v>5430</v>
      </c>
      <c r="D2501" s="5" t="s">
        <v>2511</v>
      </c>
      <c r="E2501" s="62" t="s">
        <v>2431</v>
      </c>
      <c r="F2501" s="34">
        <v>10810.66</v>
      </c>
      <c r="G2501" s="183">
        <f t="shared" ref="G2501:G2564" si="452">F2501*0.593</f>
        <v>6410.72138</v>
      </c>
      <c r="H2501" s="184">
        <f t="shared" ref="H2501:H2564" si="453">G2501*55/100</f>
        <v>3525.8967589999997</v>
      </c>
      <c r="I2501" s="59">
        <f t="shared" si="439"/>
        <v>9936.6181390000002</v>
      </c>
      <c r="J2501" s="54">
        <f t="shared" si="451"/>
        <v>2980.9854417000001</v>
      </c>
      <c r="K2501" s="210">
        <f t="shared" ref="K2501:K2564" si="454">I2501+J2501</f>
        <v>12917.603580700001</v>
      </c>
      <c r="L2501" s="53">
        <v>0.3</v>
      </c>
      <c r="M2501" s="32"/>
    </row>
    <row r="2502" spans="1:13" ht="24" x14ac:dyDescent="0.25">
      <c r="A2502" s="5" t="s">
        <v>670</v>
      </c>
      <c r="B2502" s="4" t="s">
        <v>671</v>
      </c>
      <c r="C2502" s="4" t="s">
        <v>5429</v>
      </c>
      <c r="D2502" s="5" t="s">
        <v>2511</v>
      </c>
      <c r="E2502" s="62" t="s">
        <v>2431</v>
      </c>
      <c r="F2502" s="34">
        <v>10404.74</v>
      </c>
      <c r="G2502" s="183">
        <f t="shared" si="452"/>
        <v>6170.0108199999995</v>
      </c>
      <c r="H2502" s="184">
        <f t="shared" si="453"/>
        <v>3393.5059509999996</v>
      </c>
      <c r="I2502" s="59">
        <f t="shared" ref="I2502:I2565" si="455">G2502+H2502</f>
        <v>9563.5167709999987</v>
      </c>
      <c r="J2502" s="54">
        <f t="shared" si="451"/>
        <v>2869.0550312999994</v>
      </c>
      <c r="K2502" s="210">
        <f t="shared" si="454"/>
        <v>12432.571802299997</v>
      </c>
      <c r="L2502" s="53">
        <v>0.3</v>
      </c>
      <c r="M2502" s="32"/>
    </row>
    <row r="2503" spans="1:13" ht="24" x14ac:dyDescent="0.25">
      <c r="A2503" s="5" t="s">
        <v>672</v>
      </c>
      <c r="B2503" s="4" t="s">
        <v>673</v>
      </c>
      <c r="C2503" s="4" t="s">
        <v>5431</v>
      </c>
      <c r="D2503" s="5" t="s">
        <v>2511</v>
      </c>
      <c r="E2503" s="62" t="s">
        <v>2431</v>
      </c>
      <c r="F2503" s="34">
        <v>10404.74</v>
      </c>
      <c r="G2503" s="183">
        <f t="shared" si="452"/>
        <v>6170.0108199999995</v>
      </c>
      <c r="H2503" s="184">
        <f t="shared" si="453"/>
        <v>3393.5059509999996</v>
      </c>
      <c r="I2503" s="59">
        <f t="shared" si="455"/>
        <v>9563.5167709999987</v>
      </c>
      <c r="J2503" s="54">
        <f t="shared" si="451"/>
        <v>2869.0550312999994</v>
      </c>
      <c r="K2503" s="210">
        <f t="shared" si="454"/>
        <v>12432.571802299997</v>
      </c>
      <c r="L2503" s="53">
        <v>0.3</v>
      </c>
      <c r="M2503" s="32"/>
    </row>
    <row r="2504" spans="1:13" ht="24" x14ac:dyDescent="0.25">
      <c r="A2504" s="5" t="s">
        <v>674</v>
      </c>
      <c r="B2504" s="4" t="s">
        <v>675</v>
      </c>
      <c r="C2504" s="4" t="s">
        <v>5429</v>
      </c>
      <c r="D2504" s="5" t="s">
        <v>2451</v>
      </c>
      <c r="E2504" s="62" t="s">
        <v>2431</v>
      </c>
      <c r="F2504" s="34">
        <v>8925.5400000000009</v>
      </c>
      <c r="G2504" s="183">
        <f t="shared" si="452"/>
        <v>5292.8452200000002</v>
      </c>
      <c r="H2504" s="184">
        <f t="shared" si="453"/>
        <v>2911.0648710000005</v>
      </c>
      <c r="I2504" s="59">
        <f t="shared" si="455"/>
        <v>8203.9100910000016</v>
      </c>
      <c r="J2504" s="54">
        <f t="shared" si="451"/>
        <v>2461.1730273000003</v>
      </c>
      <c r="K2504" s="210">
        <f t="shared" si="454"/>
        <v>10665.083118300001</v>
      </c>
      <c r="L2504" s="53">
        <v>0.3</v>
      </c>
      <c r="M2504" s="32"/>
    </row>
    <row r="2505" spans="1:13" ht="36" x14ac:dyDescent="0.25">
      <c r="A2505" s="5" t="s">
        <v>676</v>
      </c>
      <c r="B2505" s="4" t="s">
        <v>677</v>
      </c>
      <c r="C2505" s="4" t="s">
        <v>5432</v>
      </c>
      <c r="D2505" s="5" t="s">
        <v>2511</v>
      </c>
      <c r="E2505" s="62" t="s">
        <v>2431</v>
      </c>
      <c r="F2505" s="34">
        <v>7927.05</v>
      </c>
      <c r="G2505" s="183">
        <f t="shared" si="452"/>
        <v>4700.7406499999997</v>
      </c>
      <c r="H2505" s="184">
        <f t="shared" si="453"/>
        <v>2585.4073574999998</v>
      </c>
      <c r="I2505" s="59">
        <f t="shared" si="455"/>
        <v>7286.1480074999999</v>
      </c>
      <c r="J2505" s="54">
        <f t="shared" si="451"/>
        <v>2185.8444022499998</v>
      </c>
      <c r="K2505" s="210">
        <f t="shared" si="454"/>
        <v>9471.9924097500007</v>
      </c>
      <c r="L2505" s="53">
        <v>0.3</v>
      </c>
      <c r="M2505" s="32"/>
    </row>
    <row r="2506" spans="1:13" ht="36" x14ac:dyDescent="0.25">
      <c r="A2506" s="5" t="s">
        <v>678</v>
      </c>
      <c r="B2506" s="4" t="s">
        <v>679</v>
      </c>
      <c r="C2506" s="4" t="s">
        <v>5433</v>
      </c>
      <c r="D2506" s="17" t="s">
        <v>2511</v>
      </c>
      <c r="E2506" s="62" t="s">
        <v>2431</v>
      </c>
      <c r="F2506" s="34">
        <v>11890.94</v>
      </c>
      <c r="G2506" s="183">
        <f t="shared" si="452"/>
        <v>7051.3274199999996</v>
      </c>
      <c r="H2506" s="184">
        <f t="shared" si="453"/>
        <v>3878.2300809999997</v>
      </c>
      <c r="I2506" s="59">
        <f t="shared" si="455"/>
        <v>10929.557500999999</v>
      </c>
      <c r="J2506" s="54">
        <f t="shared" si="451"/>
        <v>3278.8672502999998</v>
      </c>
      <c r="K2506" s="210">
        <f t="shared" si="454"/>
        <v>14208.424751299999</v>
      </c>
      <c r="L2506" s="53">
        <v>0.3</v>
      </c>
      <c r="M2506" s="32"/>
    </row>
    <row r="2507" spans="1:13" ht="48" x14ac:dyDescent="0.25">
      <c r="A2507" s="5" t="s">
        <v>680</v>
      </c>
      <c r="B2507" s="4" t="s">
        <v>681</v>
      </c>
      <c r="C2507" s="4" t="s">
        <v>5434</v>
      </c>
      <c r="D2507" s="5" t="s">
        <v>2511</v>
      </c>
      <c r="E2507" s="62" t="s">
        <v>2431</v>
      </c>
      <c r="F2507" s="34">
        <v>7927.05</v>
      </c>
      <c r="G2507" s="183">
        <f t="shared" si="452"/>
        <v>4700.7406499999997</v>
      </c>
      <c r="H2507" s="184">
        <f t="shared" si="453"/>
        <v>2585.4073574999998</v>
      </c>
      <c r="I2507" s="59">
        <f t="shared" si="455"/>
        <v>7286.1480074999999</v>
      </c>
      <c r="J2507" s="54">
        <f t="shared" ref="J2507:J2508" si="456">I2507*0.5</f>
        <v>3643.07400375</v>
      </c>
      <c r="K2507" s="210">
        <f t="shared" si="454"/>
        <v>10929.22201125</v>
      </c>
      <c r="L2507" s="53">
        <v>0.5</v>
      </c>
      <c r="M2507" s="32"/>
    </row>
    <row r="2508" spans="1:13" ht="36" x14ac:dyDescent="0.25">
      <c r="A2508" s="5" t="s">
        <v>682</v>
      </c>
      <c r="B2508" s="9" t="s">
        <v>683</v>
      </c>
      <c r="C2508" s="4" t="s">
        <v>5625</v>
      </c>
      <c r="D2508" s="17" t="s">
        <v>2511</v>
      </c>
      <c r="E2508" s="62" t="s">
        <v>2431</v>
      </c>
      <c r="F2508" s="34">
        <v>11890.94</v>
      </c>
      <c r="G2508" s="183">
        <f t="shared" si="452"/>
        <v>7051.3274199999996</v>
      </c>
      <c r="H2508" s="184">
        <f t="shared" si="453"/>
        <v>3878.2300809999997</v>
      </c>
      <c r="I2508" s="59">
        <f t="shared" si="455"/>
        <v>10929.557500999999</v>
      </c>
      <c r="J2508" s="54">
        <f t="shared" si="456"/>
        <v>5464.7787504999997</v>
      </c>
      <c r="K2508" s="210">
        <f t="shared" si="454"/>
        <v>16394.336251499997</v>
      </c>
      <c r="L2508" s="53">
        <v>0.5</v>
      </c>
      <c r="M2508" s="32"/>
    </row>
    <row r="2509" spans="1:13" ht="14.25" x14ac:dyDescent="0.25">
      <c r="A2509" s="5" t="s">
        <v>5239</v>
      </c>
      <c r="B2509" s="3" t="s">
        <v>5630</v>
      </c>
      <c r="C2509" s="4"/>
      <c r="D2509" s="17"/>
      <c r="E2509" s="25"/>
      <c r="F2509" s="34"/>
      <c r="G2509" s="183">
        <f t="shared" si="452"/>
        <v>0</v>
      </c>
      <c r="H2509" s="184">
        <f t="shared" si="453"/>
        <v>0</v>
      </c>
      <c r="I2509" s="59">
        <f t="shared" si="455"/>
        <v>0</v>
      </c>
      <c r="J2509" s="56">
        <f t="shared" ref="J2509:J2515" si="457">G2509*0</f>
        <v>0</v>
      </c>
      <c r="K2509" s="210">
        <f t="shared" si="454"/>
        <v>0</v>
      </c>
      <c r="L2509" s="2"/>
      <c r="M2509" s="32"/>
    </row>
    <row r="2510" spans="1:13" ht="14.25" x14ac:dyDescent="0.25">
      <c r="A2510" s="5" t="s">
        <v>684</v>
      </c>
      <c r="B2510" s="4" t="s">
        <v>685</v>
      </c>
      <c r="C2510" s="4"/>
      <c r="D2510" s="5" t="s">
        <v>2457</v>
      </c>
      <c r="E2510" s="5"/>
      <c r="F2510" s="34">
        <v>2413.92</v>
      </c>
      <c r="G2510" s="183">
        <f t="shared" si="452"/>
        <v>1431.4545599999999</v>
      </c>
      <c r="H2510" s="184">
        <f t="shared" si="453"/>
        <v>787.30000799999993</v>
      </c>
      <c r="I2510" s="59">
        <f t="shared" si="455"/>
        <v>2218.7545679999998</v>
      </c>
      <c r="J2510" s="56">
        <f t="shared" si="457"/>
        <v>0</v>
      </c>
      <c r="K2510" s="210">
        <f t="shared" si="454"/>
        <v>2218.7545679999998</v>
      </c>
      <c r="L2510" s="2"/>
      <c r="M2510" s="32"/>
    </row>
    <row r="2511" spans="1:13" ht="24" x14ac:dyDescent="0.25">
      <c r="A2511" s="5" t="s">
        <v>686</v>
      </c>
      <c r="B2511" s="4" t="s">
        <v>4780</v>
      </c>
      <c r="C2511" s="4"/>
      <c r="D2511" s="11" t="s">
        <v>2472</v>
      </c>
      <c r="E2511" s="11"/>
      <c r="F2511" s="34">
        <v>1050.51</v>
      </c>
      <c r="G2511" s="183">
        <f t="shared" si="452"/>
        <v>622.95242999999994</v>
      </c>
      <c r="H2511" s="184">
        <f t="shared" si="453"/>
        <v>342.62383649999998</v>
      </c>
      <c r="I2511" s="59">
        <f t="shared" si="455"/>
        <v>965.57626649999997</v>
      </c>
      <c r="J2511" s="56">
        <f t="shared" si="457"/>
        <v>0</v>
      </c>
      <c r="K2511" s="210">
        <f t="shared" si="454"/>
        <v>965.57626649999997</v>
      </c>
      <c r="L2511" s="2"/>
      <c r="M2511" s="32"/>
    </row>
    <row r="2512" spans="1:13" ht="14.25" x14ac:dyDescent="0.25">
      <c r="A2512" s="5" t="s">
        <v>687</v>
      </c>
      <c r="B2512" s="4" t="s">
        <v>688</v>
      </c>
      <c r="C2512" s="4" t="s">
        <v>5626</v>
      </c>
      <c r="D2512" s="5" t="s">
        <v>2454</v>
      </c>
      <c r="E2512" s="5"/>
      <c r="F2512" s="34">
        <v>1558.95</v>
      </c>
      <c r="G2512" s="183">
        <f t="shared" si="452"/>
        <v>924.45735000000002</v>
      </c>
      <c r="H2512" s="184">
        <f t="shared" si="453"/>
        <v>508.45154250000002</v>
      </c>
      <c r="I2512" s="59">
        <f t="shared" si="455"/>
        <v>1432.9088925000001</v>
      </c>
      <c r="J2512" s="56">
        <f t="shared" si="457"/>
        <v>0</v>
      </c>
      <c r="K2512" s="210">
        <f t="shared" si="454"/>
        <v>1432.9088925000001</v>
      </c>
      <c r="L2512" s="2"/>
      <c r="M2512" s="32"/>
    </row>
    <row r="2513" spans="1:13" ht="14.25" x14ac:dyDescent="0.25">
      <c r="A2513" s="5" t="s">
        <v>689</v>
      </c>
      <c r="B2513" s="4" t="s">
        <v>690</v>
      </c>
      <c r="C2513" s="4"/>
      <c r="D2513" s="5" t="s">
        <v>2457</v>
      </c>
      <c r="E2513" s="5"/>
      <c r="F2513" s="34">
        <v>2320.15</v>
      </c>
      <c r="G2513" s="183">
        <f t="shared" si="452"/>
        <v>1375.8489500000001</v>
      </c>
      <c r="H2513" s="184">
        <f t="shared" si="453"/>
        <v>756.71692250000012</v>
      </c>
      <c r="I2513" s="59">
        <f t="shared" si="455"/>
        <v>2132.5658725000003</v>
      </c>
      <c r="J2513" s="56">
        <f t="shared" si="457"/>
        <v>0</v>
      </c>
      <c r="K2513" s="210">
        <f t="shared" si="454"/>
        <v>2132.5658725000003</v>
      </c>
      <c r="L2513" s="2"/>
      <c r="M2513" s="32"/>
    </row>
    <row r="2514" spans="1:13" ht="14.25" x14ac:dyDescent="0.25">
      <c r="A2514" s="5" t="s">
        <v>691</v>
      </c>
      <c r="B2514" s="4" t="s">
        <v>692</v>
      </c>
      <c r="C2514" s="4"/>
      <c r="D2514" s="5" t="s">
        <v>2454</v>
      </c>
      <c r="E2514" s="5"/>
      <c r="F2514" s="34">
        <v>3637.56</v>
      </c>
      <c r="G2514" s="183">
        <f t="shared" si="452"/>
        <v>2157.0730799999997</v>
      </c>
      <c r="H2514" s="184">
        <f t="shared" si="453"/>
        <v>1186.3901939999998</v>
      </c>
      <c r="I2514" s="59">
        <f t="shared" si="455"/>
        <v>3343.4632739999997</v>
      </c>
      <c r="J2514" s="56">
        <f t="shared" si="457"/>
        <v>0</v>
      </c>
      <c r="K2514" s="210">
        <f t="shared" si="454"/>
        <v>3343.4632739999997</v>
      </c>
      <c r="L2514" s="2"/>
      <c r="M2514" s="32"/>
    </row>
    <row r="2515" spans="1:13" ht="14.25" x14ac:dyDescent="0.25">
      <c r="A2515" s="5" t="s">
        <v>693</v>
      </c>
      <c r="B2515" s="4" t="s">
        <v>694</v>
      </c>
      <c r="C2515" s="4"/>
      <c r="D2515" s="5" t="s">
        <v>2472</v>
      </c>
      <c r="E2515" s="5"/>
      <c r="F2515" s="34">
        <v>1169.21</v>
      </c>
      <c r="G2515" s="183">
        <f t="shared" si="452"/>
        <v>693.34153000000003</v>
      </c>
      <c r="H2515" s="184">
        <f t="shared" si="453"/>
        <v>381.33784149999997</v>
      </c>
      <c r="I2515" s="59">
        <f t="shared" si="455"/>
        <v>1074.6793714999999</v>
      </c>
      <c r="J2515" s="56">
        <f t="shared" si="457"/>
        <v>0</v>
      </c>
      <c r="K2515" s="210">
        <f t="shared" si="454"/>
        <v>1074.6793714999999</v>
      </c>
      <c r="L2515" s="2"/>
      <c r="M2515" s="32"/>
    </row>
    <row r="2516" spans="1:13" ht="18.75" x14ac:dyDescent="0.25">
      <c r="A2516" s="5" t="s">
        <v>695</v>
      </c>
      <c r="B2516" s="4" t="s">
        <v>696</v>
      </c>
      <c r="C2516" s="4"/>
      <c r="D2516" s="5" t="s">
        <v>2472</v>
      </c>
      <c r="E2516" s="62" t="s">
        <v>2431</v>
      </c>
      <c r="F2516" s="34">
        <v>1168.17</v>
      </c>
      <c r="G2516" s="183">
        <f t="shared" si="452"/>
        <v>692.72481000000005</v>
      </c>
      <c r="H2516" s="184">
        <f t="shared" si="453"/>
        <v>380.99864550000007</v>
      </c>
      <c r="I2516" s="59">
        <f t="shared" si="455"/>
        <v>1073.7234555</v>
      </c>
      <c r="J2516" s="54">
        <f>I2516*0.3</f>
        <v>322.11703664999999</v>
      </c>
      <c r="K2516" s="210">
        <f t="shared" si="454"/>
        <v>1395.84049215</v>
      </c>
      <c r="L2516" s="53">
        <v>0.3</v>
      </c>
      <c r="M2516" s="32"/>
    </row>
    <row r="2517" spans="1:13" ht="24" x14ac:dyDescent="0.25">
      <c r="A2517" s="5" t="s">
        <v>697</v>
      </c>
      <c r="B2517" s="4" t="s">
        <v>698</v>
      </c>
      <c r="C2517" s="4"/>
      <c r="D2517" s="5" t="s">
        <v>2457</v>
      </c>
      <c r="E2517" s="5"/>
      <c r="F2517" s="34">
        <v>1169.21</v>
      </c>
      <c r="G2517" s="183">
        <f t="shared" si="452"/>
        <v>693.34153000000003</v>
      </c>
      <c r="H2517" s="184">
        <f t="shared" si="453"/>
        <v>381.33784149999997</v>
      </c>
      <c r="I2517" s="59">
        <f t="shared" si="455"/>
        <v>1074.6793714999999</v>
      </c>
      <c r="J2517" s="56">
        <f t="shared" ref="J2517:J2528" si="458">G2517*0</f>
        <v>0</v>
      </c>
      <c r="K2517" s="210">
        <f t="shared" si="454"/>
        <v>1074.6793714999999</v>
      </c>
      <c r="L2517" s="2"/>
      <c r="M2517" s="32"/>
    </row>
    <row r="2518" spans="1:13" ht="24" x14ac:dyDescent="0.25">
      <c r="A2518" s="5" t="s">
        <v>5239</v>
      </c>
      <c r="B2518" s="3" t="s">
        <v>5629</v>
      </c>
      <c r="C2518" s="45" t="s">
        <v>699</v>
      </c>
      <c r="D2518" s="10"/>
      <c r="E2518" s="1"/>
      <c r="F2518" s="34"/>
      <c r="G2518" s="183">
        <f t="shared" si="452"/>
        <v>0</v>
      </c>
      <c r="H2518" s="184">
        <f t="shared" si="453"/>
        <v>0</v>
      </c>
      <c r="I2518" s="59">
        <f t="shared" si="455"/>
        <v>0</v>
      </c>
      <c r="J2518" s="56">
        <f t="shared" si="458"/>
        <v>0</v>
      </c>
      <c r="K2518" s="210">
        <f t="shared" si="454"/>
        <v>0</v>
      </c>
      <c r="L2518" s="2"/>
      <c r="M2518" s="32"/>
    </row>
    <row r="2519" spans="1:13" ht="24" x14ac:dyDescent="0.25">
      <c r="A2519" s="5" t="s">
        <v>700</v>
      </c>
      <c r="B2519" s="4" t="s">
        <v>701</v>
      </c>
      <c r="C2519" s="4"/>
      <c r="D2519" s="10"/>
      <c r="E2519" s="5"/>
      <c r="F2519" s="34">
        <v>584.1</v>
      </c>
      <c r="G2519" s="183">
        <f t="shared" si="452"/>
        <v>346.37130000000002</v>
      </c>
      <c r="H2519" s="184">
        <f t="shared" si="453"/>
        <v>190.50421500000002</v>
      </c>
      <c r="I2519" s="59">
        <f t="shared" si="455"/>
        <v>536.87551500000006</v>
      </c>
      <c r="J2519" s="56">
        <f t="shared" si="458"/>
        <v>0</v>
      </c>
      <c r="K2519" s="210">
        <f t="shared" si="454"/>
        <v>536.87551500000006</v>
      </c>
      <c r="L2519" s="2"/>
      <c r="M2519" s="32"/>
    </row>
    <row r="2520" spans="1:13" ht="24" x14ac:dyDescent="0.25">
      <c r="A2520" s="5" t="s">
        <v>702</v>
      </c>
      <c r="B2520" s="4" t="s">
        <v>703</v>
      </c>
      <c r="C2520" s="4"/>
      <c r="D2520" s="10"/>
      <c r="E2520" s="5"/>
      <c r="F2520" s="34">
        <v>875.92</v>
      </c>
      <c r="G2520" s="183">
        <f t="shared" si="452"/>
        <v>519.42055999999991</v>
      </c>
      <c r="H2520" s="184">
        <f t="shared" si="453"/>
        <v>285.68130799999994</v>
      </c>
      <c r="I2520" s="59">
        <f t="shared" si="455"/>
        <v>805.10186799999985</v>
      </c>
      <c r="J2520" s="56">
        <f t="shared" si="458"/>
        <v>0</v>
      </c>
      <c r="K2520" s="210">
        <f t="shared" si="454"/>
        <v>805.10186799999985</v>
      </c>
      <c r="L2520" s="2"/>
      <c r="M2520" s="32"/>
    </row>
    <row r="2521" spans="1:13" ht="24" x14ac:dyDescent="0.25">
      <c r="A2521" s="5" t="s">
        <v>704</v>
      </c>
      <c r="B2521" s="4" t="s">
        <v>705</v>
      </c>
      <c r="C2521" s="4"/>
      <c r="D2521" s="10"/>
      <c r="E2521" s="5"/>
      <c r="F2521" s="34">
        <v>584.1</v>
      </c>
      <c r="G2521" s="183">
        <f t="shared" si="452"/>
        <v>346.37130000000002</v>
      </c>
      <c r="H2521" s="184">
        <f t="shared" si="453"/>
        <v>190.50421500000002</v>
      </c>
      <c r="I2521" s="59">
        <f t="shared" si="455"/>
        <v>536.87551500000006</v>
      </c>
      <c r="J2521" s="56">
        <f t="shared" si="458"/>
        <v>0</v>
      </c>
      <c r="K2521" s="210">
        <f t="shared" si="454"/>
        <v>536.87551500000006</v>
      </c>
      <c r="L2521" s="2"/>
      <c r="M2521" s="32"/>
    </row>
    <row r="2522" spans="1:13" ht="24" x14ac:dyDescent="0.25">
      <c r="A2522" s="5" t="s">
        <v>706</v>
      </c>
      <c r="B2522" s="4" t="s">
        <v>707</v>
      </c>
      <c r="C2522" s="4"/>
      <c r="D2522" s="10"/>
      <c r="E2522" s="5"/>
      <c r="F2522" s="34">
        <v>875.92</v>
      </c>
      <c r="G2522" s="183">
        <f t="shared" si="452"/>
        <v>519.42055999999991</v>
      </c>
      <c r="H2522" s="184">
        <f t="shared" si="453"/>
        <v>285.68130799999994</v>
      </c>
      <c r="I2522" s="59">
        <f t="shared" si="455"/>
        <v>805.10186799999985</v>
      </c>
      <c r="J2522" s="56">
        <f t="shared" si="458"/>
        <v>0</v>
      </c>
      <c r="K2522" s="210">
        <f t="shared" si="454"/>
        <v>805.10186799999985</v>
      </c>
      <c r="L2522" s="2"/>
      <c r="M2522" s="32"/>
    </row>
    <row r="2523" spans="1:13" ht="14.25" x14ac:dyDescent="0.25">
      <c r="A2523" s="5" t="s">
        <v>708</v>
      </c>
      <c r="B2523" s="4" t="s">
        <v>709</v>
      </c>
      <c r="C2523" s="4"/>
      <c r="D2523" s="10"/>
      <c r="E2523" s="5"/>
      <c r="F2523" s="34">
        <v>875.92</v>
      </c>
      <c r="G2523" s="183">
        <f t="shared" si="452"/>
        <v>519.42055999999991</v>
      </c>
      <c r="H2523" s="184">
        <f t="shared" si="453"/>
        <v>285.68130799999994</v>
      </c>
      <c r="I2523" s="59">
        <f t="shared" si="455"/>
        <v>805.10186799999985</v>
      </c>
      <c r="J2523" s="56">
        <f t="shared" si="458"/>
        <v>0</v>
      </c>
      <c r="K2523" s="210">
        <f t="shared" si="454"/>
        <v>805.10186799999985</v>
      </c>
      <c r="L2523" s="2"/>
      <c r="M2523" s="32"/>
    </row>
    <row r="2524" spans="1:13" ht="14.25" x14ac:dyDescent="0.25">
      <c r="A2524" s="5" t="s">
        <v>710</v>
      </c>
      <c r="B2524" s="4" t="s">
        <v>711</v>
      </c>
      <c r="C2524" s="19"/>
      <c r="D2524" s="20"/>
      <c r="E2524" s="5"/>
      <c r="F2524" s="34">
        <v>203</v>
      </c>
      <c r="G2524" s="183">
        <f t="shared" si="452"/>
        <v>120.37899999999999</v>
      </c>
      <c r="H2524" s="184">
        <f t="shared" si="453"/>
        <v>66.208449999999999</v>
      </c>
      <c r="I2524" s="59">
        <f t="shared" si="455"/>
        <v>186.58744999999999</v>
      </c>
      <c r="J2524" s="56">
        <f t="shared" si="458"/>
        <v>0</v>
      </c>
      <c r="K2524" s="210">
        <f t="shared" si="454"/>
        <v>186.58744999999999</v>
      </c>
      <c r="L2524" s="2"/>
      <c r="M2524" s="32"/>
    </row>
    <row r="2525" spans="1:13" ht="14.25" x14ac:dyDescent="0.25">
      <c r="A2525" s="5" t="s">
        <v>712</v>
      </c>
      <c r="B2525" s="4" t="s">
        <v>713</v>
      </c>
      <c r="C2525" s="19"/>
      <c r="D2525" s="20"/>
      <c r="E2525" s="5"/>
      <c r="F2525" s="34">
        <v>406.01</v>
      </c>
      <c r="G2525" s="183">
        <f t="shared" si="452"/>
        <v>240.76392999999999</v>
      </c>
      <c r="H2525" s="184">
        <f t="shared" si="453"/>
        <v>132.42016150000001</v>
      </c>
      <c r="I2525" s="59">
        <f t="shared" si="455"/>
        <v>373.18409150000002</v>
      </c>
      <c r="J2525" s="56">
        <f t="shared" si="458"/>
        <v>0</v>
      </c>
      <c r="K2525" s="210">
        <f t="shared" si="454"/>
        <v>373.18409150000002</v>
      </c>
      <c r="L2525" s="2"/>
      <c r="M2525" s="32"/>
    </row>
    <row r="2526" spans="1:13" ht="24" x14ac:dyDescent="0.25">
      <c r="A2526" s="5" t="s">
        <v>714</v>
      </c>
      <c r="B2526" s="4" t="s">
        <v>715</v>
      </c>
      <c r="C2526" s="19"/>
      <c r="D2526" s="19"/>
      <c r="E2526" s="5"/>
      <c r="F2526" s="34">
        <v>922.69</v>
      </c>
      <c r="G2526" s="183">
        <f t="shared" si="452"/>
        <v>547.15517</v>
      </c>
      <c r="H2526" s="184">
        <f t="shared" si="453"/>
        <v>300.93534350000004</v>
      </c>
      <c r="I2526" s="59">
        <f t="shared" si="455"/>
        <v>848.09051350000004</v>
      </c>
      <c r="J2526" s="56">
        <f t="shared" si="458"/>
        <v>0</v>
      </c>
      <c r="K2526" s="210">
        <f t="shared" si="454"/>
        <v>848.09051350000004</v>
      </c>
      <c r="L2526" s="2"/>
      <c r="M2526" s="32"/>
    </row>
    <row r="2527" spans="1:13" ht="14.25" x14ac:dyDescent="0.25">
      <c r="A2527" s="5" t="s">
        <v>5239</v>
      </c>
      <c r="B2527" s="3" t="s">
        <v>722</v>
      </c>
      <c r="C2527" s="4"/>
      <c r="D2527" s="5"/>
      <c r="E2527" s="5"/>
      <c r="F2527" s="34"/>
      <c r="G2527" s="183">
        <f t="shared" si="452"/>
        <v>0</v>
      </c>
      <c r="H2527" s="184">
        <f t="shared" si="453"/>
        <v>0</v>
      </c>
      <c r="I2527" s="59">
        <f t="shared" si="455"/>
        <v>0</v>
      </c>
      <c r="J2527" s="56">
        <f t="shared" si="458"/>
        <v>0</v>
      </c>
      <c r="K2527" s="210">
        <f t="shared" si="454"/>
        <v>0</v>
      </c>
      <c r="L2527" s="2"/>
      <c r="M2527" s="32"/>
    </row>
    <row r="2528" spans="1:13" ht="156" x14ac:dyDescent="0.25">
      <c r="A2528" s="5" t="s">
        <v>5239</v>
      </c>
      <c r="B2528" s="3" t="s">
        <v>5655</v>
      </c>
      <c r="C2528" s="3" t="s">
        <v>5656</v>
      </c>
      <c r="D2528" s="42"/>
      <c r="E2528" s="42"/>
      <c r="F2528" s="34"/>
      <c r="G2528" s="183">
        <f t="shared" si="452"/>
        <v>0</v>
      </c>
      <c r="H2528" s="184">
        <f t="shared" si="453"/>
        <v>0</v>
      </c>
      <c r="I2528" s="59">
        <f t="shared" si="455"/>
        <v>0</v>
      </c>
      <c r="J2528" s="56">
        <f t="shared" si="458"/>
        <v>0</v>
      </c>
      <c r="K2528" s="210">
        <f t="shared" si="454"/>
        <v>0</v>
      </c>
      <c r="L2528" s="2"/>
      <c r="M2528" s="32"/>
    </row>
    <row r="2529" spans="1:13" ht="36" x14ac:dyDescent="0.25">
      <c r="A2529" s="5" t="s">
        <v>4987</v>
      </c>
      <c r="B2529" s="4" t="s">
        <v>4988</v>
      </c>
      <c r="C2529" s="4" t="s">
        <v>4989</v>
      </c>
      <c r="D2529" s="5"/>
      <c r="E2529" s="62" t="s">
        <v>2431</v>
      </c>
      <c r="F2529" s="34">
        <v>693.96</v>
      </c>
      <c r="G2529" s="183">
        <f t="shared" si="452"/>
        <v>411.51828</v>
      </c>
      <c r="H2529" s="184">
        <f t="shared" si="453"/>
        <v>226.33505400000001</v>
      </c>
      <c r="I2529" s="59">
        <f t="shared" si="455"/>
        <v>637.85333400000002</v>
      </c>
      <c r="J2529" s="54">
        <f t="shared" ref="J2529:J2534" si="459">I2529*0.3</f>
        <v>191.35600020000001</v>
      </c>
      <c r="K2529" s="210">
        <f t="shared" si="454"/>
        <v>829.20933420000006</v>
      </c>
      <c r="L2529" s="53">
        <v>0.3</v>
      </c>
      <c r="M2529" s="32"/>
    </row>
    <row r="2530" spans="1:13" ht="48" x14ac:dyDescent="0.25">
      <c r="A2530" s="5" t="s">
        <v>1097</v>
      </c>
      <c r="B2530" s="4" t="s">
        <v>1098</v>
      </c>
      <c r="C2530" s="4" t="s">
        <v>4990</v>
      </c>
      <c r="D2530" s="5"/>
      <c r="E2530" s="62" t="s">
        <v>2431</v>
      </c>
      <c r="F2530" s="34">
        <v>534.29</v>
      </c>
      <c r="G2530" s="183">
        <f t="shared" si="452"/>
        <v>316.83396999999997</v>
      </c>
      <c r="H2530" s="184">
        <f t="shared" si="453"/>
        <v>174.25868349999996</v>
      </c>
      <c r="I2530" s="59">
        <f t="shared" si="455"/>
        <v>491.09265349999993</v>
      </c>
      <c r="J2530" s="54">
        <f t="shared" si="459"/>
        <v>147.32779604999996</v>
      </c>
      <c r="K2530" s="210">
        <f t="shared" si="454"/>
        <v>638.42044954999983</v>
      </c>
      <c r="L2530" s="53">
        <v>0.3</v>
      </c>
      <c r="M2530" s="32"/>
    </row>
    <row r="2531" spans="1:13" ht="168" x14ac:dyDescent="0.25">
      <c r="A2531" s="5" t="s">
        <v>1099</v>
      </c>
      <c r="B2531" s="4" t="s">
        <v>1100</v>
      </c>
      <c r="C2531" s="4" t="s">
        <v>1101</v>
      </c>
      <c r="D2531" s="5"/>
      <c r="E2531" s="62" t="s">
        <v>2431</v>
      </c>
      <c r="F2531" s="34">
        <v>472.87</v>
      </c>
      <c r="G2531" s="183">
        <f t="shared" si="452"/>
        <v>280.41190999999998</v>
      </c>
      <c r="H2531" s="184">
        <f t="shared" si="453"/>
        <v>154.2265505</v>
      </c>
      <c r="I2531" s="59">
        <f t="shared" si="455"/>
        <v>434.63846049999995</v>
      </c>
      <c r="J2531" s="54">
        <f t="shared" si="459"/>
        <v>130.39153814999997</v>
      </c>
      <c r="K2531" s="210">
        <f t="shared" si="454"/>
        <v>565.02999864999992</v>
      </c>
      <c r="L2531" s="53">
        <v>0.3</v>
      </c>
      <c r="M2531" s="32"/>
    </row>
    <row r="2532" spans="1:13" ht="216" x14ac:dyDescent="0.25">
      <c r="A2532" s="5" t="s">
        <v>1102</v>
      </c>
      <c r="B2532" s="4" t="s">
        <v>1103</v>
      </c>
      <c r="C2532" s="4" t="s">
        <v>1104</v>
      </c>
      <c r="D2532" s="5"/>
      <c r="E2532" s="62" t="s">
        <v>2431</v>
      </c>
      <c r="F2532" s="34">
        <v>411.46</v>
      </c>
      <c r="G2532" s="183">
        <f t="shared" si="452"/>
        <v>243.99577999999997</v>
      </c>
      <c r="H2532" s="184">
        <f t="shared" si="453"/>
        <v>134.19767899999999</v>
      </c>
      <c r="I2532" s="59">
        <f t="shared" si="455"/>
        <v>378.19345899999996</v>
      </c>
      <c r="J2532" s="54">
        <f t="shared" si="459"/>
        <v>113.45803769999999</v>
      </c>
      <c r="K2532" s="210">
        <f t="shared" si="454"/>
        <v>491.65149669999994</v>
      </c>
      <c r="L2532" s="53">
        <v>0.3</v>
      </c>
      <c r="M2532" s="32"/>
    </row>
    <row r="2533" spans="1:13" ht="36" x14ac:dyDescent="0.25">
      <c r="A2533" s="5" t="s">
        <v>1105</v>
      </c>
      <c r="B2533" s="4" t="s">
        <v>1106</v>
      </c>
      <c r="C2533" s="4" t="s">
        <v>1107</v>
      </c>
      <c r="D2533" s="5"/>
      <c r="E2533" s="62" t="s">
        <v>2431</v>
      </c>
      <c r="F2533" s="34">
        <v>350.05</v>
      </c>
      <c r="G2533" s="183">
        <f t="shared" si="452"/>
        <v>207.57964999999999</v>
      </c>
      <c r="H2533" s="184">
        <f t="shared" si="453"/>
        <v>114.16880749999999</v>
      </c>
      <c r="I2533" s="59">
        <f t="shared" si="455"/>
        <v>321.74845749999997</v>
      </c>
      <c r="J2533" s="54">
        <f t="shared" si="459"/>
        <v>96.524537249999995</v>
      </c>
      <c r="K2533" s="210">
        <f t="shared" si="454"/>
        <v>418.27299474999995</v>
      </c>
      <c r="L2533" s="53">
        <v>0.3</v>
      </c>
      <c r="M2533" s="32"/>
    </row>
    <row r="2534" spans="1:13" ht="96" x14ac:dyDescent="0.25">
      <c r="A2534" s="5" t="s">
        <v>1108</v>
      </c>
      <c r="B2534" s="4" t="s">
        <v>1109</v>
      </c>
      <c r="C2534" s="4" t="s">
        <v>5548</v>
      </c>
      <c r="D2534" s="19"/>
      <c r="E2534" s="62" t="s">
        <v>2431</v>
      </c>
      <c r="F2534" s="34">
        <v>226.74</v>
      </c>
      <c r="G2534" s="183">
        <f t="shared" si="452"/>
        <v>134.45681999999999</v>
      </c>
      <c r="H2534" s="184">
        <f t="shared" si="453"/>
        <v>73.951250999999999</v>
      </c>
      <c r="I2534" s="59">
        <f t="shared" si="455"/>
        <v>208.40807100000001</v>
      </c>
      <c r="J2534" s="54">
        <f t="shared" si="459"/>
        <v>62.522421299999998</v>
      </c>
      <c r="K2534" s="210">
        <f t="shared" si="454"/>
        <v>270.93049230000003</v>
      </c>
      <c r="L2534" s="53">
        <v>0.3</v>
      </c>
      <c r="M2534" s="32"/>
    </row>
    <row r="2535" spans="1:13" ht="14.25" x14ac:dyDescent="0.25">
      <c r="A2535" s="5" t="s">
        <v>5239</v>
      </c>
      <c r="B2535" s="3" t="s">
        <v>5530</v>
      </c>
      <c r="C2535" s="19"/>
      <c r="D2535" s="19"/>
      <c r="E2535" s="5"/>
      <c r="F2535" s="34"/>
      <c r="G2535" s="183">
        <f t="shared" si="452"/>
        <v>0</v>
      </c>
      <c r="H2535" s="184">
        <f t="shared" si="453"/>
        <v>0</v>
      </c>
      <c r="I2535" s="59">
        <f t="shared" si="455"/>
        <v>0</v>
      </c>
      <c r="J2535" s="56">
        <f>G2535*0</f>
        <v>0</v>
      </c>
      <c r="K2535" s="210">
        <f t="shared" si="454"/>
        <v>0</v>
      </c>
      <c r="L2535" s="2"/>
      <c r="M2535" s="32"/>
    </row>
    <row r="2536" spans="1:13" ht="24" x14ac:dyDescent="0.25">
      <c r="A2536" s="5" t="s">
        <v>5201</v>
      </c>
      <c r="B2536" s="4" t="s">
        <v>5202</v>
      </c>
      <c r="C2536" s="4" t="s">
        <v>5336</v>
      </c>
      <c r="D2536" s="5" t="s">
        <v>2454</v>
      </c>
      <c r="E2536" s="62" t="s">
        <v>2431</v>
      </c>
      <c r="F2536" s="34">
        <v>11205.6</v>
      </c>
      <c r="G2536" s="183">
        <f t="shared" si="452"/>
        <v>6644.9207999999999</v>
      </c>
      <c r="H2536" s="184">
        <f t="shared" si="453"/>
        <v>3654.7064399999999</v>
      </c>
      <c r="I2536" s="59">
        <f t="shared" si="455"/>
        <v>10299.62724</v>
      </c>
      <c r="J2536" s="54">
        <f>I2536*0.3</f>
        <v>3089.8881719999999</v>
      </c>
      <c r="K2536" s="210">
        <f t="shared" si="454"/>
        <v>13389.515412000001</v>
      </c>
      <c r="L2536" s="53">
        <v>0.3</v>
      </c>
      <c r="M2536" s="141" t="s">
        <v>15168</v>
      </c>
    </row>
    <row r="2537" spans="1:13" ht="14.25" x14ac:dyDescent="0.25">
      <c r="A2537" s="5" t="s">
        <v>5239</v>
      </c>
      <c r="B2537" s="3" t="s">
        <v>5628</v>
      </c>
      <c r="C2537" s="4"/>
      <c r="D2537" s="5"/>
      <c r="E2537" s="5"/>
      <c r="F2537" s="34"/>
      <c r="G2537" s="183">
        <f t="shared" si="452"/>
        <v>0</v>
      </c>
      <c r="H2537" s="184">
        <f t="shared" si="453"/>
        <v>0</v>
      </c>
      <c r="I2537" s="59">
        <f t="shared" si="455"/>
        <v>0</v>
      </c>
      <c r="J2537" s="56">
        <f t="shared" ref="J2537:J2596" si="460">G2537*0</f>
        <v>0</v>
      </c>
      <c r="K2537" s="210">
        <f t="shared" si="454"/>
        <v>0</v>
      </c>
      <c r="L2537" s="2"/>
      <c r="M2537" s="32"/>
    </row>
    <row r="2538" spans="1:13" ht="132" x14ac:dyDescent="0.25">
      <c r="A2538" s="5" t="s">
        <v>5668</v>
      </c>
      <c r="B2538" s="4" t="s">
        <v>5664</v>
      </c>
      <c r="C2538" s="4" t="s">
        <v>5665</v>
      </c>
      <c r="D2538" s="5"/>
      <c r="E2538" s="5"/>
      <c r="F2538" s="44">
        <v>1221.73</v>
      </c>
      <c r="G2538" s="183">
        <f t="shared" si="452"/>
        <v>724.48588999999993</v>
      </c>
      <c r="H2538" s="184">
        <f t="shared" si="453"/>
        <v>398.46723950000001</v>
      </c>
      <c r="I2538" s="59">
        <f t="shared" si="455"/>
        <v>1122.9531294999999</v>
      </c>
      <c r="J2538" s="56">
        <f t="shared" si="460"/>
        <v>0</v>
      </c>
      <c r="K2538" s="210">
        <f t="shared" si="454"/>
        <v>1122.9531294999999</v>
      </c>
      <c r="L2538" s="2"/>
      <c r="M2538" s="32"/>
    </row>
    <row r="2539" spans="1:13" ht="72" x14ac:dyDescent="0.25">
      <c r="A2539" s="5" t="s">
        <v>5669</v>
      </c>
      <c r="B2539" s="4" t="s">
        <v>5666</v>
      </c>
      <c r="C2539" s="4" t="s">
        <v>5667</v>
      </c>
      <c r="D2539" s="5"/>
      <c r="E2539" s="5"/>
      <c r="F2539" s="44">
        <v>1221.73</v>
      </c>
      <c r="G2539" s="183">
        <f t="shared" si="452"/>
        <v>724.48588999999993</v>
      </c>
      <c r="H2539" s="184">
        <f t="shared" si="453"/>
        <v>398.46723950000001</v>
      </c>
      <c r="I2539" s="59">
        <f t="shared" si="455"/>
        <v>1122.9531294999999</v>
      </c>
      <c r="J2539" s="56">
        <f t="shared" si="460"/>
        <v>0</v>
      </c>
      <c r="K2539" s="210">
        <f t="shared" si="454"/>
        <v>1122.9531294999999</v>
      </c>
      <c r="L2539" s="2"/>
      <c r="M2539" s="32"/>
    </row>
    <row r="2540" spans="1:13" ht="14.25" x14ac:dyDescent="0.25">
      <c r="A2540" s="5" t="s">
        <v>1110</v>
      </c>
      <c r="B2540" s="4" t="s">
        <v>1111</v>
      </c>
      <c r="C2540" s="4" t="s">
        <v>5435</v>
      </c>
      <c r="D2540" s="5" t="s">
        <v>2472</v>
      </c>
      <c r="E2540" s="5"/>
      <c r="F2540" s="34">
        <v>531.46</v>
      </c>
      <c r="G2540" s="183">
        <f t="shared" si="452"/>
        <v>315.15577999999999</v>
      </c>
      <c r="H2540" s="184">
        <f t="shared" si="453"/>
        <v>173.33567899999997</v>
      </c>
      <c r="I2540" s="59">
        <f t="shared" si="455"/>
        <v>488.49145899999996</v>
      </c>
      <c r="J2540" s="56">
        <f t="shared" si="460"/>
        <v>0</v>
      </c>
      <c r="K2540" s="210">
        <f t="shared" si="454"/>
        <v>488.49145899999996</v>
      </c>
      <c r="L2540" s="2"/>
      <c r="M2540" s="32"/>
    </row>
    <row r="2541" spans="1:13" ht="24" x14ac:dyDescent="0.25">
      <c r="A2541" s="5" t="s">
        <v>1112</v>
      </c>
      <c r="B2541" s="4" t="s">
        <v>1113</v>
      </c>
      <c r="C2541" s="4" t="s">
        <v>5552</v>
      </c>
      <c r="D2541" s="5" t="s">
        <v>2472</v>
      </c>
      <c r="E2541" s="5"/>
      <c r="F2541" s="34">
        <v>1062.9000000000001</v>
      </c>
      <c r="G2541" s="183">
        <f t="shared" si="452"/>
        <v>630.29970000000003</v>
      </c>
      <c r="H2541" s="184">
        <f t="shared" si="453"/>
        <v>346.66483500000004</v>
      </c>
      <c r="I2541" s="59">
        <f t="shared" si="455"/>
        <v>976.96453500000007</v>
      </c>
      <c r="J2541" s="56">
        <f t="shared" si="460"/>
        <v>0</v>
      </c>
      <c r="K2541" s="210">
        <f t="shared" si="454"/>
        <v>976.96453500000007</v>
      </c>
      <c r="L2541" s="2"/>
      <c r="M2541" s="32"/>
    </row>
    <row r="2542" spans="1:13" ht="72" x14ac:dyDescent="0.25">
      <c r="A2542" s="5" t="s">
        <v>5672</v>
      </c>
      <c r="B2542" s="4" t="s">
        <v>5670</v>
      </c>
      <c r="C2542" s="4" t="s">
        <v>5671</v>
      </c>
      <c r="D2542" s="5"/>
      <c r="E2542" s="5"/>
      <c r="F2542" s="44">
        <v>1221.73</v>
      </c>
      <c r="G2542" s="183">
        <f t="shared" si="452"/>
        <v>724.48588999999993</v>
      </c>
      <c r="H2542" s="184">
        <f t="shared" si="453"/>
        <v>398.46723950000001</v>
      </c>
      <c r="I2542" s="59">
        <f t="shared" si="455"/>
        <v>1122.9531294999999</v>
      </c>
      <c r="J2542" s="56">
        <f t="shared" si="460"/>
        <v>0</v>
      </c>
      <c r="K2542" s="210">
        <f t="shared" si="454"/>
        <v>1122.9531294999999</v>
      </c>
      <c r="L2542" s="2"/>
      <c r="M2542" s="32"/>
    </row>
    <row r="2543" spans="1:13" ht="14.25" x14ac:dyDescent="0.25">
      <c r="A2543" s="5" t="s">
        <v>5239</v>
      </c>
      <c r="B2543" s="3" t="s">
        <v>1114</v>
      </c>
      <c r="C2543" s="4"/>
      <c r="D2543" s="10"/>
      <c r="E2543" s="1"/>
      <c r="F2543" s="34"/>
      <c r="G2543" s="183">
        <f t="shared" si="452"/>
        <v>0</v>
      </c>
      <c r="H2543" s="184">
        <f t="shared" si="453"/>
        <v>0</v>
      </c>
      <c r="I2543" s="59">
        <f t="shared" si="455"/>
        <v>0</v>
      </c>
      <c r="J2543" s="56">
        <f t="shared" si="460"/>
        <v>0</v>
      </c>
      <c r="K2543" s="210">
        <f t="shared" si="454"/>
        <v>0</v>
      </c>
      <c r="L2543" s="2"/>
      <c r="M2543" s="32"/>
    </row>
    <row r="2544" spans="1:13" ht="120" x14ac:dyDescent="0.25">
      <c r="A2544" s="5" t="s">
        <v>5239</v>
      </c>
      <c r="B2544" s="46" t="s">
        <v>5208</v>
      </c>
      <c r="C2544" s="4" t="s">
        <v>5207</v>
      </c>
      <c r="D2544" s="32"/>
      <c r="E2544" s="32"/>
      <c r="F2544" s="34"/>
      <c r="G2544" s="183">
        <f t="shared" si="452"/>
        <v>0</v>
      </c>
      <c r="H2544" s="184">
        <f t="shared" si="453"/>
        <v>0</v>
      </c>
      <c r="I2544" s="59">
        <f t="shared" si="455"/>
        <v>0</v>
      </c>
      <c r="J2544" s="56">
        <f t="shared" si="460"/>
        <v>0</v>
      </c>
      <c r="K2544" s="210">
        <f t="shared" si="454"/>
        <v>0</v>
      </c>
      <c r="L2544" s="2"/>
      <c r="M2544" s="32"/>
    </row>
    <row r="2545" spans="1:13" s="39" customFormat="1" ht="72" x14ac:dyDescent="0.2">
      <c r="A2545" s="5" t="s">
        <v>1115</v>
      </c>
      <c r="B2545" s="4" t="s">
        <v>4885</v>
      </c>
      <c r="C2545" s="4" t="s">
        <v>5436</v>
      </c>
      <c r="D2545" s="5"/>
      <c r="E2545" s="5"/>
      <c r="F2545" s="35">
        <v>85034.05</v>
      </c>
      <c r="G2545" s="183">
        <f t="shared" si="452"/>
        <v>50425.191650000001</v>
      </c>
      <c r="H2545" s="184">
        <f t="shared" si="453"/>
        <v>27733.855407500003</v>
      </c>
      <c r="I2545" s="59">
        <f t="shared" si="455"/>
        <v>78159.047057500007</v>
      </c>
      <c r="J2545" s="56">
        <f t="shared" si="460"/>
        <v>0</v>
      </c>
      <c r="K2545" s="210">
        <f t="shared" si="454"/>
        <v>78159.047057500007</v>
      </c>
      <c r="L2545" s="2"/>
      <c r="M2545" s="21"/>
    </row>
    <row r="2546" spans="1:13" ht="14.25" x14ac:dyDescent="0.25">
      <c r="A2546" s="5" t="s">
        <v>5239</v>
      </c>
      <c r="B2546" s="3" t="s">
        <v>1116</v>
      </c>
      <c r="C2546" s="4"/>
      <c r="D2546" s="5"/>
      <c r="E2546" s="5"/>
      <c r="F2546" s="34"/>
      <c r="G2546" s="183">
        <f t="shared" si="452"/>
        <v>0</v>
      </c>
      <c r="H2546" s="184">
        <f t="shared" si="453"/>
        <v>0</v>
      </c>
      <c r="I2546" s="59">
        <f t="shared" si="455"/>
        <v>0</v>
      </c>
      <c r="J2546" s="56">
        <f t="shared" si="460"/>
        <v>0</v>
      </c>
      <c r="K2546" s="210">
        <f t="shared" si="454"/>
        <v>0</v>
      </c>
      <c r="L2546" s="2"/>
      <c r="M2546" s="32"/>
    </row>
    <row r="2547" spans="1:13" ht="36" x14ac:dyDescent="0.25">
      <c r="A2547" s="5" t="s">
        <v>1117</v>
      </c>
      <c r="B2547" s="4" t="s">
        <v>5241</v>
      </c>
      <c r="C2547" s="4" t="s">
        <v>5243</v>
      </c>
      <c r="D2547" s="10" t="s">
        <v>3672</v>
      </c>
      <c r="E2547" s="1"/>
      <c r="F2547" s="34">
        <v>437924.69</v>
      </c>
      <c r="G2547" s="183">
        <f t="shared" si="452"/>
        <v>259689.34117</v>
      </c>
      <c r="H2547" s="184">
        <f t="shared" si="453"/>
        <v>142829.1376435</v>
      </c>
      <c r="I2547" s="59">
        <f t="shared" si="455"/>
        <v>402518.47881350003</v>
      </c>
      <c r="J2547" s="56">
        <f t="shared" si="460"/>
        <v>0</v>
      </c>
      <c r="K2547" s="210">
        <f t="shared" si="454"/>
        <v>402518.47881350003</v>
      </c>
      <c r="L2547" s="2"/>
      <c r="M2547" s="32"/>
    </row>
    <row r="2548" spans="1:13" ht="36" x14ac:dyDescent="0.25">
      <c r="A2548" s="5" t="s">
        <v>1118</v>
      </c>
      <c r="B2548" s="4" t="s">
        <v>5242</v>
      </c>
      <c r="C2548" s="4" t="s">
        <v>5243</v>
      </c>
      <c r="D2548" s="10" t="s">
        <v>3672</v>
      </c>
      <c r="E2548" s="1"/>
      <c r="F2548" s="34">
        <v>859328.38</v>
      </c>
      <c r="G2548" s="183">
        <f t="shared" si="452"/>
        <v>509581.72933999996</v>
      </c>
      <c r="H2548" s="184">
        <f t="shared" si="453"/>
        <v>280269.951137</v>
      </c>
      <c r="I2548" s="59">
        <f t="shared" si="455"/>
        <v>789851.68047699996</v>
      </c>
      <c r="J2548" s="56">
        <f t="shared" si="460"/>
        <v>0</v>
      </c>
      <c r="K2548" s="210">
        <f t="shared" si="454"/>
        <v>789851.68047699996</v>
      </c>
      <c r="L2548" s="2"/>
      <c r="M2548" s="32"/>
    </row>
    <row r="2549" spans="1:13" ht="24" x14ac:dyDescent="0.25">
      <c r="A2549" s="5" t="s">
        <v>1119</v>
      </c>
      <c r="B2549" s="4" t="s">
        <v>4781</v>
      </c>
      <c r="C2549" s="4"/>
      <c r="D2549" s="10" t="s">
        <v>3672</v>
      </c>
      <c r="E2549" s="1"/>
      <c r="F2549" s="34">
        <v>801465.21</v>
      </c>
      <c r="G2549" s="183">
        <f t="shared" si="452"/>
        <v>475268.86952999997</v>
      </c>
      <c r="H2549" s="184">
        <f t="shared" si="453"/>
        <v>261397.8782415</v>
      </c>
      <c r="I2549" s="59">
        <f t="shared" si="455"/>
        <v>736666.74777149991</v>
      </c>
      <c r="J2549" s="56">
        <f t="shared" si="460"/>
        <v>0</v>
      </c>
      <c r="K2549" s="210">
        <f t="shared" si="454"/>
        <v>736666.74777149991</v>
      </c>
      <c r="L2549" s="2"/>
      <c r="M2549" s="32"/>
    </row>
    <row r="2550" spans="1:13" ht="14.25" x14ac:dyDescent="0.2">
      <c r="A2550" s="5" t="s">
        <v>1120</v>
      </c>
      <c r="B2550" s="4" t="s">
        <v>5225</v>
      </c>
      <c r="C2550" s="21"/>
      <c r="D2550" s="10" t="s">
        <v>3672</v>
      </c>
      <c r="E2550" s="21"/>
      <c r="F2550" s="34">
        <v>718692.07</v>
      </c>
      <c r="G2550" s="183">
        <f t="shared" si="452"/>
        <v>426184.39750999992</v>
      </c>
      <c r="H2550" s="184">
        <f t="shared" si="453"/>
        <v>234401.41863049995</v>
      </c>
      <c r="I2550" s="59">
        <f t="shared" si="455"/>
        <v>660585.8161404999</v>
      </c>
      <c r="J2550" s="56">
        <f t="shared" si="460"/>
        <v>0</v>
      </c>
      <c r="K2550" s="210">
        <f t="shared" si="454"/>
        <v>660585.8161404999</v>
      </c>
      <c r="L2550" s="2"/>
      <c r="M2550" s="32"/>
    </row>
    <row r="2551" spans="1:13" ht="14.25" x14ac:dyDescent="0.2">
      <c r="A2551" s="5" t="s">
        <v>5226</v>
      </c>
      <c r="B2551" s="4" t="s">
        <v>5227</v>
      </c>
      <c r="C2551" s="21" t="s">
        <v>5228</v>
      </c>
      <c r="D2551" s="10" t="s">
        <v>3672</v>
      </c>
      <c r="E2551" s="21"/>
      <c r="F2551" s="34">
        <v>196736.59</v>
      </c>
      <c r="G2551" s="183">
        <f t="shared" si="452"/>
        <v>116664.79786999999</v>
      </c>
      <c r="H2551" s="184">
        <f t="shared" si="453"/>
        <v>64165.638828499999</v>
      </c>
      <c r="I2551" s="59">
        <f t="shared" si="455"/>
        <v>180830.43669850001</v>
      </c>
      <c r="J2551" s="56">
        <f t="shared" si="460"/>
        <v>0</v>
      </c>
      <c r="K2551" s="210">
        <f t="shared" si="454"/>
        <v>180830.43669850001</v>
      </c>
      <c r="L2551" s="2"/>
      <c r="M2551" s="32"/>
    </row>
    <row r="2552" spans="1:13" ht="14.25" x14ac:dyDescent="0.2">
      <c r="A2552" s="5" t="s">
        <v>1121</v>
      </c>
      <c r="B2552" s="4" t="s">
        <v>1122</v>
      </c>
      <c r="C2552" s="21"/>
      <c r="D2552" s="10" t="s">
        <v>3672</v>
      </c>
      <c r="E2552" s="21"/>
      <c r="F2552" s="34">
        <v>236083.91</v>
      </c>
      <c r="G2552" s="183">
        <f t="shared" si="452"/>
        <v>139997.75863</v>
      </c>
      <c r="H2552" s="184">
        <f t="shared" si="453"/>
        <v>76998.767246500007</v>
      </c>
      <c r="I2552" s="59">
        <f t="shared" si="455"/>
        <v>216996.5258765</v>
      </c>
      <c r="J2552" s="56">
        <f t="shared" si="460"/>
        <v>0</v>
      </c>
      <c r="K2552" s="210">
        <f t="shared" si="454"/>
        <v>216996.5258765</v>
      </c>
      <c r="L2552" s="2"/>
      <c r="M2552" s="32"/>
    </row>
    <row r="2553" spans="1:13" ht="14.25" x14ac:dyDescent="0.25">
      <c r="A2553" s="5" t="s">
        <v>5239</v>
      </c>
      <c r="B2553" s="3" t="s">
        <v>612</v>
      </c>
      <c r="C2553" s="4"/>
      <c r="D2553" s="5"/>
      <c r="E2553" s="5"/>
      <c r="F2553" s="34"/>
      <c r="G2553" s="183">
        <f t="shared" si="452"/>
        <v>0</v>
      </c>
      <c r="H2553" s="184">
        <f t="shared" si="453"/>
        <v>0</v>
      </c>
      <c r="I2553" s="59">
        <f t="shared" si="455"/>
        <v>0</v>
      </c>
      <c r="J2553" s="56">
        <f t="shared" si="460"/>
        <v>0</v>
      </c>
      <c r="K2553" s="210">
        <f t="shared" si="454"/>
        <v>0</v>
      </c>
      <c r="L2553" s="2"/>
      <c r="M2553" s="32"/>
    </row>
    <row r="2554" spans="1:13" ht="14.25" x14ac:dyDescent="0.25">
      <c r="A2554" s="5" t="s">
        <v>1123</v>
      </c>
      <c r="B2554" s="4" t="s">
        <v>1124</v>
      </c>
      <c r="C2554" s="4" t="s">
        <v>5437</v>
      </c>
      <c r="D2554" s="5" t="s">
        <v>2543</v>
      </c>
      <c r="E2554" s="5"/>
      <c r="F2554" s="34">
        <v>30706.73</v>
      </c>
      <c r="G2554" s="183">
        <f t="shared" si="452"/>
        <v>18209.090889999999</v>
      </c>
      <c r="H2554" s="184">
        <f t="shared" si="453"/>
        <v>10014.9999895</v>
      </c>
      <c r="I2554" s="59">
        <f t="shared" si="455"/>
        <v>28224.0908795</v>
      </c>
      <c r="J2554" s="56">
        <f t="shared" si="460"/>
        <v>0</v>
      </c>
      <c r="K2554" s="210">
        <f t="shared" si="454"/>
        <v>28224.0908795</v>
      </c>
      <c r="L2554" s="2"/>
      <c r="M2554" s="32"/>
    </row>
    <row r="2555" spans="1:13" ht="14.25" x14ac:dyDescent="0.25">
      <c r="A2555" s="5" t="s">
        <v>1125</v>
      </c>
      <c r="B2555" s="4" t="s">
        <v>1126</v>
      </c>
      <c r="C2555" s="4" t="s">
        <v>5437</v>
      </c>
      <c r="D2555" s="5" t="s">
        <v>3672</v>
      </c>
      <c r="E2555" s="5"/>
      <c r="F2555" s="34">
        <v>36848.080000000002</v>
      </c>
      <c r="G2555" s="183">
        <f t="shared" si="452"/>
        <v>21850.91144</v>
      </c>
      <c r="H2555" s="184">
        <f t="shared" si="453"/>
        <v>12018.001292000001</v>
      </c>
      <c r="I2555" s="59">
        <f t="shared" si="455"/>
        <v>33868.912731999997</v>
      </c>
      <c r="J2555" s="56">
        <f t="shared" si="460"/>
        <v>0</v>
      </c>
      <c r="K2555" s="210">
        <f t="shared" si="454"/>
        <v>33868.912731999997</v>
      </c>
      <c r="L2555" s="2"/>
      <c r="M2555" s="32"/>
    </row>
    <row r="2556" spans="1:13" ht="14.25" x14ac:dyDescent="0.25">
      <c r="A2556" s="5" t="s">
        <v>5239</v>
      </c>
      <c r="B2556" s="47" t="s">
        <v>1127</v>
      </c>
      <c r="C2556" s="4"/>
      <c r="D2556" s="11"/>
      <c r="E2556" s="5"/>
      <c r="F2556" s="34"/>
      <c r="G2556" s="183">
        <f t="shared" si="452"/>
        <v>0</v>
      </c>
      <c r="H2556" s="184">
        <f t="shared" si="453"/>
        <v>0</v>
      </c>
      <c r="I2556" s="59">
        <f t="shared" si="455"/>
        <v>0</v>
      </c>
      <c r="J2556" s="56">
        <f t="shared" si="460"/>
        <v>0</v>
      </c>
      <c r="K2556" s="210">
        <f t="shared" si="454"/>
        <v>0</v>
      </c>
      <c r="L2556" s="2"/>
      <c r="M2556" s="32"/>
    </row>
    <row r="2557" spans="1:13" ht="14.25" x14ac:dyDescent="0.25">
      <c r="A2557" s="5" t="s">
        <v>5239</v>
      </c>
      <c r="B2557" s="3" t="s">
        <v>4812</v>
      </c>
      <c r="C2557" s="4"/>
      <c r="D2557" s="11"/>
      <c r="E2557" s="5"/>
      <c r="F2557" s="34"/>
      <c r="G2557" s="183">
        <f t="shared" si="452"/>
        <v>0</v>
      </c>
      <c r="H2557" s="184">
        <f t="shared" si="453"/>
        <v>0</v>
      </c>
      <c r="I2557" s="59">
        <f t="shared" si="455"/>
        <v>0</v>
      </c>
      <c r="J2557" s="56">
        <f t="shared" si="460"/>
        <v>0</v>
      </c>
      <c r="K2557" s="210">
        <f t="shared" si="454"/>
        <v>0</v>
      </c>
      <c r="L2557" s="2"/>
      <c r="M2557" s="32"/>
    </row>
    <row r="2558" spans="1:13" ht="36" x14ac:dyDescent="0.25">
      <c r="A2558" s="5" t="s">
        <v>1128</v>
      </c>
      <c r="B2558" s="4" t="s">
        <v>4830</v>
      </c>
      <c r="C2558" s="4" t="s">
        <v>5627</v>
      </c>
      <c r="D2558" s="11" t="s">
        <v>2457</v>
      </c>
      <c r="E2558" s="25"/>
      <c r="F2558" s="34">
        <v>2305.36</v>
      </c>
      <c r="G2558" s="183">
        <f t="shared" si="452"/>
        <v>1367.0784799999999</v>
      </c>
      <c r="H2558" s="184">
        <f t="shared" si="453"/>
        <v>751.89316399999996</v>
      </c>
      <c r="I2558" s="59">
        <f t="shared" si="455"/>
        <v>2118.9716439999997</v>
      </c>
      <c r="J2558" s="56">
        <f t="shared" si="460"/>
        <v>0</v>
      </c>
      <c r="K2558" s="210">
        <f t="shared" si="454"/>
        <v>2118.9716439999997</v>
      </c>
      <c r="L2558" s="2"/>
      <c r="M2558" s="32"/>
    </row>
    <row r="2559" spans="1:13" ht="14.25" x14ac:dyDescent="0.25">
      <c r="A2559" s="5" t="s">
        <v>1129</v>
      </c>
      <c r="B2559" s="4" t="s">
        <v>4782</v>
      </c>
      <c r="C2559" s="4"/>
      <c r="D2559" s="11" t="s">
        <v>2457</v>
      </c>
      <c r="E2559" s="25"/>
      <c r="F2559" s="34">
        <v>2305.36</v>
      </c>
      <c r="G2559" s="183">
        <f t="shared" si="452"/>
        <v>1367.0784799999999</v>
      </c>
      <c r="H2559" s="184">
        <f t="shared" si="453"/>
        <v>751.89316399999996</v>
      </c>
      <c r="I2559" s="59">
        <f t="shared" si="455"/>
        <v>2118.9716439999997</v>
      </c>
      <c r="J2559" s="56">
        <f t="shared" si="460"/>
        <v>0</v>
      </c>
      <c r="K2559" s="210">
        <f t="shared" si="454"/>
        <v>2118.9716439999997</v>
      </c>
      <c r="L2559" s="2"/>
      <c r="M2559" s="32"/>
    </row>
    <row r="2560" spans="1:13" ht="14.25" x14ac:dyDescent="0.25">
      <c r="A2560" s="5" t="s">
        <v>1130</v>
      </c>
      <c r="B2560" s="4" t="s">
        <v>4783</v>
      </c>
      <c r="C2560" s="4" t="s">
        <v>5547</v>
      </c>
      <c r="D2560" s="11" t="s">
        <v>2457</v>
      </c>
      <c r="E2560" s="25"/>
      <c r="F2560" s="34">
        <v>2305.36</v>
      </c>
      <c r="G2560" s="183">
        <f t="shared" si="452"/>
        <v>1367.0784799999999</v>
      </c>
      <c r="H2560" s="184">
        <f t="shared" si="453"/>
        <v>751.89316399999996</v>
      </c>
      <c r="I2560" s="59">
        <f t="shared" si="455"/>
        <v>2118.9716439999997</v>
      </c>
      <c r="J2560" s="56">
        <f t="shared" si="460"/>
        <v>0</v>
      </c>
      <c r="K2560" s="210">
        <f t="shared" si="454"/>
        <v>2118.9716439999997</v>
      </c>
      <c r="L2560" s="2"/>
      <c r="M2560" s="32"/>
    </row>
    <row r="2561" spans="1:13" ht="14.25" x14ac:dyDescent="0.25">
      <c r="A2561" s="5" t="s">
        <v>1131</v>
      </c>
      <c r="B2561" s="4" t="s">
        <v>4813</v>
      </c>
      <c r="C2561" s="4"/>
      <c r="D2561" s="11" t="s">
        <v>2457</v>
      </c>
      <c r="E2561" s="25"/>
      <c r="F2561" s="34">
        <v>2475.42</v>
      </c>
      <c r="G2561" s="183">
        <f t="shared" si="452"/>
        <v>1467.9240600000001</v>
      </c>
      <c r="H2561" s="184">
        <f t="shared" si="453"/>
        <v>807.35823300000004</v>
      </c>
      <c r="I2561" s="59">
        <f t="shared" si="455"/>
        <v>2275.2822930000002</v>
      </c>
      <c r="J2561" s="56">
        <f t="shared" si="460"/>
        <v>0</v>
      </c>
      <c r="K2561" s="210">
        <f t="shared" si="454"/>
        <v>2275.2822930000002</v>
      </c>
      <c r="L2561" s="2"/>
      <c r="M2561" s="32"/>
    </row>
    <row r="2562" spans="1:13" ht="14.25" x14ac:dyDescent="0.25">
      <c r="A2562" s="5" t="s">
        <v>1132</v>
      </c>
      <c r="B2562" s="4" t="s">
        <v>4784</v>
      </c>
      <c r="C2562" s="4"/>
      <c r="D2562" s="11" t="s">
        <v>2457</v>
      </c>
      <c r="E2562" s="25"/>
      <c r="F2562" s="34">
        <v>2628.1</v>
      </c>
      <c r="G2562" s="183">
        <f t="shared" si="452"/>
        <v>1558.4632999999999</v>
      </c>
      <c r="H2562" s="184">
        <f t="shared" si="453"/>
        <v>857.15481499999999</v>
      </c>
      <c r="I2562" s="59">
        <f t="shared" si="455"/>
        <v>2415.6181149999998</v>
      </c>
      <c r="J2562" s="56">
        <f t="shared" si="460"/>
        <v>0</v>
      </c>
      <c r="K2562" s="210">
        <f t="shared" si="454"/>
        <v>2415.6181149999998</v>
      </c>
      <c r="L2562" s="2"/>
      <c r="M2562" s="32"/>
    </row>
    <row r="2563" spans="1:13" ht="14.25" x14ac:dyDescent="0.25">
      <c r="A2563" s="5" t="s">
        <v>1133</v>
      </c>
      <c r="B2563" s="4" t="s">
        <v>4846</v>
      </c>
      <c r="C2563" s="4"/>
      <c r="D2563" s="11" t="s">
        <v>2457</v>
      </c>
      <c r="E2563" s="25"/>
      <c r="F2563" s="34">
        <v>2305.36</v>
      </c>
      <c r="G2563" s="183">
        <f t="shared" si="452"/>
        <v>1367.0784799999999</v>
      </c>
      <c r="H2563" s="184">
        <f t="shared" si="453"/>
        <v>751.89316399999996</v>
      </c>
      <c r="I2563" s="59">
        <f t="shared" si="455"/>
        <v>2118.9716439999997</v>
      </c>
      <c r="J2563" s="56">
        <f t="shared" si="460"/>
        <v>0</v>
      </c>
      <c r="K2563" s="210">
        <f t="shared" si="454"/>
        <v>2118.9716439999997</v>
      </c>
      <c r="L2563" s="2"/>
      <c r="M2563" s="32"/>
    </row>
    <row r="2564" spans="1:13" ht="14.25" x14ac:dyDescent="0.25">
      <c r="A2564" s="5" t="s">
        <v>1134</v>
      </c>
      <c r="B2564" s="4" t="s">
        <v>4831</v>
      </c>
      <c r="C2564" s="4"/>
      <c r="D2564" s="11" t="s">
        <v>2457</v>
      </c>
      <c r="E2564" s="25"/>
      <c r="F2564" s="34">
        <v>2305.36</v>
      </c>
      <c r="G2564" s="183">
        <f t="shared" si="452"/>
        <v>1367.0784799999999</v>
      </c>
      <c r="H2564" s="184">
        <f t="shared" si="453"/>
        <v>751.89316399999996</v>
      </c>
      <c r="I2564" s="59">
        <f t="shared" si="455"/>
        <v>2118.9716439999997</v>
      </c>
      <c r="J2564" s="56">
        <f t="shared" si="460"/>
        <v>0</v>
      </c>
      <c r="K2564" s="210">
        <f t="shared" si="454"/>
        <v>2118.9716439999997</v>
      </c>
      <c r="L2564" s="2"/>
      <c r="M2564" s="32"/>
    </row>
    <row r="2565" spans="1:13" ht="14.25" x14ac:dyDescent="0.25">
      <c r="A2565" s="5" t="s">
        <v>1135</v>
      </c>
      <c r="B2565" s="4" t="s">
        <v>4814</v>
      </c>
      <c r="C2565" s="4"/>
      <c r="D2565" s="11" t="s">
        <v>2457</v>
      </c>
      <c r="E2565" s="25"/>
      <c r="F2565" s="34">
        <v>2305.36</v>
      </c>
      <c r="G2565" s="183">
        <f t="shared" ref="G2565:G2610" si="461">F2565*0.593</f>
        <v>1367.0784799999999</v>
      </c>
      <c r="H2565" s="184">
        <f t="shared" ref="H2565:H2610" si="462">G2565*55/100</f>
        <v>751.89316399999996</v>
      </c>
      <c r="I2565" s="59">
        <f t="shared" si="455"/>
        <v>2118.9716439999997</v>
      </c>
      <c r="J2565" s="56">
        <f t="shared" si="460"/>
        <v>0</v>
      </c>
      <c r="K2565" s="210">
        <f t="shared" ref="K2565:K2610" si="463">I2565+J2565</f>
        <v>2118.9716439999997</v>
      </c>
      <c r="L2565" s="2"/>
      <c r="M2565" s="32"/>
    </row>
    <row r="2566" spans="1:13" ht="14.25" x14ac:dyDescent="0.25">
      <c r="A2566" s="5" t="s">
        <v>1136</v>
      </c>
      <c r="B2566" s="4" t="s">
        <v>4845</v>
      </c>
      <c r="C2566" s="4"/>
      <c r="D2566" s="11" t="s">
        <v>2457</v>
      </c>
      <c r="E2566" s="25"/>
      <c r="F2566" s="34">
        <v>2305.36</v>
      </c>
      <c r="G2566" s="183">
        <f t="shared" si="461"/>
        <v>1367.0784799999999</v>
      </c>
      <c r="H2566" s="184">
        <f t="shared" si="462"/>
        <v>751.89316399999996</v>
      </c>
      <c r="I2566" s="59">
        <f t="shared" ref="I2566:I2610" si="464">G2566+H2566</f>
        <v>2118.9716439999997</v>
      </c>
      <c r="J2566" s="56">
        <f t="shared" si="460"/>
        <v>0</v>
      </c>
      <c r="K2566" s="210">
        <f t="shared" si="463"/>
        <v>2118.9716439999997</v>
      </c>
      <c r="L2566" s="2"/>
      <c r="M2566" s="32"/>
    </row>
    <row r="2567" spans="1:13" ht="14.25" x14ac:dyDescent="0.25">
      <c r="A2567" s="5" t="s">
        <v>1137</v>
      </c>
      <c r="B2567" s="4" t="s">
        <v>4832</v>
      </c>
      <c r="C2567" s="4"/>
      <c r="D2567" s="11" t="s">
        <v>2457</v>
      </c>
      <c r="E2567" s="25"/>
      <c r="F2567" s="34">
        <v>1884.91</v>
      </c>
      <c r="G2567" s="183">
        <f t="shared" si="461"/>
        <v>1117.75163</v>
      </c>
      <c r="H2567" s="184">
        <f t="shared" si="462"/>
        <v>614.7633965</v>
      </c>
      <c r="I2567" s="59">
        <f t="shared" si="464"/>
        <v>1732.5150265</v>
      </c>
      <c r="J2567" s="56">
        <f t="shared" si="460"/>
        <v>0</v>
      </c>
      <c r="K2567" s="210">
        <f t="shared" si="463"/>
        <v>1732.5150265</v>
      </c>
      <c r="L2567" s="2"/>
      <c r="M2567" s="32"/>
    </row>
    <row r="2568" spans="1:13" ht="14.25" x14ac:dyDescent="0.25">
      <c r="A2568" s="5" t="s">
        <v>1138</v>
      </c>
      <c r="B2568" s="4" t="s">
        <v>4833</v>
      </c>
      <c r="C2568" s="4" t="s">
        <v>5547</v>
      </c>
      <c r="D2568" s="11" t="s">
        <v>2457</v>
      </c>
      <c r="E2568" s="25"/>
      <c r="F2568" s="34">
        <v>1884.91</v>
      </c>
      <c r="G2568" s="183">
        <f t="shared" si="461"/>
        <v>1117.75163</v>
      </c>
      <c r="H2568" s="184">
        <f t="shared" si="462"/>
        <v>614.7633965</v>
      </c>
      <c r="I2568" s="59">
        <f t="shared" si="464"/>
        <v>1732.5150265</v>
      </c>
      <c r="J2568" s="56">
        <f t="shared" si="460"/>
        <v>0</v>
      </c>
      <c r="K2568" s="210">
        <f t="shared" si="463"/>
        <v>1732.5150265</v>
      </c>
      <c r="L2568" s="2"/>
      <c r="M2568" s="32"/>
    </row>
    <row r="2569" spans="1:13" ht="14.25" x14ac:dyDescent="0.25">
      <c r="A2569" s="5" t="s">
        <v>1139</v>
      </c>
      <c r="B2569" s="4" t="s">
        <v>4834</v>
      </c>
      <c r="C2569" s="4"/>
      <c r="D2569" s="11" t="s">
        <v>2457</v>
      </c>
      <c r="E2569" s="25"/>
      <c r="F2569" s="34">
        <v>2243.94</v>
      </c>
      <c r="G2569" s="183">
        <f t="shared" si="461"/>
        <v>1330.65642</v>
      </c>
      <c r="H2569" s="184">
        <f t="shared" si="462"/>
        <v>731.86103100000003</v>
      </c>
      <c r="I2569" s="59">
        <f t="shared" si="464"/>
        <v>2062.5174510000002</v>
      </c>
      <c r="J2569" s="56">
        <f t="shared" si="460"/>
        <v>0</v>
      </c>
      <c r="K2569" s="210">
        <f t="shared" si="463"/>
        <v>2062.5174510000002</v>
      </c>
      <c r="L2569" s="2"/>
      <c r="M2569" s="32"/>
    </row>
    <row r="2570" spans="1:13" ht="14.25" x14ac:dyDescent="0.25">
      <c r="A2570" s="5" t="s">
        <v>1140</v>
      </c>
      <c r="B2570" s="4" t="s">
        <v>4835</v>
      </c>
      <c r="C2570" s="4"/>
      <c r="D2570" s="11" t="s">
        <v>2457</v>
      </c>
      <c r="E2570" s="25"/>
      <c r="F2570" s="34">
        <v>2243.94</v>
      </c>
      <c r="G2570" s="183">
        <f t="shared" si="461"/>
        <v>1330.65642</v>
      </c>
      <c r="H2570" s="184">
        <f t="shared" si="462"/>
        <v>731.86103100000003</v>
      </c>
      <c r="I2570" s="59">
        <f t="shared" si="464"/>
        <v>2062.5174510000002</v>
      </c>
      <c r="J2570" s="56">
        <f t="shared" si="460"/>
        <v>0</v>
      </c>
      <c r="K2570" s="210">
        <f t="shared" si="463"/>
        <v>2062.5174510000002</v>
      </c>
      <c r="L2570" s="2"/>
      <c r="M2570" s="32"/>
    </row>
    <row r="2571" spans="1:13" ht="14.25" x14ac:dyDescent="0.25">
      <c r="A2571" s="5" t="s">
        <v>1141</v>
      </c>
      <c r="B2571" s="4" t="s">
        <v>4815</v>
      </c>
      <c r="C2571" s="4"/>
      <c r="D2571" s="11" t="s">
        <v>2457</v>
      </c>
      <c r="E2571" s="25"/>
      <c r="F2571" s="34">
        <v>2243.94</v>
      </c>
      <c r="G2571" s="183">
        <f t="shared" si="461"/>
        <v>1330.65642</v>
      </c>
      <c r="H2571" s="184">
        <f t="shared" si="462"/>
        <v>731.86103100000003</v>
      </c>
      <c r="I2571" s="59">
        <f t="shared" si="464"/>
        <v>2062.5174510000002</v>
      </c>
      <c r="J2571" s="56">
        <f t="shared" si="460"/>
        <v>0</v>
      </c>
      <c r="K2571" s="210">
        <f t="shared" si="463"/>
        <v>2062.5174510000002</v>
      </c>
      <c r="L2571" s="2"/>
      <c r="M2571" s="32"/>
    </row>
    <row r="2572" spans="1:13" ht="14.25" x14ac:dyDescent="0.25">
      <c r="A2572" s="5" t="s">
        <v>5239</v>
      </c>
      <c r="B2572" s="3" t="s">
        <v>4816</v>
      </c>
      <c r="C2572" s="4"/>
      <c r="D2572" s="11"/>
      <c r="E2572" s="25"/>
      <c r="F2572" s="34"/>
      <c r="G2572" s="183">
        <f t="shared" si="461"/>
        <v>0</v>
      </c>
      <c r="H2572" s="184">
        <f t="shared" si="462"/>
        <v>0</v>
      </c>
      <c r="I2572" s="59">
        <f t="shared" si="464"/>
        <v>0</v>
      </c>
      <c r="J2572" s="56">
        <f t="shared" si="460"/>
        <v>0</v>
      </c>
      <c r="K2572" s="210">
        <f t="shared" si="463"/>
        <v>0</v>
      </c>
      <c r="L2572" s="2"/>
      <c r="M2572" s="32"/>
    </row>
    <row r="2573" spans="1:13" ht="14.25" x14ac:dyDescent="0.25">
      <c r="A2573" s="5" t="s">
        <v>1142</v>
      </c>
      <c r="B2573" s="4" t="s">
        <v>1143</v>
      </c>
      <c r="C2573" s="4"/>
      <c r="D2573" s="11" t="s">
        <v>2457</v>
      </c>
      <c r="E2573" s="25"/>
      <c r="F2573" s="34">
        <v>2357.3200000000002</v>
      </c>
      <c r="G2573" s="183">
        <f t="shared" si="461"/>
        <v>1397.89076</v>
      </c>
      <c r="H2573" s="184">
        <f t="shared" si="462"/>
        <v>768.83991800000001</v>
      </c>
      <c r="I2573" s="59">
        <f t="shared" si="464"/>
        <v>2166.7306779999999</v>
      </c>
      <c r="J2573" s="56">
        <f t="shared" si="460"/>
        <v>0</v>
      </c>
      <c r="K2573" s="210">
        <f t="shared" si="463"/>
        <v>2166.7306779999999</v>
      </c>
      <c r="L2573" s="2"/>
      <c r="M2573" s="32"/>
    </row>
    <row r="2574" spans="1:13" ht="14.25" x14ac:dyDescent="0.25">
      <c r="A2574" s="5" t="s">
        <v>1144</v>
      </c>
      <c r="B2574" s="4" t="s">
        <v>4821</v>
      </c>
      <c r="C2574" s="4"/>
      <c r="D2574" s="11" t="s">
        <v>2457</v>
      </c>
      <c r="E2574" s="25"/>
      <c r="F2574" s="34">
        <v>2357.3200000000002</v>
      </c>
      <c r="G2574" s="183">
        <f t="shared" si="461"/>
        <v>1397.89076</v>
      </c>
      <c r="H2574" s="184">
        <f t="shared" si="462"/>
        <v>768.83991800000001</v>
      </c>
      <c r="I2574" s="59">
        <f t="shared" si="464"/>
        <v>2166.7306779999999</v>
      </c>
      <c r="J2574" s="56">
        <f t="shared" si="460"/>
        <v>0</v>
      </c>
      <c r="K2574" s="210">
        <f t="shared" si="463"/>
        <v>2166.7306779999999</v>
      </c>
      <c r="L2574" s="2"/>
      <c r="M2574" s="32"/>
    </row>
    <row r="2575" spans="1:13" ht="14.25" x14ac:dyDescent="0.25">
      <c r="A2575" s="5" t="s">
        <v>1145</v>
      </c>
      <c r="B2575" s="4" t="s">
        <v>4837</v>
      </c>
      <c r="C2575" s="4"/>
      <c r="D2575" s="11" t="s">
        <v>2454</v>
      </c>
      <c r="E2575" s="25"/>
      <c r="F2575" s="34">
        <v>2357.3200000000002</v>
      </c>
      <c r="G2575" s="183">
        <f t="shared" si="461"/>
        <v>1397.89076</v>
      </c>
      <c r="H2575" s="184">
        <f t="shared" si="462"/>
        <v>768.83991800000001</v>
      </c>
      <c r="I2575" s="59">
        <f t="shared" si="464"/>
        <v>2166.7306779999999</v>
      </c>
      <c r="J2575" s="56">
        <f t="shared" si="460"/>
        <v>0</v>
      </c>
      <c r="K2575" s="210">
        <f t="shared" si="463"/>
        <v>2166.7306779999999</v>
      </c>
      <c r="L2575" s="2"/>
      <c r="M2575" s="32"/>
    </row>
    <row r="2576" spans="1:13" ht="14.25" x14ac:dyDescent="0.25">
      <c r="A2576" s="5" t="s">
        <v>1146</v>
      </c>
      <c r="B2576" s="4" t="s">
        <v>4820</v>
      </c>
      <c r="C2576" s="4" t="s">
        <v>1147</v>
      </c>
      <c r="D2576" s="11" t="s">
        <v>2454</v>
      </c>
      <c r="E2576" s="25"/>
      <c r="F2576" s="34">
        <v>2821.99</v>
      </c>
      <c r="G2576" s="183">
        <f t="shared" si="461"/>
        <v>1673.4400699999999</v>
      </c>
      <c r="H2576" s="184">
        <f t="shared" si="462"/>
        <v>920.3920384999999</v>
      </c>
      <c r="I2576" s="59">
        <f t="shared" si="464"/>
        <v>2593.8321084999998</v>
      </c>
      <c r="J2576" s="56">
        <f t="shared" si="460"/>
        <v>0</v>
      </c>
      <c r="K2576" s="210">
        <f t="shared" si="463"/>
        <v>2593.8321084999998</v>
      </c>
      <c r="L2576" s="2"/>
      <c r="M2576" s="32"/>
    </row>
    <row r="2577" spans="1:13" ht="14.25" x14ac:dyDescent="0.25">
      <c r="A2577" s="5" t="s">
        <v>1148</v>
      </c>
      <c r="B2577" s="4" t="s">
        <v>4817</v>
      </c>
      <c r="C2577" s="4"/>
      <c r="D2577" s="11" t="s">
        <v>2457</v>
      </c>
      <c r="E2577" s="25"/>
      <c r="F2577" s="34">
        <v>1166.8399999999999</v>
      </c>
      <c r="G2577" s="183">
        <f t="shared" si="461"/>
        <v>691.93611999999996</v>
      </c>
      <c r="H2577" s="184">
        <f t="shared" si="462"/>
        <v>380.56486599999994</v>
      </c>
      <c r="I2577" s="59">
        <f t="shared" si="464"/>
        <v>1072.500986</v>
      </c>
      <c r="J2577" s="56">
        <f t="shared" si="460"/>
        <v>0</v>
      </c>
      <c r="K2577" s="210">
        <f t="shared" si="463"/>
        <v>1072.500986</v>
      </c>
      <c r="L2577" s="2"/>
      <c r="M2577" s="32"/>
    </row>
    <row r="2578" spans="1:13" ht="14.25" x14ac:dyDescent="0.25">
      <c r="A2578" s="5" t="s">
        <v>1149</v>
      </c>
      <c r="B2578" s="4" t="s">
        <v>4818</v>
      </c>
      <c r="C2578" s="4"/>
      <c r="D2578" s="11" t="s">
        <v>2457</v>
      </c>
      <c r="E2578" s="25"/>
      <c r="F2578" s="34">
        <v>2305.36</v>
      </c>
      <c r="G2578" s="183">
        <f t="shared" si="461"/>
        <v>1367.0784799999999</v>
      </c>
      <c r="H2578" s="184">
        <f t="shared" si="462"/>
        <v>751.89316399999996</v>
      </c>
      <c r="I2578" s="59">
        <f t="shared" si="464"/>
        <v>2118.9716439999997</v>
      </c>
      <c r="J2578" s="56">
        <f t="shared" si="460"/>
        <v>0</v>
      </c>
      <c r="K2578" s="210">
        <f t="shared" si="463"/>
        <v>2118.9716439999997</v>
      </c>
      <c r="L2578" s="2"/>
      <c r="M2578" s="32"/>
    </row>
    <row r="2579" spans="1:13" ht="14.25" x14ac:dyDescent="0.25">
      <c r="A2579" s="5" t="s">
        <v>1150</v>
      </c>
      <c r="B2579" s="4" t="s">
        <v>4836</v>
      </c>
      <c r="C2579" s="4"/>
      <c r="D2579" s="11" t="s">
        <v>2454</v>
      </c>
      <c r="E2579" s="25"/>
      <c r="F2579" s="34">
        <v>2558.1</v>
      </c>
      <c r="G2579" s="183">
        <f t="shared" si="461"/>
        <v>1516.9532999999999</v>
      </c>
      <c r="H2579" s="184">
        <f t="shared" si="462"/>
        <v>834.32431499999996</v>
      </c>
      <c r="I2579" s="59">
        <f t="shared" si="464"/>
        <v>2351.277615</v>
      </c>
      <c r="J2579" s="56">
        <f t="shared" si="460"/>
        <v>0</v>
      </c>
      <c r="K2579" s="210">
        <f t="shared" si="463"/>
        <v>2351.277615</v>
      </c>
      <c r="L2579" s="2"/>
      <c r="M2579" s="32"/>
    </row>
    <row r="2580" spans="1:13" ht="14.25" x14ac:dyDescent="0.25">
      <c r="A2580" s="5" t="s">
        <v>1151</v>
      </c>
      <c r="B2580" s="4" t="s">
        <v>4819</v>
      </c>
      <c r="C2580" s="4"/>
      <c r="D2580" s="11" t="s">
        <v>2454</v>
      </c>
      <c r="E2580" s="25"/>
      <c r="F2580" s="34">
        <v>2895.87</v>
      </c>
      <c r="G2580" s="183">
        <f t="shared" si="461"/>
        <v>1717.2509099999997</v>
      </c>
      <c r="H2580" s="184">
        <f t="shared" si="462"/>
        <v>944.48800049999988</v>
      </c>
      <c r="I2580" s="59">
        <f t="shared" si="464"/>
        <v>2661.7389104999997</v>
      </c>
      <c r="J2580" s="56">
        <f t="shared" si="460"/>
        <v>0</v>
      </c>
      <c r="K2580" s="210">
        <f t="shared" si="463"/>
        <v>2661.7389104999997</v>
      </c>
      <c r="L2580" s="2"/>
      <c r="M2580" s="32"/>
    </row>
    <row r="2581" spans="1:13" ht="14.25" x14ac:dyDescent="0.25">
      <c r="A2581" s="5" t="s">
        <v>1152</v>
      </c>
      <c r="B2581" s="4" t="s">
        <v>4838</v>
      </c>
      <c r="C2581" s="4"/>
      <c r="D2581" s="11" t="s">
        <v>2457</v>
      </c>
      <c r="E2581" s="25"/>
      <c r="F2581" s="34">
        <v>2558.1</v>
      </c>
      <c r="G2581" s="183">
        <f t="shared" si="461"/>
        <v>1516.9532999999999</v>
      </c>
      <c r="H2581" s="184">
        <f t="shared" si="462"/>
        <v>834.32431499999996</v>
      </c>
      <c r="I2581" s="59">
        <f t="shared" si="464"/>
        <v>2351.277615</v>
      </c>
      <c r="J2581" s="56">
        <f t="shared" si="460"/>
        <v>0</v>
      </c>
      <c r="K2581" s="210">
        <f t="shared" si="463"/>
        <v>2351.277615</v>
      </c>
      <c r="L2581" s="2"/>
      <c r="M2581" s="32"/>
    </row>
    <row r="2582" spans="1:13" ht="14.25" x14ac:dyDescent="0.25">
      <c r="A2582" s="5" t="s">
        <v>5239</v>
      </c>
      <c r="B2582" s="3" t="s">
        <v>1153</v>
      </c>
      <c r="C2582" s="4"/>
      <c r="D2582" s="11"/>
      <c r="E2582" s="25"/>
      <c r="F2582" s="34"/>
      <c r="G2582" s="183">
        <f t="shared" si="461"/>
        <v>0</v>
      </c>
      <c r="H2582" s="184">
        <f t="shared" si="462"/>
        <v>0</v>
      </c>
      <c r="I2582" s="59">
        <f t="shared" si="464"/>
        <v>0</v>
      </c>
      <c r="J2582" s="56">
        <f t="shared" si="460"/>
        <v>0</v>
      </c>
      <c r="K2582" s="210">
        <f t="shared" si="463"/>
        <v>0</v>
      </c>
      <c r="L2582" s="2"/>
      <c r="M2582" s="32"/>
    </row>
    <row r="2583" spans="1:13" ht="14.25" x14ac:dyDescent="0.25">
      <c r="A2583" s="5" t="s">
        <v>1154</v>
      </c>
      <c r="B2583" s="4" t="s">
        <v>4844</v>
      </c>
      <c r="C2583" s="4"/>
      <c r="D2583" s="11" t="s">
        <v>2472</v>
      </c>
      <c r="E2583" s="25"/>
      <c r="F2583" s="34">
        <v>935.36</v>
      </c>
      <c r="G2583" s="183">
        <f t="shared" si="461"/>
        <v>554.66847999999993</v>
      </c>
      <c r="H2583" s="184">
        <f t="shared" si="462"/>
        <v>305.06766399999998</v>
      </c>
      <c r="I2583" s="59">
        <f t="shared" si="464"/>
        <v>859.73614399999997</v>
      </c>
      <c r="J2583" s="56">
        <f t="shared" si="460"/>
        <v>0</v>
      </c>
      <c r="K2583" s="210">
        <f t="shared" si="463"/>
        <v>859.73614399999997</v>
      </c>
      <c r="L2583" s="2"/>
      <c r="M2583" s="32"/>
    </row>
    <row r="2584" spans="1:13" ht="14.25" x14ac:dyDescent="0.25">
      <c r="A2584" s="5" t="s">
        <v>1155</v>
      </c>
      <c r="B2584" s="4" t="s">
        <v>4822</v>
      </c>
      <c r="C2584" s="4"/>
      <c r="D2584" s="11" t="s">
        <v>2457</v>
      </c>
      <c r="E2584" s="25"/>
      <c r="F2584" s="34">
        <v>2125.84</v>
      </c>
      <c r="G2584" s="183">
        <f t="shared" si="461"/>
        <v>1260.62312</v>
      </c>
      <c r="H2584" s="184">
        <f t="shared" si="462"/>
        <v>693.34271599999988</v>
      </c>
      <c r="I2584" s="59">
        <f t="shared" si="464"/>
        <v>1953.9658359999999</v>
      </c>
      <c r="J2584" s="56">
        <f t="shared" si="460"/>
        <v>0</v>
      </c>
      <c r="K2584" s="210">
        <f t="shared" si="463"/>
        <v>1953.9658359999999</v>
      </c>
      <c r="L2584" s="2"/>
      <c r="M2584" s="32"/>
    </row>
    <row r="2585" spans="1:13" ht="14.25" x14ac:dyDescent="0.25">
      <c r="A2585" s="5" t="s">
        <v>1156</v>
      </c>
      <c r="B2585" s="4" t="s">
        <v>4839</v>
      </c>
      <c r="C2585" s="4"/>
      <c r="D2585" s="11" t="s">
        <v>2457</v>
      </c>
      <c r="E2585" s="25"/>
      <c r="F2585" s="34">
        <v>2423.4699999999998</v>
      </c>
      <c r="G2585" s="183">
        <f t="shared" si="461"/>
        <v>1437.1177099999998</v>
      </c>
      <c r="H2585" s="184">
        <f t="shared" si="462"/>
        <v>790.41474049999988</v>
      </c>
      <c r="I2585" s="59">
        <f t="shared" si="464"/>
        <v>2227.5324504999999</v>
      </c>
      <c r="J2585" s="56">
        <f t="shared" si="460"/>
        <v>0</v>
      </c>
      <c r="K2585" s="210">
        <f t="shared" si="463"/>
        <v>2227.5324504999999</v>
      </c>
      <c r="L2585" s="2"/>
      <c r="M2585" s="32"/>
    </row>
    <row r="2586" spans="1:13" ht="14.25" x14ac:dyDescent="0.25">
      <c r="A2586" s="5" t="s">
        <v>1157</v>
      </c>
      <c r="B2586" s="4" t="s">
        <v>4840</v>
      </c>
      <c r="C2586" s="4"/>
      <c r="D2586" s="11" t="s">
        <v>2457</v>
      </c>
      <c r="E2586" s="25"/>
      <c r="F2586" s="34">
        <v>2125.84</v>
      </c>
      <c r="G2586" s="183">
        <f t="shared" si="461"/>
        <v>1260.62312</v>
      </c>
      <c r="H2586" s="184">
        <f t="shared" si="462"/>
        <v>693.34271599999988</v>
      </c>
      <c r="I2586" s="59">
        <f t="shared" si="464"/>
        <v>1953.9658359999999</v>
      </c>
      <c r="J2586" s="56">
        <f t="shared" si="460"/>
        <v>0</v>
      </c>
      <c r="K2586" s="210">
        <f t="shared" si="463"/>
        <v>1953.9658359999999</v>
      </c>
      <c r="L2586" s="2"/>
      <c r="M2586" s="32"/>
    </row>
    <row r="2587" spans="1:13" ht="14.25" x14ac:dyDescent="0.25">
      <c r="A2587" s="5" t="s">
        <v>1158</v>
      </c>
      <c r="B2587" s="4" t="s">
        <v>4841</v>
      </c>
      <c r="C2587" s="4"/>
      <c r="D2587" s="11" t="s">
        <v>2472</v>
      </c>
      <c r="E2587" s="25"/>
      <c r="F2587" s="34">
        <v>1757.36</v>
      </c>
      <c r="G2587" s="183">
        <f t="shared" si="461"/>
        <v>1042.11448</v>
      </c>
      <c r="H2587" s="184">
        <f t="shared" si="462"/>
        <v>573.16296399999999</v>
      </c>
      <c r="I2587" s="59">
        <f t="shared" si="464"/>
        <v>1615.2774439999998</v>
      </c>
      <c r="J2587" s="56">
        <f t="shared" si="460"/>
        <v>0</v>
      </c>
      <c r="K2587" s="210">
        <f t="shared" si="463"/>
        <v>1615.2774439999998</v>
      </c>
      <c r="L2587" s="2"/>
      <c r="M2587" s="32"/>
    </row>
    <row r="2588" spans="1:13" ht="14.25" x14ac:dyDescent="0.25">
      <c r="A2588" s="5" t="s">
        <v>1159</v>
      </c>
      <c r="B2588" s="4" t="s">
        <v>4823</v>
      </c>
      <c r="C2588" s="4"/>
      <c r="D2588" s="11" t="s">
        <v>2454</v>
      </c>
      <c r="E2588" s="25"/>
      <c r="F2588" s="34">
        <v>2558.1</v>
      </c>
      <c r="G2588" s="183">
        <f t="shared" si="461"/>
        <v>1516.9532999999999</v>
      </c>
      <c r="H2588" s="184">
        <f t="shared" si="462"/>
        <v>834.32431499999996</v>
      </c>
      <c r="I2588" s="59">
        <f t="shared" si="464"/>
        <v>2351.277615</v>
      </c>
      <c r="J2588" s="56">
        <f t="shared" si="460"/>
        <v>0</v>
      </c>
      <c r="K2588" s="210">
        <f t="shared" si="463"/>
        <v>2351.277615</v>
      </c>
      <c r="L2588" s="2"/>
      <c r="M2588" s="32"/>
    </row>
    <row r="2589" spans="1:13" ht="14.25" x14ac:dyDescent="0.25">
      <c r="A2589" s="5" t="s">
        <v>1160</v>
      </c>
      <c r="B2589" s="4" t="s">
        <v>4824</v>
      </c>
      <c r="C2589" s="4"/>
      <c r="D2589" s="11" t="s">
        <v>2472</v>
      </c>
      <c r="E2589" s="25"/>
      <c r="F2589" s="34">
        <v>2125.84</v>
      </c>
      <c r="G2589" s="183">
        <f t="shared" si="461"/>
        <v>1260.62312</v>
      </c>
      <c r="H2589" s="184">
        <f t="shared" si="462"/>
        <v>693.34271599999988</v>
      </c>
      <c r="I2589" s="59">
        <f t="shared" si="464"/>
        <v>1953.9658359999999</v>
      </c>
      <c r="J2589" s="56">
        <f t="shared" si="460"/>
        <v>0</v>
      </c>
      <c r="K2589" s="210">
        <f t="shared" si="463"/>
        <v>1953.9658359999999</v>
      </c>
      <c r="L2589" s="2"/>
      <c r="M2589" s="32"/>
    </row>
    <row r="2590" spans="1:13" ht="24" x14ac:dyDescent="0.25">
      <c r="A2590" s="5" t="s">
        <v>1161</v>
      </c>
      <c r="B2590" s="4" t="s">
        <v>4825</v>
      </c>
      <c r="C2590" s="4"/>
      <c r="D2590" s="11" t="s">
        <v>2472</v>
      </c>
      <c r="E2590" s="25"/>
      <c r="F2590" s="34">
        <v>935.36</v>
      </c>
      <c r="G2590" s="183">
        <f t="shared" si="461"/>
        <v>554.66847999999993</v>
      </c>
      <c r="H2590" s="184">
        <f t="shared" si="462"/>
        <v>305.06766399999998</v>
      </c>
      <c r="I2590" s="59">
        <f t="shared" si="464"/>
        <v>859.73614399999997</v>
      </c>
      <c r="J2590" s="56">
        <f t="shared" si="460"/>
        <v>0</v>
      </c>
      <c r="K2590" s="210">
        <f t="shared" si="463"/>
        <v>859.73614399999997</v>
      </c>
      <c r="L2590" s="2"/>
      <c r="M2590" s="32"/>
    </row>
    <row r="2591" spans="1:13" ht="14.25" x14ac:dyDescent="0.25">
      <c r="A2591" s="5" t="s">
        <v>1162</v>
      </c>
      <c r="B2591" s="4" t="s">
        <v>4826</v>
      </c>
      <c r="C2591" s="4"/>
      <c r="D2591" s="11" t="s">
        <v>2457</v>
      </c>
      <c r="E2591" s="25"/>
      <c r="F2591" s="34">
        <v>1166.8399999999999</v>
      </c>
      <c r="G2591" s="183">
        <f t="shared" si="461"/>
        <v>691.93611999999996</v>
      </c>
      <c r="H2591" s="184">
        <f t="shared" si="462"/>
        <v>380.56486599999994</v>
      </c>
      <c r="I2591" s="59">
        <f t="shared" si="464"/>
        <v>1072.500986</v>
      </c>
      <c r="J2591" s="56">
        <f t="shared" si="460"/>
        <v>0</v>
      </c>
      <c r="K2591" s="210">
        <f t="shared" si="463"/>
        <v>1072.500986</v>
      </c>
      <c r="L2591" s="2"/>
      <c r="M2591" s="32"/>
    </row>
    <row r="2592" spans="1:13" ht="14.25" x14ac:dyDescent="0.25">
      <c r="A2592" s="5" t="s">
        <v>1163</v>
      </c>
      <c r="B2592" s="4" t="s">
        <v>4842</v>
      </c>
      <c r="C2592" s="4"/>
      <c r="D2592" s="11" t="s">
        <v>2472</v>
      </c>
      <c r="E2592" s="25"/>
      <c r="F2592" s="34">
        <v>1757.36</v>
      </c>
      <c r="G2592" s="183">
        <f t="shared" si="461"/>
        <v>1042.11448</v>
      </c>
      <c r="H2592" s="184">
        <f t="shared" si="462"/>
        <v>573.16296399999999</v>
      </c>
      <c r="I2592" s="59">
        <f t="shared" si="464"/>
        <v>1615.2774439999998</v>
      </c>
      <c r="J2592" s="56">
        <f t="shared" si="460"/>
        <v>0</v>
      </c>
      <c r="K2592" s="210">
        <f t="shared" si="463"/>
        <v>1615.2774439999998</v>
      </c>
      <c r="L2592" s="2"/>
      <c r="M2592" s="32"/>
    </row>
    <row r="2593" spans="1:13" ht="14.25" x14ac:dyDescent="0.25">
      <c r="A2593" s="5" t="s">
        <v>1164</v>
      </c>
      <c r="B2593" s="4" t="s">
        <v>4843</v>
      </c>
      <c r="C2593" s="4"/>
      <c r="D2593" s="11" t="s">
        <v>2472</v>
      </c>
      <c r="E2593" s="25"/>
      <c r="F2593" s="34">
        <v>1757.36</v>
      </c>
      <c r="G2593" s="183">
        <f t="shared" si="461"/>
        <v>1042.11448</v>
      </c>
      <c r="H2593" s="184">
        <f t="shared" si="462"/>
        <v>573.16296399999999</v>
      </c>
      <c r="I2593" s="59">
        <f t="shared" si="464"/>
        <v>1615.2774439999998</v>
      </c>
      <c r="J2593" s="56">
        <f t="shared" si="460"/>
        <v>0</v>
      </c>
      <c r="K2593" s="210">
        <f t="shared" si="463"/>
        <v>1615.2774439999998</v>
      </c>
      <c r="L2593" s="2"/>
      <c r="M2593" s="32"/>
    </row>
    <row r="2594" spans="1:13" ht="14.25" x14ac:dyDescent="0.25">
      <c r="A2594" s="5" t="s">
        <v>1165</v>
      </c>
      <c r="B2594" s="4" t="s">
        <v>4827</v>
      </c>
      <c r="C2594" s="4"/>
      <c r="D2594" s="11" t="s">
        <v>2472</v>
      </c>
      <c r="E2594" s="25"/>
      <c r="F2594" s="34">
        <v>935.36</v>
      </c>
      <c r="G2594" s="183">
        <f t="shared" si="461"/>
        <v>554.66847999999993</v>
      </c>
      <c r="H2594" s="184">
        <f t="shared" si="462"/>
        <v>305.06766399999998</v>
      </c>
      <c r="I2594" s="59">
        <f t="shared" si="464"/>
        <v>859.73614399999997</v>
      </c>
      <c r="J2594" s="56">
        <f t="shared" si="460"/>
        <v>0</v>
      </c>
      <c r="K2594" s="210">
        <f t="shared" si="463"/>
        <v>859.73614399999997</v>
      </c>
      <c r="L2594" s="2"/>
      <c r="M2594" s="32"/>
    </row>
    <row r="2595" spans="1:13" ht="14.25" x14ac:dyDescent="0.25">
      <c r="A2595" s="5" t="s">
        <v>1166</v>
      </c>
      <c r="B2595" s="4" t="s">
        <v>4828</v>
      </c>
      <c r="C2595" s="4"/>
      <c r="D2595" s="11" t="s">
        <v>2472</v>
      </c>
      <c r="E2595" s="25"/>
      <c r="F2595" s="34">
        <v>935.36</v>
      </c>
      <c r="G2595" s="183">
        <f t="shared" si="461"/>
        <v>554.66847999999993</v>
      </c>
      <c r="H2595" s="184">
        <f t="shared" si="462"/>
        <v>305.06766399999998</v>
      </c>
      <c r="I2595" s="59">
        <f t="shared" si="464"/>
        <v>859.73614399999997</v>
      </c>
      <c r="J2595" s="56">
        <f t="shared" si="460"/>
        <v>0</v>
      </c>
      <c r="K2595" s="210">
        <f t="shared" si="463"/>
        <v>859.73614399999997</v>
      </c>
      <c r="L2595" s="2"/>
      <c r="M2595" s="32"/>
    </row>
    <row r="2596" spans="1:13" ht="14.25" x14ac:dyDescent="0.25">
      <c r="A2596" s="5" t="s">
        <v>5239</v>
      </c>
      <c r="B2596" s="3" t="s">
        <v>5203</v>
      </c>
      <c r="C2596" s="4"/>
      <c r="D2596" s="11"/>
      <c r="E2596" s="25"/>
      <c r="F2596" s="34"/>
      <c r="G2596" s="183">
        <f t="shared" si="461"/>
        <v>0</v>
      </c>
      <c r="H2596" s="184">
        <f t="shared" si="462"/>
        <v>0</v>
      </c>
      <c r="I2596" s="59">
        <f t="shared" si="464"/>
        <v>0</v>
      </c>
      <c r="J2596" s="56">
        <f t="shared" si="460"/>
        <v>0</v>
      </c>
      <c r="K2596" s="210">
        <f t="shared" si="463"/>
        <v>0</v>
      </c>
      <c r="L2596" s="2"/>
      <c r="M2596" s="32"/>
    </row>
    <row r="2597" spans="1:13" ht="36" x14ac:dyDescent="0.25">
      <c r="A2597" s="5" t="s">
        <v>5204</v>
      </c>
      <c r="B2597" s="4" t="s">
        <v>5205</v>
      </c>
      <c r="C2597" s="4" t="s">
        <v>5438</v>
      </c>
      <c r="D2597" s="11" t="s">
        <v>2454</v>
      </c>
      <c r="E2597" s="62" t="s">
        <v>2431</v>
      </c>
      <c r="F2597" s="34">
        <v>6003</v>
      </c>
      <c r="G2597" s="183">
        <f t="shared" si="461"/>
        <v>3559.779</v>
      </c>
      <c r="H2597" s="184">
        <f t="shared" si="462"/>
        <v>1957.8784499999999</v>
      </c>
      <c r="I2597" s="59">
        <f t="shared" si="464"/>
        <v>5517.6574499999997</v>
      </c>
      <c r="J2597" s="54">
        <f>I2597*0.3</f>
        <v>1655.2972349999998</v>
      </c>
      <c r="K2597" s="210">
        <f t="shared" si="463"/>
        <v>7172.9546849999997</v>
      </c>
      <c r="L2597" s="53">
        <v>0.3</v>
      </c>
      <c r="M2597" s="32"/>
    </row>
    <row r="2598" spans="1:13" ht="14.25" x14ac:dyDescent="0.25">
      <c r="A2598" s="5" t="s">
        <v>5239</v>
      </c>
      <c r="B2598" s="26" t="s">
        <v>5206</v>
      </c>
      <c r="C2598" s="4"/>
      <c r="D2598" s="5"/>
      <c r="E2598" s="25"/>
      <c r="F2598" s="34"/>
      <c r="G2598" s="183">
        <f t="shared" si="461"/>
        <v>0</v>
      </c>
      <c r="H2598" s="184">
        <f t="shared" si="462"/>
        <v>0</v>
      </c>
      <c r="I2598" s="59">
        <f t="shared" si="464"/>
        <v>0</v>
      </c>
      <c r="J2598" s="56">
        <f>G2598*0</f>
        <v>0</v>
      </c>
      <c r="K2598" s="210">
        <f t="shared" si="463"/>
        <v>0</v>
      </c>
      <c r="L2598" s="2"/>
      <c r="M2598" s="32"/>
    </row>
    <row r="2599" spans="1:13" s="40" customFormat="1" ht="24" x14ac:dyDescent="0.25">
      <c r="A2599" s="5" t="s">
        <v>4957</v>
      </c>
      <c r="B2599" s="27" t="s">
        <v>4958</v>
      </c>
      <c r="C2599" s="27" t="s">
        <v>5439</v>
      </c>
      <c r="D2599" s="2" t="s">
        <v>2451</v>
      </c>
      <c r="E2599" s="64" t="s">
        <v>2431</v>
      </c>
      <c r="F2599" s="34">
        <v>5196.5</v>
      </c>
      <c r="G2599" s="183">
        <f t="shared" si="461"/>
        <v>3081.5245</v>
      </c>
      <c r="H2599" s="184">
        <f t="shared" si="462"/>
        <v>1694.838475</v>
      </c>
      <c r="I2599" s="59">
        <f t="shared" si="464"/>
        <v>4776.362975</v>
      </c>
      <c r="J2599" s="54">
        <f>I2599*0.3</f>
        <v>1432.9088924999999</v>
      </c>
      <c r="K2599" s="210">
        <f t="shared" si="463"/>
        <v>6209.2718674999996</v>
      </c>
      <c r="L2599" s="53">
        <v>0.3</v>
      </c>
      <c r="M2599" s="55"/>
    </row>
    <row r="2600" spans="1:13" ht="14.25" x14ac:dyDescent="0.25">
      <c r="A2600" s="5" t="s">
        <v>5239</v>
      </c>
      <c r="B2600" s="3" t="s">
        <v>1167</v>
      </c>
      <c r="C2600" s="4"/>
      <c r="D2600" s="5"/>
      <c r="E2600" s="5"/>
      <c r="F2600" s="34"/>
      <c r="G2600" s="183">
        <f t="shared" si="461"/>
        <v>0</v>
      </c>
      <c r="H2600" s="184">
        <f t="shared" si="462"/>
        <v>0</v>
      </c>
      <c r="I2600" s="59">
        <f t="shared" si="464"/>
        <v>0</v>
      </c>
      <c r="J2600" s="56">
        <f>G2600*0</f>
        <v>0</v>
      </c>
      <c r="K2600" s="210">
        <f t="shared" si="463"/>
        <v>0</v>
      </c>
      <c r="L2600" s="2"/>
      <c r="M2600" s="32"/>
    </row>
    <row r="2601" spans="1:13" ht="18.75" x14ac:dyDescent="0.25">
      <c r="A2601" s="5" t="s">
        <v>1168</v>
      </c>
      <c r="B2601" s="4" t="s">
        <v>1169</v>
      </c>
      <c r="C2601" s="4"/>
      <c r="D2601" s="5" t="s">
        <v>2511</v>
      </c>
      <c r="E2601" s="62" t="s">
        <v>2431</v>
      </c>
      <c r="F2601" s="34">
        <v>218254.09</v>
      </c>
      <c r="G2601" s="183">
        <f t="shared" si="461"/>
        <v>129424.67537</v>
      </c>
      <c r="H2601" s="184">
        <f t="shared" si="462"/>
        <v>71183.571453500001</v>
      </c>
      <c r="I2601" s="59">
        <f t="shared" si="464"/>
        <v>200608.2468235</v>
      </c>
      <c r="J2601" s="54">
        <f t="shared" ref="J2601:J2602" si="465">I2601*0.3</f>
        <v>60182.474047049996</v>
      </c>
      <c r="K2601" s="210">
        <f t="shared" si="463"/>
        <v>260790.72087054999</v>
      </c>
      <c r="L2601" s="53">
        <v>0.3</v>
      </c>
      <c r="M2601" s="32"/>
    </row>
    <row r="2602" spans="1:13" ht="18.75" x14ac:dyDescent="0.25">
      <c r="A2602" s="5" t="s">
        <v>1170</v>
      </c>
      <c r="B2602" s="4" t="s">
        <v>1171</v>
      </c>
      <c r="C2602" s="4"/>
      <c r="D2602" s="5" t="s">
        <v>2511</v>
      </c>
      <c r="E2602" s="62" t="s">
        <v>2431</v>
      </c>
      <c r="F2602" s="34">
        <v>238095.35999999999</v>
      </c>
      <c r="G2602" s="183">
        <f t="shared" si="461"/>
        <v>141190.54848</v>
      </c>
      <c r="H2602" s="184">
        <f t="shared" si="462"/>
        <v>77654.801663999999</v>
      </c>
      <c r="I2602" s="59">
        <f t="shared" si="464"/>
        <v>218845.350144</v>
      </c>
      <c r="J2602" s="54">
        <f t="shared" si="465"/>
        <v>65653.60504319999</v>
      </c>
      <c r="K2602" s="210">
        <f t="shared" si="463"/>
        <v>284498.95518719999</v>
      </c>
      <c r="L2602" s="53">
        <v>0.3</v>
      </c>
      <c r="M2602" s="32"/>
    </row>
    <row r="2603" spans="1:13" ht="14.25" x14ac:dyDescent="0.25">
      <c r="A2603" s="5" t="s">
        <v>1172</v>
      </c>
      <c r="B2603" s="4" t="s">
        <v>1173</v>
      </c>
      <c r="C2603" s="4" t="s">
        <v>1174</v>
      </c>
      <c r="D2603" s="5"/>
      <c r="E2603" s="25"/>
      <c r="F2603" s="34">
        <v>70861.710000000006</v>
      </c>
      <c r="G2603" s="183">
        <f t="shared" si="461"/>
        <v>42020.994030000002</v>
      </c>
      <c r="H2603" s="184">
        <f t="shared" si="462"/>
        <v>23111.546716500001</v>
      </c>
      <c r="I2603" s="59">
        <f t="shared" si="464"/>
        <v>65132.540746500003</v>
      </c>
      <c r="J2603" s="56">
        <f t="shared" ref="J2603:J2610" si="466">G2603*0</f>
        <v>0</v>
      </c>
      <c r="K2603" s="210">
        <f t="shared" si="463"/>
        <v>65132.540746500003</v>
      </c>
      <c r="L2603" s="2"/>
      <c r="M2603" s="32"/>
    </row>
    <row r="2604" spans="1:13" ht="14.25" x14ac:dyDescent="0.25">
      <c r="A2604" s="5" t="s">
        <v>5239</v>
      </c>
      <c r="B2604" s="3" t="s">
        <v>716</v>
      </c>
      <c r="C2604" s="48" t="s">
        <v>717</v>
      </c>
      <c r="D2604" s="10"/>
      <c r="E2604" s="1"/>
      <c r="F2604" s="34"/>
      <c r="G2604" s="183">
        <f t="shared" si="461"/>
        <v>0</v>
      </c>
      <c r="H2604" s="184">
        <f t="shared" si="462"/>
        <v>0</v>
      </c>
      <c r="I2604" s="59">
        <f t="shared" si="464"/>
        <v>0</v>
      </c>
      <c r="J2604" s="56">
        <f t="shared" si="466"/>
        <v>0</v>
      </c>
      <c r="K2604" s="210">
        <f t="shared" si="463"/>
        <v>0</v>
      </c>
      <c r="L2604" s="2"/>
      <c r="M2604" s="32"/>
    </row>
    <row r="2605" spans="1:13" ht="24" x14ac:dyDescent="0.25">
      <c r="A2605" s="5" t="s">
        <v>718</v>
      </c>
      <c r="B2605" s="4" t="s">
        <v>4991</v>
      </c>
      <c r="C2605" s="4" t="s">
        <v>1177</v>
      </c>
      <c r="D2605" s="5"/>
      <c r="E2605" s="5"/>
      <c r="F2605" s="34">
        <v>75.569999999999993</v>
      </c>
      <c r="G2605" s="183">
        <f t="shared" si="461"/>
        <v>44.813009999999991</v>
      </c>
      <c r="H2605" s="184">
        <f t="shared" si="462"/>
        <v>24.647155499999993</v>
      </c>
      <c r="I2605" s="59">
        <f t="shared" si="464"/>
        <v>69.460165499999988</v>
      </c>
      <c r="J2605" s="56">
        <f>I2605*0.4</f>
        <v>27.784066199999998</v>
      </c>
      <c r="K2605" s="210">
        <f t="shared" si="463"/>
        <v>97.244231699999986</v>
      </c>
      <c r="L2605" s="57">
        <v>0.4</v>
      </c>
      <c r="M2605" s="32"/>
    </row>
    <row r="2606" spans="1:13" ht="24" x14ac:dyDescent="0.25">
      <c r="A2606" s="5" t="s">
        <v>719</v>
      </c>
      <c r="B2606" s="4" t="s">
        <v>4992</v>
      </c>
      <c r="C2606" s="4" t="s">
        <v>1178</v>
      </c>
      <c r="D2606" s="5"/>
      <c r="E2606" s="5"/>
      <c r="F2606" s="34">
        <v>141.72</v>
      </c>
      <c r="G2606" s="183">
        <f t="shared" si="461"/>
        <v>84.039959999999994</v>
      </c>
      <c r="H2606" s="184">
        <f t="shared" si="462"/>
        <v>46.221978</v>
      </c>
      <c r="I2606" s="59">
        <f t="shared" si="464"/>
        <v>130.26193799999999</v>
      </c>
      <c r="J2606" s="56">
        <f>I2606*0.4</f>
        <v>52.104775199999999</v>
      </c>
      <c r="K2606" s="210">
        <f t="shared" si="463"/>
        <v>182.36671319999999</v>
      </c>
      <c r="L2606" s="57">
        <v>0.4</v>
      </c>
      <c r="M2606" s="32"/>
    </row>
    <row r="2607" spans="1:13" ht="24" x14ac:dyDescent="0.25">
      <c r="A2607" s="5" t="s">
        <v>720</v>
      </c>
      <c r="B2607" s="4" t="s">
        <v>4993</v>
      </c>
      <c r="C2607" s="4" t="s">
        <v>5194</v>
      </c>
      <c r="D2607" s="19"/>
      <c r="E2607" s="19"/>
      <c r="F2607" s="34">
        <v>417.59</v>
      </c>
      <c r="G2607" s="183">
        <f t="shared" si="461"/>
        <v>247.63086999999999</v>
      </c>
      <c r="H2607" s="184">
        <f t="shared" si="462"/>
        <v>136.1969785</v>
      </c>
      <c r="I2607" s="59">
        <f t="shared" si="464"/>
        <v>383.82784849999996</v>
      </c>
      <c r="J2607" s="56">
        <f>I2607*0.75</f>
        <v>287.87088637499994</v>
      </c>
      <c r="K2607" s="210">
        <f t="shared" si="463"/>
        <v>671.6987348749999</v>
      </c>
      <c r="L2607" s="57">
        <v>0.75</v>
      </c>
      <c r="M2607" s="32"/>
    </row>
    <row r="2608" spans="1:13" ht="24" x14ac:dyDescent="0.25">
      <c r="A2608" s="5" t="s">
        <v>721</v>
      </c>
      <c r="B2608" s="4" t="s">
        <v>4994</v>
      </c>
      <c r="C2608" s="4" t="s">
        <v>5195</v>
      </c>
      <c r="D2608" s="19"/>
      <c r="E2608" s="19"/>
      <c r="F2608" s="34">
        <v>638.67999999999995</v>
      </c>
      <c r="G2608" s="183">
        <f t="shared" si="461"/>
        <v>378.73723999999993</v>
      </c>
      <c r="H2608" s="184">
        <f t="shared" si="462"/>
        <v>208.30548199999998</v>
      </c>
      <c r="I2608" s="59">
        <f t="shared" si="464"/>
        <v>587.04272199999991</v>
      </c>
      <c r="J2608" s="56">
        <f>I2608*0.75</f>
        <v>440.28204149999993</v>
      </c>
      <c r="K2608" s="210">
        <f>I2608+J2608</f>
        <v>1027.3247634999998</v>
      </c>
      <c r="L2608" s="57">
        <v>0.75</v>
      </c>
      <c r="M2608" s="32"/>
    </row>
    <row r="2609" spans="1:13" ht="14.25" x14ac:dyDescent="0.25">
      <c r="A2609" s="5" t="s">
        <v>5239</v>
      </c>
      <c r="B2609" s="3" t="s">
        <v>5237</v>
      </c>
      <c r="C2609" s="19"/>
      <c r="D2609" s="19"/>
      <c r="E2609" s="5"/>
      <c r="F2609" s="34"/>
      <c r="G2609" s="183">
        <f t="shared" si="461"/>
        <v>0</v>
      </c>
      <c r="H2609" s="184">
        <f t="shared" si="462"/>
        <v>0</v>
      </c>
      <c r="I2609" s="59">
        <f t="shared" si="464"/>
        <v>0</v>
      </c>
      <c r="J2609" s="56">
        <f t="shared" si="466"/>
        <v>0</v>
      </c>
      <c r="K2609" s="210">
        <f t="shared" si="463"/>
        <v>0</v>
      </c>
      <c r="L2609" s="2"/>
      <c r="M2609" s="32"/>
    </row>
    <row r="2610" spans="1:13" ht="72" x14ac:dyDescent="0.25">
      <c r="A2610" s="5" t="s">
        <v>5240</v>
      </c>
      <c r="B2610" s="4" t="s">
        <v>5529</v>
      </c>
      <c r="C2610" s="4" t="s">
        <v>5238</v>
      </c>
      <c r="D2610" s="19"/>
      <c r="E2610" s="5"/>
      <c r="F2610" s="34">
        <v>2362.0500000000002</v>
      </c>
      <c r="G2610" s="183">
        <f t="shared" si="461"/>
        <v>1400.6956500000001</v>
      </c>
      <c r="H2610" s="184">
        <f t="shared" si="462"/>
        <v>770.38260750000006</v>
      </c>
      <c r="I2610" s="59">
        <f t="shared" si="464"/>
        <v>2171.0782575000003</v>
      </c>
      <c r="J2610" s="56">
        <f t="shared" si="466"/>
        <v>0</v>
      </c>
      <c r="K2610" s="210">
        <f t="shared" si="463"/>
        <v>2171.0782575000003</v>
      </c>
      <c r="L2610" s="2"/>
      <c r="M2610" s="32"/>
    </row>
    <row r="2611" spans="1:13" ht="25.5" customHeight="1" x14ac:dyDescent="0.25">
      <c r="A2611" s="215" t="s">
        <v>5697</v>
      </c>
      <c r="B2611" s="215"/>
      <c r="C2611" s="215"/>
      <c r="D2611" s="215"/>
      <c r="E2611" s="215"/>
      <c r="F2611" s="215"/>
      <c r="H2611" s="184"/>
      <c r="I2611" s="183"/>
    </row>
  </sheetData>
  <autoFilter ref="A1:M2611" xr:uid="{00000000-0009-0000-0000-000001000000}"/>
  <mergeCells count="1">
    <mergeCell ref="A2611:F2611"/>
  </mergeCells>
  <pageMargins left="0.23622047244094491" right="0.23622047244094491" top="0.74803149606299213" bottom="0.74803149606299213" header="0.31496062992125984" footer="0.31496062992125984"/>
  <pageSetup paperSize="9" scale="60" fitToHeight="0" orientation="landscape" r:id="rId1"/>
  <headerFooter>
    <oddFooter>Sayfa &amp;P / &amp;N</oddFooter>
  </headerFooter>
  <rowBreaks count="1" manualBreakCount="1">
    <brk id="254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99"/>
  <sheetViews>
    <sheetView zoomScale="115" zoomScaleNormal="115" workbookViewId="0">
      <selection activeCell="I2" sqref="I2"/>
    </sheetView>
  </sheetViews>
  <sheetFormatPr defaultRowHeight="15" x14ac:dyDescent="0.25"/>
  <cols>
    <col min="2" max="2" width="43.42578125" customWidth="1"/>
    <col min="3" max="4" width="17.7109375" customWidth="1"/>
    <col min="5" max="5" width="13.7109375" customWidth="1"/>
  </cols>
  <sheetData>
    <row r="1" spans="1:6" ht="43.5" customHeight="1" x14ac:dyDescent="0.25">
      <c r="A1" s="218" t="s">
        <v>14763</v>
      </c>
      <c r="B1" s="218"/>
      <c r="C1" s="218"/>
      <c r="D1" s="218"/>
      <c r="E1" s="218"/>
      <c r="F1" s="218"/>
    </row>
    <row r="2" spans="1:6" ht="75" customHeight="1" x14ac:dyDescent="0.25">
      <c r="A2" s="74" t="s">
        <v>14764</v>
      </c>
      <c r="B2" s="74" t="s">
        <v>14765</v>
      </c>
      <c r="C2" s="219" t="s">
        <v>15204</v>
      </c>
      <c r="D2" s="228" t="s">
        <v>15205</v>
      </c>
      <c r="E2" s="221" t="s">
        <v>15206</v>
      </c>
      <c r="F2" s="219"/>
    </row>
    <row r="3" spans="1:6" ht="47.25" customHeight="1" x14ac:dyDescent="0.25">
      <c r="A3" s="225" t="s">
        <v>14766</v>
      </c>
      <c r="B3" s="226"/>
      <c r="C3" s="220"/>
      <c r="D3" s="229"/>
      <c r="E3" s="222"/>
      <c r="F3" s="223"/>
    </row>
    <row r="4" spans="1:6" ht="15.75" x14ac:dyDescent="0.25">
      <c r="A4" s="75">
        <v>4400</v>
      </c>
      <c r="B4" s="76" t="s">
        <v>14767</v>
      </c>
      <c r="C4" s="191" t="s">
        <v>2431</v>
      </c>
      <c r="D4" s="77" t="s">
        <v>2431</v>
      </c>
      <c r="E4" s="78" t="s">
        <v>2431</v>
      </c>
      <c r="F4" s="223"/>
    </row>
    <row r="5" spans="1:6" ht="18.75" x14ac:dyDescent="0.3">
      <c r="A5" s="79">
        <v>4800</v>
      </c>
      <c r="B5" s="80" t="s">
        <v>14768</v>
      </c>
      <c r="C5" s="192">
        <v>89</v>
      </c>
      <c r="D5" s="190">
        <f>C5+10</f>
        <v>99</v>
      </c>
      <c r="E5" s="82">
        <f>D5*2</f>
        <v>198</v>
      </c>
      <c r="F5" s="223"/>
    </row>
    <row r="6" spans="1:6" ht="18.75" x14ac:dyDescent="0.3">
      <c r="A6" s="79">
        <v>3100</v>
      </c>
      <c r="B6" s="80" t="s">
        <v>15200</v>
      </c>
      <c r="C6" s="192">
        <v>82</v>
      </c>
      <c r="D6" s="190">
        <f t="shared" ref="D6:D35" si="0">C6+10</f>
        <v>92</v>
      </c>
      <c r="E6" s="82">
        <f t="shared" ref="E6:E35" si="1">D6*2</f>
        <v>184</v>
      </c>
      <c r="F6" s="223"/>
    </row>
    <row r="7" spans="1:6" ht="18.75" x14ac:dyDescent="0.3">
      <c r="A7" s="79">
        <v>2400</v>
      </c>
      <c r="B7" s="80" t="s">
        <v>14769</v>
      </c>
      <c r="C7" s="192">
        <v>112</v>
      </c>
      <c r="D7" s="190">
        <f t="shared" si="0"/>
        <v>122</v>
      </c>
      <c r="E7" s="82">
        <f t="shared" si="1"/>
        <v>244</v>
      </c>
      <c r="F7" s="223"/>
    </row>
    <row r="8" spans="1:6" ht="18.75" x14ac:dyDescent="0.3">
      <c r="A8" s="79">
        <v>2000</v>
      </c>
      <c r="B8" s="80" t="s">
        <v>14770</v>
      </c>
      <c r="C8" s="192">
        <v>99</v>
      </c>
      <c r="D8" s="190">
        <f t="shared" si="0"/>
        <v>109</v>
      </c>
      <c r="E8" s="82">
        <f t="shared" si="1"/>
        <v>218</v>
      </c>
      <c r="F8" s="223"/>
    </row>
    <row r="9" spans="1:6" ht="18.75" x14ac:dyDescent="0.3">
      <c r="A9" s="79">
        <v>1500</v>
      </c>
      <c r="B9" s="80" t="s">
        <v>14771</v>
      </c>
      <c r="C9" s="192">
        <v>91</v>
      </c>
      <c r="D9" s="190">
        <f t="shared" si="0"/>
        <v>101</v>
      </c>
      <c r="E9" s="82">
        <f t="shared" si="1"/>
        <v>202</v>
      </c>
      <c r="F9" s="223"/>
    </row>
    <row r="10" spans="1:6" ht="18.75" x14ac:dyDescent="0.3">
      <c r="A10" s="79">
        <v>1600</v>
      </c>
      <c r="B10" s="80" t="s">
        <v>14772</v>
      </c>
      <c r="C10" s="192">
        <v>99</v>
      </c>
      <c r="D10" s="190">
        <f t="shared" si="0"/>
        <v>109</v>
      </c>
      <c r="E10" s="82">
        <f t="shared" si="1"/>
        <v>218</v>
      </c>
      <c r="F10" s="223"/>
    </row>
    <row r="11" spans="1:6" ht="18.75" x14ac:dyDescent="0.3">
      <c r="A11" s="79">
        <v>1700</v>
      </c>
      <c r="B11" s="80" t="s">
        <v>14773</v>
      </c>
      <c r="C11" s="192">
        <v>82</v>
      </c>
      <c r="D11" s="190">
        <f t="shared" si="0"/>
        <v>92</v>
      </c>
      <c r="E11" s="82">
        <f t="shared" si="1"/>
        <v>184</v>
      </c>
      <c r="F11" s="223"/>
    </row>
    <row r="12" spans="1:6" ht="18.75" x14ac:dyDescent="0.3">
      <c r="A12" s="79">
        <v>1200</v>
      </c>
      <c r="B12" s="80" t="s">
        <v>14774</v>
      </c>
      <c r="C12" s="192">
        <v>112</v>
      </c>
      <c r="D12" s="190">
        <f t="shared" si="0"/>
        <v>122</v>
      </c>
      <c r="E12" s="82">
        <f t="shared" si="1"/>
        <v>244</v>
      </c>
      <c r="F12" s="223"/>
    </row>
    <row r="13" spans="1:6" ht="18.75" x14ac:dyDescent="0.3">
      <c r="A13" s="79">
        <v>1800</v>
      </c>
      <c r="B13" s="80" t="s">
        <v>14775</v>
      </c>
      <c r="C13" s="192">
        <v>101</v>
      </c>
      <c r="D13" s="190">
        <f t="shared" si="0"/>
        <v>111</v>
      </c>
      <c r="E13" s="82">
        <f t="shared" si="1"/>
        <v>222</v>
      </c>
      <c r="F13" s="223"/>
    </row>
    <row r="14" spans="1:6" ht="18.75" x14ac:dyDescent="0.3">
      <c r="A14" s="79">
        <v>1900</v>
      </c>
      <c r="B14" s="80" t="s">
        <v>14776</v>
      </c>
      <c r="C14" s="192">
        <v>112</v>
      </c>
      <c r="D14" s="190">
        <f t="shared" si="0"/>
        <v>122</v>
      </c>
      <c r="E14" s="82">
        <f t="shared" si="1"/>
        <v>244</v>
      </c>
      <c r="F14" s="223"/>
    </row>
    <row r="15" spans="1:6" ht="18.75" x14ac:dyDescent="0.3">
      <c r="A15" s="79">
        <v>2200</v>
      </c>
      <c r="B15" s="80" t="s">
        <v>14777</v>
      </c>
      <c r="C15" s="192">
        <v>99</v>
      </c>
      <c r="D15" s="190">
        <f t="shared" si="0"/>
        <v>109</v>
      </c>
      <c r="E15" s="82">
        <f t="shared" si="1"/>
        <v>218</v>
      </c>
      <c r="F15" s="223"/>
    </row>
    <row r="16" spans="1:6" ht="18.75" x14ac:dyDescent="0.3">
      <c r="A16" s="79">
        <v>1171</v>
      </c>
      <c r="B16" s="80" t="s">
        <v>14778</v>
      </c>
      <c r="C16" s="192">
        <v>99</v>
      </c>
      <c r="D16" s="190">
        <f t="shared" si="0"/>
        <v>109</v>
      </c>
      <c r="E16" s="82">
        <f t="shared" si="1"/>
        <v>218</v>
      </c>
      <c r="F16" s="223"/>
    </row>
    <row r="17" spans="1:6" ht="18.75" x14ac:dyDescent="0.3">
      <c r="A17" s="79">
        <v>2900</v>
      </c>
      <c r="B17" s="80" t="s">
        <v>14779</v>
      </c>
      <c r="C17" s="192">
        <v>86</v>
      </c>
      <c r="D17" s="190">
        <f t="shared" si="0"/>
        <v>96</v>
      </c>
      <c r="E17" s="82">
        <f t="shared" si="1"/>
        <v>192</v>
      </c>
      <c r="F17" s="223"/>
    </row>
    <row r="18" spans="1:6" ht="18.75" x14ac:dyDescent="0.3">
      <c r="A18" s="79">
        <v>1000</v>
      </c>
      <c r="B18" s="80" t="s">
        <v>14780</v>
      </c>
      <c r="C18" s="192">
        <v>113</v>
      </c>
      <c r="D18" s="190">
        <f t="shared" si="0"/>
        <v>123</v>
      </c>
      <c r="E18" s="82">
        <f t="shared" si="1"/>
        <v>246</v>
      </c>
      <c r="F18" s="223"/>
    </row>
    <row r="19" spans="1:6" ht="18.75" x14ac:dyDescent="0.3">
      <c r="A19" s="79">
        <v>3000</v>
      </c>
      <c r="B19" s="80" t="s">
        <v>14781</v>
      </c>
      <c r="C19" s="192">
        <v>122</v>
      </c>
      <c r="D19" s="190">
        <f t="shared" si="0"/>
        <v>132</v>
      </c>
      <c r="E19" s="82">
        <f t="shared" si="1"/>
        <v>264</v>
      </c>
      <c r="F19" s="223"/>
    </row>
    <row r="20" spans="1:6" ht="18.75" x14ac:dyDescent="0.3">
      <c r="A20" s="79">
        <v>2300</v>
      </c>
      <c r="B20" s="80" t="s">
        <v>14782</v>
      </c>
      <c r="C20" s="192">
        <v>113</v>
      </c>
      <c r="D20" s="190">
        <f t="shared" si="0"/>
        <v>123</v>
      </c>
      <c r="E20" s="82">
        <f t="shared" si="1"/>
        <v>246</v>
      </c>
      <c r="F20" s="223"/>
    </row>
    <row r="21" spans="1:6" ht="18.75" x14ac:dyDescent="0.3">
      <c r="A21" s="79">
        <v>1100</v>
      </c>
      <c r="B21" s="80" t="s">
        <v>14783</v>
      </c>
      <c r="C21" s="192">
        <v>136</v>
      </c>
      <c r="D21" s="190">
        <f t="shared" si="0"/>
        <v>146</v>
      </c>
      <c r="E21" s="82">
        <f t="shared" si="1"/>
        <v>292</v>
      </c>
      <c r="F21" s="223"/>
    </row>
    <row r="22" spans="1:6" ht="18.75" x14ac:dyDescent="0.3">
      <c r="A22" s="79">
        <v>2800</v>
      </c>
      <c r="B22" s="80" t="s">
        <v>14784</v>
      </c>
      <c r="C22" s="192">
        <v>86</v>
      </c>
      <c r="D22" s="190">
        <f t="shared" si="0"/>
        <v>96</v>
      </c>
      <c r="E22" s="82">
        <f t="shared" si="1"/>
        <v>192</v>
      </c>
      <c r="F22" s="223"/>
    </row>
    <row r="23" spans="1:6" ht="18.75" x14ac:dyDescent="0.3">
      <c r="A23" s="79">
        <v>1300</v>
      </c>
      <c r="B23" s="80" t="s">
        <v>14785</v>
      </c>
      <c r="C23" s="192">
        <v>102</v>
      </c>
      <c r="D23" s="190">
        <f t="shared" si="0"/>
        <v>112</v>
      </c>
      <c r="E23" s="82">
        <f t="shared" si="1"/>
        <v>224</v>
      </c>
      <c r="F23" s="223"/>
    </row>
    <row r="24" spans="1:6" ht="18.75" x14ac:dyDescent="0.3">
      <c r="A24" s="79">
        <v>3400</v>
      </c>
      <c r="B24" s="80" t="s">
        <v>14786</v>
      </c>
      <c r="C24" s="192">
        <v>89</v>
      </c>
      <c r="D24" s="190">
        <f t="shared" si="0"/>
        <v>99</v>
      </c>
      <c r="E24" s="82">
        <f t="shared" si="1"/>
        <v>198</v>
      </c>
      <c r="F24" s="223"/>
    </row>
    <row r="25" spans="1:6" ht="18.75" x14ac:dyDescent="0.3">
      <c r="A25" s="79">
        <v>2600</v>
      </c>
      <c r="B25" s="80" t="s">
        <v>14787</v>
      </c>
      <c r="C25" s="192">
        <v>99</v>
      </c>
      <c r="D25" s="190">
        <f t="shared" si="0"/>
        <v>109</v>
      </c>
      <c r="E25" s="82">
        <f t="shared" si="1"/>
        <v>218</v>
      </c>
      <c r="F25" s="223"/>
    </row>
    <row r="26" spans="1:6" ht="18.75" x14ac:dyDescent="0.3">
      <c r="A26" s="79">
        <v>2500</v>
      </c>
      <c r="B26" s="80" t="s">
        <v>14788</v>
      </c>
      <c r="C26" s="192">
        <v>112</v>
      </c>
      <c r="D26" s="190">
        <f t="shared" si="0"/>
        <v>122</v>
      </c>
      <c r="E26" s="82">
        <f t="shared" si="1"/>
        <v>244</v>
      </c>
      <c r="F26" s="223"/>
    </row>
    <row r="27" spans="1:6" ht="18.75" x14ac:dyDescent="0.3">
      <c r="A27" s="79">
        <v>3200</v>
      </c>
      <c r="B27" s="80" t="s">
        <v>14789</v>
      </c>
      <c r="C27" s="192">
        <v>89</v>
      </c>
      <c r="D27" s="190">
        <f t="shared" si="0"/>
        <v>99</v>
      </c>
      <c r="E27" s="82">
        <f t="shared" si="1"/>
        <v>198</v>
      </c>
      <c r="F27" s="223"/>
    </row>
    <row r="28" spans="1:6" ht="18.75" x14ac:dyDescent="0.3">
      <c r="A28" s="79">
        <v>3300</v>
      </c>
      <c r="B28" s="80" t="s">
        <v>14790</v>
      </c>
      <c r="C28" s="192">
        <v>89</v>
      </c>
      <c r="D28" s="190">
        <f t="shared" si="0"/>
        <v>99</v>
      </c>
      <c r="E28" s="82">
        <f t="shared" si="1"/>
        <v>198</v>
      </c>
      <c r="F28" s="223"/>
    </row>
    <row r="29" spans="1:6" ht="18.75" x14ac:dyDescent="0.3">
      <c r="A29" s="79">
        <v>1400</v>
      </c>
      <c r="B29" s="80" t="s">
        <v>14791</v>
      </c>
      <c r="C29" s="192">
        <v>99</v>
      </c>
      <c r="D29" s="190">
        <f t="shared" si="0"/>
        <v>109</v>
      </c>
      <c r="E29" s="82">
        <f t="shared" si="1"/>
        <v>218</v>
      </c>
      <c r="F29" s="223"/>
    </row>
    <row r="30" spans="1:6" ht="18.75" x14ac:dyDescent="0.3">
      <c r="A30" s="79">
        <v>4000</v>
      </c>
      <c r="B30" s="80" t="s">
        <v>14792</v>
      </c>
      <c r="C30" s="192">
        <v>101</v>
      </c>
      <c r="D30" s="190">
        <f t="shared" si="0"/>
        <v>111</v>
      </c>
      <c r="E30" s="82">
        <f t="shared" si="1"/>
        <v>222</v>
      </c>
      <c r="F30" s="223"/>
    </row>
    <row r="31" spans="1:6" ht="18.75" x14ac:dyDescent="0.3">
      <c r="A31" s="79">
        <v>4200</v>
      </c>
      <c r="B31" s="80" t="s">
        <v>14793</v>
      </c>
      <c r="C31" s="192">
        <v>89</v>
      </c>
      <c r="D31" s="190">
        <f t="shared" si="0"/>
        <v>99</v>
      </c>
      <c r="E31" s="82">
        <f t="shared" si="1"/>
        <v>198</v>
      </c>
      <c r="F31" s="223"/>
    </row>
    <row r="32" spans="1:6" ht="18.75" x14ac:dyDescent="0.3">
      <c r="A32" s="79">
        <v>4300</v>
      </c>
      <c r="B32" s="80" t="s">
        <v>14794</v>
      </c>
      <c r="C32" s="192">
        <v>89</v>
      </c>
      <c r="D32" s="190">
        <f t="shared" si="0"/>
        <v>99</v>
      </c>
      <c r="E32" s="82">
        <f t="shared" si="1"/>
        <v>198</v>
      </c>
      <c r="F32" s="223"/>
    </row>
    <row r="33" spans="1:6" ht="18.75" x14ac:dyDescent="0.3">
      <c r="A33" s="79">
        <v>600</v>
      </c>
      <c r="B33" s="80" t="s">
        <v>14795</v>
      </c>
      <c r="C33" s="192">
        <v>101</v>
      </c>
      <c r="D33" s="190">
        <f t="shared" si="0"/>
        <v>111</v>
      </c>
      <c r="E33" s="82">
        <f t="shared" si="1"/>
        <v>222</v>
      </c>
      <c r="F33" s="223"/>
    </row>
    <row r="34" spans="1:6" ht="18.75" x14ac:dyDescent="0.3">
      <c r="A34" s="79">
        <v>3600</v>
      </c>
      <c r="B34" s="80" t="s">
        <v>14796</v>
      </c>
      <c r="C34" s="192">
        <v>89</v>
      </c>
      <c r="D34" s="190">
        <f t="shared" si="0"/>
        <v>99</v>
      </c>
      <c r="E34" s="82">
        <f t="shared" si="1"/>
        <v>198</v>
      </c>
      <c r="F34" s="223"/>
    </row>
    <row r="35" spans="1:6" ht="18.75" x14ac:dyDescent="0.3">
      <c r="A35" s="79">
        <v>2700</v>
      </c>
      <c r="B35" s="80" t="s">
        <v>14797</v>
      </c>
      <c r="C35" s="192">
        <v>112</v>
      </c>
      <c r="D35" s="190">
        <f t="shared" si="0"/>
        <v>122</v>
      </c>
      <c r="E35" s="82">
        <f t="shared" si="1"/>
        <v>244</v>
      </c>
      <c r="F35" s="223"/>
    </row>
    <row r="36" spans="1:6" ht="18.75" x14ac:dyDescent="0.3">
      <c r="A36" s="227" t="s">
        <v>14798</v>
      </c>
      <c r="B36" s="227"/>
      <c r="C36" s="83"/>
      <c r="D36" s="83"/>
      <c r="E36" s="84"/>
      <c r="F36" s="223"/>
    </row>
    <row r="37" spans="1:6" ht="18.75" x14ac:dyDescent="0.3">
      <c r="A37" s="79">
        <v>3197</v>
      </c>
      <c r="B37" s="80" t="s">
        <v>14799</v>
      </c>
      <c r="C37" s="192">
        <v>102</v>
      </c>
      <c r="D37" s="81">
        <f>C37+10</f>
        <v>112</v>
      </c>
      <c r="E37" s="82">
        <f>D37*2</f>
        <v>224</v>
      </c>
      <c r="F37" s="223"/>
    </row>
    <row r="38" spans="1:6" ht="18.75" x14ac:dyDescent="0.3">
      <c r="A38" s="79">
        <v>3198</v>
      </c>
      <c r="B38" s="80" t="s">
        <v>14800</v>
      </c>
      <c r="C38" s="192">
        <v>102</v>
      </c>
      <c r="D38" s="81">
        <f t="shared" ref="D38:D81" si="2">C38+10</f>
        <v>112</v>
      </c>
      <c r="E38" s="82">
        <f t="shared" ref="E38:E81" si="3">D38*2</f>
        <v>224</v>
      </c>
      <c r="F38" s="223"/>
    </row>
    <row r="39" spans="1:6" ht="18.75" x14ac:dyDescent="0.3">
      <c r="A39" s="79">
        <v>3199</v>
      </c>
      <c r="B39" s="80" t="s">
        <v>14801</v>
      </c>
      <c r="C39" s="192">
        <v>101</v>
      </c>
      <c r="D39" s="81">
        <f t="shared" si="2"/>
        <v>111</v>
      </c>
      <c r="E39" s="82">
        <f t="shared" si="3"/>
        <v>222</v>
      </c>
      <c r="F39" s="223"/>
    </row>
    <row r="40" spans="1:6" ht="18.75" x14ac:dyDescent="0.3">
      <c r="A40" s="79">
        <v>1596</v>
      </c>
      <c r="B40" s="80" t="s">
        <v>14802</v>
      </c>
      <c r="C40" s="193" t="s">
        <v>2431</v>
      </c>
      <c r="D40" s="81" t="s">
        <v>2431</v>
      </c>
      <c r="E40" s="82" t="s">
        <v>2431</v>
      </c>
      <c r="F40" s="223"/>
    </row>
    <row r="41" spans="1:6" ht="18.75" x14ac:dyDescent="0.3">
      <c r="A41" s="79">
        <v>1593</v>
      </c>
      <c r="B41" s="80" t="s">
        <v>14803</v>
      </c>
      <c r="C41" s="192">
        <v>102</v>
      </c>
      <c r="D41" s="81">
        <f t="shared" si="2"/>
        <v>112</v>
      </c>
      <c r="E41" s="82">
        <f t="shared" si="3"/>
        <v>224</v>
      </c>
      <c r="F41" s="223"/>
    </row>
    <row r="42" spans="1:6" ht="18.75" x14ac:dyDescent="0.3">
      <c r="A42" s="79">
        <v>1592</v>
      </c>
      <c r="B42" s="80" t="s">
        <v>14804</v>
      </c>
      <c r="C42" s="192">
        <v>102</v>
      </c>
      <c r="D42" s="81">
        <f t="shared" si="2"/>
        <v>112</v>
      </c>
      <c r="E42" s="82">
        <f t="shared" si="3"/>
        <v>224</v>
      </c>
      <c r="F42" s="223"/>
    </row>
    <row r="43" spans="1:6" ht="18.75" x14ac:dyDescent="0.3">
      <c r="A43" s="79">
        <v>1591</v>
      </c>
      <c r="B43" s="80" t="s">
        <v>14805</v>
      </c>
      <c r="C43" s="192">
        <v>102</v>
      </c>
      <c r="D43" s="81">
        <f t="shared" si="2"/>
        <v>112</v>
      </c>
      <c r="E43" s="82">
        <f t="shared" si="3"/>
        <v>224</v>
      </c>
      <c r="F43" s="223"/>
    </row>
    <row r="44" spans="1:6" ht="18.75" x14ac:dyDescent="0.3">
      <c r="A44" s="79">
        <v>1574</v>
      </c>
      <c r="B44" s="80" t="s">
        <v>14806</v>
      </c>
      <c r="C44" s="192">
        <v>89</v>
      </c>
      <c r="D44" s="81">
        <f t="shared" si="2"/>
        <v>99</v>
      </c>
      <c r="E44" s="82">
        <f t="shared" si="3"/>
        <v>198</v>
      </c>
      <c r="F44" s="223"/>
    </row>
    <row r="45" spans="1:6" ht="18.75" x14ac:dyDescent="0.3">
      <c r="A45" s="79">
        <v>1590</v>
      </c>
      <c r="B45" s="80" t="s">
        <v>14807</v>
      </c>
      <c r="C45" s="192">
        <v>102</v>
      </c>
      <c r="D45" s="81">
        <f t="shared" si="2"/>
        <v>112</v>
      </c>
      <c r="E45" s="82">
        <f t="shared" si="3"/>
        <v>224</v>
      </c>
      <c r="F45" s="223"/>
    </row>
    <row r="46" spans="1:6" ht="18.75" x14ac:dyDescent="0.3">
      <c r="A46" s="79">
        <v>1589</v>
      </c>
      <c r="B46" s="80" t="s">
        <v>14808</v>
      </c>
      <c r="C46" s="192">
        <v>102</v>
      </c>
      <c r="D46" s="81">
        <f t="shared" si="2"/>
        <v>112</v>
      </c>
      <c r="E46" s="82">
        <f t="shared" si="3"/>
        <v>224</v>
      </c>
      <c r="F46" s="223"/>
    </row>
    <row r="47" spans="1:6" ht="18.75" x14ac:dyDescent="0.3">
      <c r="A47" s="79">
        <v>1594</v>
      </c>
      <c r="B47" s="80" t="s">
        <v>14809</v>
      </c>
      <c r="C47" s="192">
        <v>102</v>
      </c>
      <c r="D47" s="81">
        <f t="shared" si="2"/>
        <v>112</v>
      </c>
      <c r="E47" s="82">
        <f t="shared" si="3"/>
        <v>224</v>
      </c>
      <c r="F47" s="223"/>
    </row>
    <row r="48" spans="1:6" ht="18.75" x14ac:dyDescent="0.3">
      <c r="A48" s="79">
        <v>1587</v>
      </c>
      <c r="B48" s="80" t="s">
        <v>14810</v>
      </c>
      <c r="C48" s="192">
        <v>102</v>
      </c>
      <c r="D48" s="81">
        <f t="shared" si="2"/>
        <v>112</v>
      </c>
      <c r="E48" s="82">
        <f t="shared" si="3"/>
        <v>224</v>
      </c>
      <c r="F48" s="223"/>
    </row>
    <row r="49" spans="1:6" ht="18.75" x14ac:dyDescent="0.3">
      <c r="A49" s="79">
        <v>1582</v>
      </c>
      <c r="B49" s="80" t="s">
        <v>14811</v>
      </c>
      <c r="C49" s="192">
        <v>102</v>
      </c>
      <c r="D49" s="81">
        <f t="shared" si="2"/>
        <v>112</v>
      </c>
      <c r="E49" s="82">
        <f t="shared" si="3"/>
        <v>224</v>
      </c>
      <c r="F49" s="223"/>
    </row>
    <row r="50" spans="1:6" ht="18.75" x14ac:dyDescent="0.3">
      <c r="A50" s="79">
        <v>1595</v>
      </c>
      <c r="B50" s="80" t="s">
        <v>14812</v>
      </c>
      <c r="C50" s="192">
        <v>102</v>
      </c>
      <c r="D50" s="81">
        <f t="shared" si="2"/>
        <v>112</v>
      </c>
      <c r="E50" s="82">
        <f t="shared" si="3"/>
        <v>224</v>
      </c>
      <c r="F50" s="223"/>
    </row>
    <row r="51" spans="1:6" ht="18.75" x14ac:dyDescent="0.3">
      <c r="A51" s="79">
        <v>1588</v>
      </c>
      <c r="B51" s="80" t="s">
        <v>14813</v>
      </c>
      <c r="C51" s="192">
        <v>102</v>
      </c>
      <c r="D51" s="81">
        <f t="shared" si="2"/>
        <v>112</v>
      </c>
      <c r="E51" s="82">
        <f t="shared" si="3"/>
        <v>224</v>
      </c>
      <c r="F51" s="223"/>
    </row>
    <row r="52" spans="1:6" ht="18.75" x14ac:dyDescent="0.3">
      <c r="A52" s="79">
        <v>1598</v>
      </c>
      <c r="B52" s="80" t="s">
        <v>14814</v>
      </c>
      <c r="C52" s="192">
        <v>102</v>
      </c>
      <c r="D52" s="81">
        <f t="shared" si="2"/>
        <v>112</v>
      </c>
      <c r="E52" s="82">
        <f t="shared" si="3"/>
        <v>224</v>
      </c>
      <c r="F52" s="223"/>
    </row>
    <row r="53" spans="1:6" ht="18.75" x14ac:dyDescent="0.3">
      <c r="A53" s="79">
        <v>1561</v>
      </c>
      <c r="B53" s="80" t="s">
        <v>14815</v>
      </c>
      <c r="C53" s="192">
        <v>102</v>
      </c>
      <c r="D53" s="81">
        <f t="shared" si="2"/>
        <v>112</v>
      </c>
      <c r="E53" s="82">
        <f t="shared" si="3"/>
        <v>224</v>
      </c>
      <c r="F53" s="223"/>
    </row>
    <row r="54" spans="1:6" ht="18.75" x14ac:dyDescent="0.3">
      <c r="A54" s="79">
        <v>1586</v>
      </c>
      <c r="B54" s="80" t="s">
        <v>14816</v>
      </c>
      <c r="C54" s="192">
        <v>136</v>
      </c>
      <c r="D54" s="81">
        <f t="shared" si="2"/>
        <v>146</v>
      </c>
      <c r="E54" s="82">
        <f t="shared" si="3"/>
        <v>292</v>
      </c>
      <c r="F54" s="223"/>
    </row>
    <row r="55" spans="1:6" ht="18.75" x14ac:dyDescent="0.3">
      <c r="A55" s="79">
        <v>1585</v>
      </c>
      <c r="B55" s="80" t="s">
        <v>14817</v>
      </c>
      <c r="C55" s="192">
        <v>102</v>
      </c>
      <c r="D55" s="81">
        <f t="shared" si="2"/>
        <v>112</v>
      </c>
      <c r="E55" s="82">
        <f t="shared" si="3"/>
        <v>224</v>
      </c>
      <c r="F55" s="223"/>
    </row>
    <row r="56" spans="1:6" ht="18.75" x14ac:dyDescent="0.3">
      <c r="A56" s="79">
        <v>1584</v>
      </c>
      <c r="B56" s="80" t="s">
        <v>14818</v>
      </c>
      <c r="C56" s="192">
        <v>102</v>
      </c>
      <c r="D56" s="81">
        <f t="shared" si="2"/>
        <v>112</v>
      </c>
      <c r="E56" s="82">
        <f t="shared" si="3"/>
        <v>224</v>
      </c>
      <c r="F56" s="223"/>
    </row>
    <row r="57" spans="1:6" ht="18.75" x14ac:dyDescent="0.3">
      <c r="A57" s="79">
        <v>1583</v>
      </c>
      <c r="B57" s="80" t="s">
        <v>14819</v>
      </c>
      <c r="C57" s="192">
        <v>102</v>
      </c>
      <c r="D57" s="81">
        <f t="shared" si="2"/>
        <v>112</v>
      </c>
      <c r="E57" s="82">
        <f t="shared" si="3"/>
        <v>224</v>
      </c>
      <c r="F57" s="223"/>
    </row>
    <row r="58" spans="1:6" ht="18.75" x14ac:dyDescent="0.3">
      <c r="A58" s="79">
        <v>1599</v>
      </c>
      <c r="B58" s="80" t="s">
        <v>14820</v>
      </c>
      <c r="C58" s="192">
        <v>102</v>
      </c>
      <c r="D58" s="81">
        <f t="shared" si="2"/>
        <v>112</v>
      </c>
      <c r="E58" s="82">
        <f t="shared" si="3"/>
        <v>224</v>
      </c>
      <c r="F58" s="223"/>
    </row>
    <row r="59" spans="1:6" ht="18.75" x14ac:dyDescent="0.3">
      <c r="A59" s="79">
        <v>2781</v>
      </c>
      <c r="B59" s="80" t="s">
        <v>14821</v>
      </c>
      <c r="C59" s="192">
        <v>112</v>
      </c>
      <c r="D59" s="81">
        <f t="shared" si="2"/>
        <v>122</v>
      </c>
      <c r="E59" s="82">
        <f t="shared" si="3"/>
        <v>244</v>
      </c>
      <c r="F59" s="223"/>
    </row>
    <row r="60" spans="1:6" ht="18.75" x14ac:dyDescent="0.3">
      <c r="A60" s="79">
        <v>1597</v>
      </c>
      <c r="B60" s="80" t="s">
        <v>14822</v>
      </c>
      <c r="C60" s="192">
        <v>91</v>
      </c>
      <c r="D60" s="81">
        <f t="shared" si="2"/>
        <v>101</v>
      </c>
      <c r="E60" s="82">
        <f t="shared" si="3"/>
        <v>202</v>
      </c>
      <c r="F60" s="223"/>
    </row>
    <row r="61" spans="1:6" ht="18.75" x14ac:dyDescent="0.3">
      <c r="A61" s="79">
        <v>1975</v>
      </c>
      <c r="B61" s="80" t="s">
        <v>14823</v>
      </c>
      <c r="C61" s="192">
        <v>112</v>
      </c>
      <c r="D61" s="81">
        <f t="shared" si="2"/>
        <v>122</v>
      </c>
      <c r="E61" s="82">
        <f t="shared" si="3"/>
        <v>244</v>
      </c>
      <c r="F61" s="223"/>
    </row>
    <row r="62" spans="1:6" ht="18.75" x14ac:dyDescent="0.3">
      <c r="A62" s="79">
        <v>1910</v>
      </c>
      <c r="B62" s="80" t="s">
        <v>14824</v>
      </c>
      <c r="C62" s="192">
        <v>112</v>
      </c>
      <c r="D62" s="81">
        <f t="shared" si="2"/>
        <v>122</v>
      </c>
      <c r="E62" s="82">
        <f t="shared" si="3"/>
        <v>244</v>
      </c>
      <c r="F62" s="223"/>
    </row>
    <row r="63" spans="1:6" ht="18.75" x14ac:dyDescent="0.3">
      <c r="A63" s="79">
        <v>1076</v>
      </c>
      <c r="B63" s="80" t="s">
        <v>14825</v>
      </c>
      <c r="C63" s="192">
        <v>112</v>
      </c>
      <c r="D63" s="81">
        <f t="shared" si="2"/>
        <v>122</v>
      </c>
      <c r="E63" s="82">
        <f t="shared" si="3"/>
        <v>244</v>
      </c>
      <c r="F63" s="223"/>
    </row>
    <row r="64" spans="1:6" ht="18.75" x14ac:dyDescent="0.3">
      <c r="A64" s="79">
        <v>1053</v>
      </c>
      <c r="B64" s="80" t="s">
        <v>14826</v>
      </c>
      <c r="C64" s="192">
        <v>89</v>
      </c>
      <c r="D64" s="81">
        <v>112</v>
      </c>
      <c r="E64" s="82">
        <f t="shared" si="3"/>
        <v>224</v>
      </c>
      <c r="F64" s="223"/>
    </row>
    <row r="65" spans="1:6" ht="18.75" x14ac:dyDescent="0.3">
      <c r="A65" s="79">
        <v>1070</v>
      </c>
      <c r="B65" s="80" t="s">
        <v>14827</v>
      </c>
      <c r="C65" s="192">
        <v>113</v>
      </c>
      <c r="D65" s="81">
        <f t="shared" si="2"/>
        <v>123</v>
      </c>
      <c r="E65" s="82">
        <f t="shared" si="3"/>
        <v>246</v>
      </c>
      <c r="F65" s="223"/>
    </row>
    <row r="66" spans="1:6" ht="18.75" x14ac:dyDescent="0.3">
      <c r="A66" s="79">
        <v>1073</v>
      </c>
      <c r="B66" s="80" t="s">
        <v>14828</v>
      </c>
      <c r="C66" s="192">
        <v>114</v>
      </c>
      <c r="D66" s="81">
        <f t="shared" si="2"/>
        <v>124</v>
      </c>
      <c r="E66" s="82">
        <f t="shared" si="3"/>
        <v>248</v>
      </c>
      <c r="F66" s="223"/>
    </row>
    <row r="67" spans="1:6" ht="18.75" x14ac:dyDescent="0.3">
      <c r="A67" s="79">
        <v>1078</v>
      </c>
      <c r="B67" s="80" t="s">
        <v>14829</v>
      </c>
      <c r="C67" s="192">
        <v>112</v>
      </c>
      <c r="D67" s="81">
        <f t="shared" si="2"/>
        <v>122</v>
      </c>
      <c r="E67" s="82">
        <f t="shared" si="3"/>
        <v>244</v>
      </c>
      <c r="F67" s="223"/>
    </row>
    <row r="68" spans="1:6" ht="18.75" x14ac:dyDescent="0.3">
      <c r="A68" s="79">
        <v>1069</v>
      </c>
      <c r="B68" s="80" t="s">
        <v>14830</v>
      </c>
      <c r="C68" s="192">
        <v>112</v>
      </c>
      <c r="D68" s="81">
        <f t="shared" si="2"/>
        <v>122</v>
      </c>
      <c r="E68" s="82">
        <f t="shared" si="3"/>
        <v>244</v>
      </c>
      <c r="F68" s="223"/>
    </row>
    <row r="69" spans="1:6" ht="18.75" x14ac:dyDescent="0.3">
      <c r="A69" s="79">
        <v>1198</v>
      </c>
      <c r="B69" s="80" t="s">
        <v>14831</v>
      </c>
      <c r="C69" s="192">
        <v>99</v>
      </c>
      <c r="D69" s="81">
        <f t="shared" si="2"/>
        <v>109</v>
      </c>
      <c r="E69" s="82">
        <f t="shared" si="3"/>
        <v>218</v>
      </c>
      <c r="F69" s="223"/>
    </row>
    <row r="70" spans="1:6" ht="18.75" x14ac:dyDescent="0.3">
      <c r="A70" s="79">
        <v>1701</v>
      </c>
      <c r="B70" s="80" t="s">
        <v>14832</v>
      </c>
      <c r="C70" s="192">
        <v>82</v>
      </c>
      <c r="D70" s="81">
        <f t="shared" si="2"/>
        <v>92</v>
      </c>
      <c r="E70" s="82">
        <f t="shared" si="3"/>
        <v>184</v>
      </c>
      <c r="F70" s="223"/>
    </row>
    <row r="71" spans="1:6" ht="18.75" x14ac:dyDescent="0.3">
      <c r="A71" s="79">
        <v>1068</v>
      </c>
      <c r="B71" s="80" t="s">
        <v>14833</v>
      </c>
      <c r="C71" s="192">
        <v>89</v>
      </c>
      <c r="D71" s="81">
        <f t="shared" si="2"/>
        <v>99</v>
      </c>
      <c r="E71" s="82">
        <f t="shared" si="3"/>
        <v>198</v>
      </c>
      <c r="F71" s="223"/>
    </row>
    <row r="72" spans="1:6" ht="18.75" x14ac:dyDescent="0.3">
      <c r="A72" s="79">
        <v>1062</v>
      </c>
      <c r="B72" s="80" t="s">
        <v>14834</v>
      </c>
      <c r="C72" s="192">
        <v>113</v>
      </c>
      <c r="D72" s="81">
        <f t="shared" si="2"/>
        <v>123</v>
      </c>
      <c r="E72" s="82">
        <f t="shared" si="3"/>
        <v>246</v>
      </c>
      <c r="F72" s="223"/>
    </row>
    <row r="73" spans="1:6" ht="18.75" x14ac:dyDescent="0.3">
      <c r="A73" s="79">
        <v>1055</v>
      </c>
      <c r="B73" s="80" t="s">
        <v>14835</v>
      </c>
      <c r="C73" s="192">
        <v>112</v>
      </c>
      <c r="D73" s="81">
        <f t="shared" si="2"/>
        <v>122</v>
      </c>
      <c r="E73" s="82">
        <f t="shared" si="3"/>
        <v>244</v>
      </c>
      <c r="F73" s="223"/>
    </row>
    <row r="74" spans="1:6" ht="18.75" x14ac:dyDescent="0.3">
      <c r="A74" s="79">
        <v>1855</v>
      </c>
      <c r="B74" s="80" t="s">
        <v>14836</v>
      </c>
      <c r="C74" s="192">
        <v>101</v>
      </c>
      <c r="D74" s="81">
        <f t="shared" si="2"/>
        <v>111</v>
      </c>
      <c r="E74" s="82">
        <f t="shared" si="3"/>
        <v>222</v>
      </c>
      <c r="F74" s="223"/>
    </row>
    <row r="75" spans="1:6" ht="18.75" x14ac:dyDescent="0.3">
      <c r="A75" s="79">
        <v>3010</v>
      </c>
      <c r="B75" s="80" t="s">
        <v>14837</v>
      </c>
      <c r="C75" s="192">
        <v>122</v>
      </c>
      <c r="D75" s="81">
        <f t="shared" si="2"/>
        <v>132</v>
      </c>
      <c r="E75" s="82">
        <f t="shared" si="3"/>
        <v>264</v>
      </c>
      <c r="F75" s="223"/>
    </row>
    <row r="76" spans="1:6" ht="18.75" x14ac:dyDescent="0.3">
      <c r="A76" s="79">
        <v>3056</v>
      </c>
      <c r="B76" s="80" t="s">
        <v>14838</v>
      </c>
      <c r="C76" s="192">
        <v>122</v>
      </c>
      <c r="D76" s="81">
        <f t="shared" si="2"/>
        <v>132</v>
      </c>
      <c r="E76" s="82">
        <f t="shared" si="3"/>
        <v>264</v>
      </c>
      <c r="F76" s="223"/>
    </row>
    <row r="77" spans="1:6" ht="18.75" x14ac:dyDescent="0.3">
      <c r="A77" s="79">
        <v>2387</v>
      </c>
      <c r="B77" s="80" t="s">
        <v>14839</v>
      </c>
      <c r="C77" s="192">
        <v>113</v>
      </c>
      <c r="D77" s="81">
        <f t="shared" si="2"/>
        <v>123</v>
      </c>
      <c r="E77" s="82">
        <f t="shared" si="3"/>
        <v>246</v>
      </c>
      <c r="F77" s="223"/>
    </row>
    <row r="78" spans="1:6" ht="18.75" x14ac:dyDescent="0.3">
      <c r="A78" s="79">
        <v>2679</v>
      </c>
      <c r="B78" s="80" t="s">
        <v>14840</v>
      </c>
      <c r="C78" s="192">
        <v>99</v>
      </c>
      <c r="D78" s="81">
        <f t="shared" si="2"/>
        <v>109</v>
      </c>
      <c r="E78" s="82">
        <f t="shared" si="3"/>
        <v>218</v>
      </c>
      <c r="F78" s="223"/>
    </row>
    <row r="79" spans="1:6" ht="18.75" x14ac:dyDescent="0.3">
      <c r="A79" s="79">
        <v>1901</v>
      </c>
      <c r="B79" s="80" t="s">
        <v>14841</v>
      </c>
      <c r="C79" s="192">
        <v>112</v>
      </c>
      <c r="D79" s="81">
        <f t="shared" si="2"/>
        <v>122</v>
      </c>
      <c r="E79" s="82">
        <f t="shared" si="3"/>
        <v>244</v>
      </c>
      <c r="F79" s="223"/>
    </row>
    <row r="80" spans="1:6" ht="18.75" x14ac:dyDescent="0.3">
      <c r="A80" s="79">
        <v>2579</v>
      </c>
      <c r="B80" s="80" t="s">
        <v>14842</v>
      </c>
      <c r="C80" s="192">
        <v>112</v>
      </c>
      <c r="D80" s="81">
        <f t="shared" si="2"/>
        <v>122</v>
      </c>
      <c r="E80" s="82">
        <f t="shared" si="3"/>
        <v>244</v>
      </c>
      <c r="F80" s="223"/>
    </row>
    <row r="81" spans="1:6" ht="18.75" x14ac:dyDescent="0.3">
      <c r="A81" s="79">
        <v>5350</v>
      </c>
      <c r="B81" s="80" t="s">
        <v>14843</v>
      </c>
      <c r="C81" s="192">
        <v>86</v>
      </c>
      <c r="D81" s="81">
        <f t="shared" si="2"/>
        <v>96</v>
      </c>
      <c r="E81" s="82">
        <f t="shared" si="3"/>
        <v>192</v>
      </c>
      <c r="F81" s="223"/>
    </row>
    <row r="82" spans="1:6" x14ac:dyDescent="0.25">
      <c r="A82" s="85"/>
      <c r="B82" s="86" t="s">
        <v>14844</v>
      </c>
      <c r="C82" s="87"/>
      <c r="D82" s="87"/>
      <c r="E82" s="88"/>
      <c r="F82" s="224"/>
    </row>
    <row r="83" spans="1:6" x14ac:dyDescent="0.25">
      <c r="A83" s="89">
        <v>5100</v>
      </c>
      <c r="B83" s="90" t="s">
        <v>14845</v>
      </c>
      <c r="C83" s="91" t="s">
        <v>14846</v>
      </c>
      <c r="D83" s="185"/>
    </row>
    <row r="84" spans="1:6" x14ac:dyDescent="0.25">
      <c r="A84" s="89">
        <v>5600</v>
      </c>
      <c r="B84" s="90" t="s">
        <v>14847</v>
      </c>
      <c r="C84" s="91" t="s">
        <v>14846</v>
      </c>
      <c r="D84" s="185"/>
    </row>
    <row r="85" spans="1:6" x14ac:dyDescent="0.25">
      <c r="A85" s="89">
        <v>5200</v>
      </c>
      <c r="B85" s="90" t="s">
        <v>14848</v>
      </c>
      <c r="C85" s="91" t="s">
        <v>14846</v>
      </c>
      <c r="D85" s="185"/>
    </row>
    <row r="86" spans="1:6" x14ac:dyDescent="0.25">
      <c r="A86" s="89">
        <v>5300</v>
      </c>
      <c r="B86" s="90" t="s">
        <v>14849</v>
      </c>
      <c r="C86" s="91" t="s">
        <v>14846</v>
      </c>
      <c r="D86" s="185"/>
    </row>
    <row r="87" spans="1:6" x14ac:dyDescent="0.25">
      <c r="A87" s="89">
        <v>5400</v>
      </c>
      <c r="B87" s="90" t="s">
        <v>14850</v>
      </c>
      <c r="C87" s="91" t="s">
        <v>14846</v>
      </c>
      <c r="D87" s="185"/>
    </row>
    <row r="88" spans="1:6" x14ac:dyDescent="0.25">
      <c r="A88" s="89">
        <v>5150</v>
      </c>
      <c r="B88" s="90" t="s">
        <v>14851</v>
      </c>
      <c r="C88" s="91" t="s">
        <v>14846</v>
      </c>
      <c r="D88" s="185"/>
    </row>
    <row r="89" spans="1:6" x14ac:dyDescent="0.25">
      <c r="A89" s="89">
        <v>5500</v>
      </c>
      <c r="B89" s="90" t="s">
        <v>14852</v>
      </c>
      <c r="C89" s="91" t="s">
        <v>14846</v>
      </c>
      <c r="D89" s="185"/>
    </row>
    <row r="90" spans="1:6" x14ac:dyDescent="0.25">
      <c r="A90" s="89">
        <v>5550</v>
      </c>
      <c r="B90" s="90" t="s">
        <v>14853</v>
      </c>
      <c r="C90" s="91" t="s">
        <v>14846</v>
      </c>
      <c r="D90" s="185"/>
    </row>
    <row r="91" spans="1:6" x14ac:dyDescent="0.25">
      <c r="A91" s="85"/>
      <c r="B91" s="86" t="s">
        <v>14854</v>
      </c>
      <c r="C91" s="87"/>
      <c r="D91" s="186"/>
    </row>
    <row r="92" spans="1:6" x14ac:dyDescent="0.25">
      <c r="A92" s="89">
        <v>5700</v>
      </c>
      <c r="B92" s="90" t="s">
        <v>14855</v>
      </c>
      <c r="C92" s="91" t="s">
        <v>14846</v>
      </c>
      <c r="D92" s="185"/>
    </row>
    <row r="93" spans="1:6" x14ac:dyDescent="0.25">
      <c r="A93" s="92"/>
      <c r="B93" s="230" t="s">
        <v>14856</v>
      </c>
      <c r="C93" s="230"/>
      <c r="D93" s="187"/>
    </row>
    <row r="94" spans="1:6" x14ac:dyDescent="0.25">
      <c r="A94" s="92">
        <v>1</v>
      </c>
      <c r="B94" s="216" t="s">
        <v>14857</v>
      </c>
      <c r="C94" s="216"/>
      <c r="D94" s="188"/>
    </row>
    <row r="95" spans="1:6" x14ac:dyDescent="0.25">
      <c r="A95" s="92">
        <v>2</v>
      </c>
      <c r="B95" s="216" t="s">
        <v>14858</v>
      </c>
      <c r="C95" s="216"/>
      <c r="D95" s="188"/>
    </row>
    <row r="96" spans="1:6" x14ac:dyDescent="0.25">
      <c r="A96" s="92">
        <v>3</v>
      </c>
      <c r="B96" s="216" t="s">
        <v>14859</v>
      </c>
      <c r="C96" s="217"/>
      <c r="D96" s="189"/>
    </row>
    <row r="97" spans="1:4" x14ac:dyDescent="0.25">
      <c r="A97" s="92">
        <v>4</v>
      </c>
      <c r="B97" s="216" t="s">
        <v>14860</v>
      </c>
      <c r="C97" s="216"/>
      <c r="D97" s="188"/>
    </row>
    <row r="98" spans="1:4" x14ac:dyDescent="0.25">
      <c r="A98" s="92">
        <v>5</v>
      </c>
      <c r="B98" s="216" t="s">
        <v>14861</v>
      </c>
      <c r="C98" s="217"/>
      <c r="D98" s="189"/>
    </row>
    <row r="99" spans="1:4" x14ac:dyDescent="0.25">
      <c r="A99" s="93">
        <v>6</v>
      </c>
      <c r="B99" s="217" t="s">
        <v>14862</v>
      </c>
      <c r="C99" s="217"/>
      <c r="D99" s="189"/>
    </row>
  </sheetData>
  <mergeCells count="14">
    <mergeCell ref="B98:C98"/>
    <mergeCell ref="B99:C99"/>
    <mergeCell ref="A1:F1"/>
    <mergeCell ref="C2:C3"/>
    <mergeCell ref="E2:E3"/>
    <mergeCell ref="F2:F82"/>
    <mergeCell ref="A3:B3"/>
    <mergeCell ref="A36:B36"/>
    <mergeCell ref="D2:D3"/>
    <mergeCell ref="B93:C93"/>
    <mergeCell ref="B94:C94"/>
    <mergeCell ref="B95:C95"/>
    <mergeCell ref="B96:C96"/>
    <mergeCell ref="B97:C9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AW509"/>
  <sheetViews>
    <sheetView workbookViewId="0">
      <selection activeCell="D3" sqref="D3"/>
    </sheetView>
  </sheetViews>
  <sheetFormatPr defaultRowHeight="15" x14ac:dyDescent="0.25"/>
  <cols>
    <col min="2" max="2" width="50.7109375" customWidth="1"/>
    <col min="3" max="3" width="22.42578125" customWidth="1"/>
  </cols>
  <sheetData>
    <row r="1" spans="1:3" ht="42" customHeight="1" x14ac:dyDescent="0.25">
      <c r="A1" s="231" t="s">
        <v>15199</v>
      </c>
      <c r="B1" s="231"/>
      <c r="C1" s="231"/>
    </row>
    <row r="2" spans="1:3" ht="24" x14ac:dyDescent="0.25">
      <c r="A2" s="119" t="s">
        <v>5645</v>
      </c>
      <c r="B2" s="120" t="s">
        <v>2428</v>
      </c>
      <c r="C2" s="120" t="s">
        <v>2429</v>
      </c>
    </row>
    <row r="3" spans="1:3" ht="24" x14ac:dyDescent="0.25">
      <c r="A3" s="119">
        <v>608310</v>
      </c>
      <c r="B3" s="4" t="s">
        <v>4718</v>
      </c>
      <c r="C3" s="43"/>
    </row>
    <row r="4" spans="1:3" x14ac:dyDescent="0.25">
      <c r="A4" s="119">
        <v>700050</v>
      </c>
      <c r="B4" s="4" t="s">
        <v>14863</v>
      </c>
      <c r="C4" s="4"/>
    </row>
    <row r="5" spans="1:3" x14ac:dyDescent="0.25">
      <c r="A5" s="119">
        <v>700470</v>
      </c>
      <c r="B5" s="4" t="s">
        <v>6818</v>
      </c>
      <c r="C5" s="43"/>
    </row>
    <row r="6" spans="1:3" x14ac:dyDescent="0.25">
      <c r="A6" s="119">
        <v>700540</v>
      </c>
      <c r="B6" s="4" t="s">
        <v>6831</v>
      </c>
      <c r="C6" s="43"/>
    </row>
    <row r="7" spans="1:3" x14ac:dyDescent="0.25">
      <c r="A7" s="119">
        <v>700610</v>
      </c>
      <c r="B7" s="4" t="s">
        <v>6843</v>
      </c>
      <c r="C7" s="43"/>
    </row>
    <row r="8" spans="1:3" x14ac:dyDescent="0.25">
      <c r="A8" s="119">
        <v>700611</v>
      </c>
      <c r="B8" s="4" t="s">
        <v>6844</v>
      </c>
      <c r="C8" s="43"/>
    </row>
    <row r="9" spans="1:3" x14ac:dyDescent="0.25">
      <c r="A9" s="119">
        <v>700630</v>
      </c>
      <c r="B9" s="4" t="s">
        <v>6847</v>
      </c>
      <c r="C9" s="43"/>
    </row>
    <row r="10" spans="1:3" x14ac:dyDescent="0.25">
      <c r="A10" s="119">
        <v>701281</v>
      </c>
      <c r="B10" s="4" t="s">
        <v>6907</v>
      </c>
      <c r="C10" s="43"/>
    </row>
    <row r="11" spans="1:3" x14ac:dyDescent="0.25">
      <c r="A11" s="119">
        <v>701390</v>
      </c>
      <c r="B11" s="4" t="s">
        <v>6918</v>
      </c>
      <c r="C11" s="43"/>
    </row>
    <row r="12" spans="1:3" x14ac:dyDescent="0.25">
      <c r="A12" s="119">
        <v>701400</v>
      </c>
      <c r="B12" s="4" t="s">
        <v>14864</v>
      </c>
      <c r="C12" s="43"/>
    </row>
    <row r="13" spans="1:3" x14ac:dyDescent="0.25">
      <c r="A13" s="119">
        <v>701450</v>
      </c>
      <c r="B13" s="4" t="s">
        <v>6923</v>
      </c>
      <c r="C13" s="43"/>
    </row>
    <row r="14" spans="1:3" x14ac:dyDescent="0.25">
      <c r="A14" s="119">
        <v>701540</v>
      </c>
      <c r="B14" s="4" t="s">
        <v>6935</v>
      </c>
      <c r="C14" s="43"/>
    </row>
    <row r="15" spans="1:3" x14ac:dyDescent="0.25">
      <c r="A15" s="119">
        <v>701550</v>
      </c>
      <c r="B15" s="4" t="s">
        <v>6938</v>
      </c>
      <c r="C15" s="43"/>
    </row>
    <row r="16" spans="1:3" x14ac:dyDescent="0.25">
      <c r="A16" s="119">
        <v>701560</v>
      </c>
      <c r="B16" s="4" t="s">
        <v>14865</v>
      </c>
      <c r="C16" s="43"/>
    </row>
    <row r="17" spans="1:3" x14ac:dyDescent="0.25">
      <c r="A17" s="119">
        <v>702700</v>
      </c>
      <c r="B17" s="4" t="s">
        <v>7090</v>
      </c>
      <c r="C17" s="43"/>
    </row>
    <row r="18" spans="1:3" x14ac:dyDescent="0.25">
      <c r="A18" s="119">
        <v>702740</v>
      </c>
      <c r="B18" s="4" t="s">
        <v>7100</v>
      </c>
      <c r="C18" s="43"/>
    </row>
    <row r="19" spans="1:3" x14ac:dyDescent="0.25">
      <c r="A19" s="119">
        <v>702760</v>
      </c>
      <c r="B19" s="4" t="s">
        <v>7102</v>
      </c>
      <c r="C19" s="43"/>
    </row>
    <row r="20" spans="1:3" x14ac:dyDescent="0.25">
      <c r="A20" s="119">
        <v>702810</v>
      </c>
      <c r="B20" s="4" t="s">
        <v>7109</v>
      </c>
      <c r="C20" s="43"/>
    </row>
    <row r="21" spans="1:3" x14ac:dyDescent="0.25">
      <c r="A21" s="119">
        <v>703000</v>
      </c>
      <c r="B21" s="4" t="s">
        <v>7133</v>
      </c>
      <c r="C21" s="43"/>
    </row>
    <row r="22" spans="1:3" x14ac:dyDescent="0.25">
      <c r="A22" s="119">
        <v>703020</v>
      </c>
      <c r="B22" s="4" t="s">
        <v>7135</v>
      </c>
      <c r="C22" s="43"/>
    </row>
    <row r="23" spans="1:3" x14ac:dyDescent="0.25">
      <c r="A23" s="119">
        <v>703050</v>
      </c>
      <c r="B23" s="4" t="s">
        <v>14866</v>
      </c>
      <c r="C23" s="43"/>
    </row>
    <row r="24" spans="1:3" x14ac:dyDescent="0.25">
      <c r="A24" s="119">
        <v>703060</v>
      </c>
      <c r="B24" s="4" t="s">
        <v>7137</v>
      </c>
      <c r="C24" s="43"/>
    </row>
    <row r="25" spans="1:3" x14ac:dyDescent="0.25">
      <c r="A25" s="119">
        <v>703090</v>
      </c>
      <c r="B25" s="4" t="s">
        <v>14867</v>
      </c>
      <c r="C25" s="43"/>
    </row>
    <row r="26" spans="1:3" x14ac:dyDescent="0.25">
      <c r="A26" s="119">
        <v>703100</v>
      </c>
      <c r="B26" s="4" t="s">
        <v>14868</v>
      </c>
      <c r="C26" s="43"/>
    </row>
    <row r="27" spans="1:3" x14ac:dyDescent="0.25">
      <c r="A27" s="119">
        <v>703110</v>
      </c>
      <c r="B27" s="4" t="s">
        <v>7143</v>
      </c>
      <c r="C27" s="43"/>
    </row>
    <row r="28" spans="1:3" x14ac:dyDescent="0.25">
      <c r="A28" s="119">
        <v>703120</v>
      </c>
      <c r="B28" s="4" t="s">
        <v>7144</v>
      </c>
      <c r="C28" s="43"/>
    </row>
    <row r="29" spans="1:3" x14ac:dyDescent="0.25">
      <c r="A29" s="119">
        <v>703130</v>
      </c>
      <c r="B29" s="4" t="s">
        <v>7146</v>
      </c>
      <c r="C29" s="43"/>
    </row>
    <row r="30" spans="1:3" x14ac:dyDescent="0.25">
      <c r="A30" s="119">
        <v>703140</v>
      </c>
      <c r="B30" s="4" t="s">
        <v>7148</v>
      </c>
      <c r="C30" s="43"/>
    </row>
    <row r="31" spans="1:3" x14ac:dyDescent="0.25">
      <c r="A31" s="119">
        <v>703150</v>
      </c>
      <c r="B31" s="4" t="s">
        <v>7149</v>
      </c>
      <c r="C31" s="43"/>
    </row>
    <row r="32" spans="1:3" x14ac:dyDescent="0.25">
      <c r="A32" s="119">
        <v>703160</v>
      </c>
      <c r="B32" s="4" t="s">
        <v>7150</v>
      </c>
      <c r="C32" s="43"/>
    </row>
    <row r="33" spans="1:3" x14ac:dyDescent="0.25">
      <c r="A33" s="119">
        <v>703170</v>
      </c>
      <c r="B33" s="4" t="s">
        <v>7151</v>
      </c>
      <c r="C33" s="43"/>
    </row>
    <row r="34" spans="1:3" x14ac:dyDescent="0.25">
      <c r="A34" s="119">
        <v>703180</v>
      </c>
      <c r="B34" s="4" t="s">
        <v>7152</v>
      </c>
      <c r="C34" s="43"/>
    </row>
    <row r="35" spans="1:3" x14ac:dyDescent="0.25">
      <c r="A35" s="119">
        <v>703190</v>
      </c>
      <c r="B35" s="4" t="s">
        <v>7153</v>
      </c>
      <c r="C35" s="43"/>
    </row>
    <row r="36" spans="1:3" x14ac:dyDescent="0.25">
      <c r="A36" s="119">
        <v>703200</v>
      </c>
      <c r="B36" s="4" t="s">
        <v>7154</v>
      </c>
      <c r="C36" s="43"/>
    </row>
    <row r="37" spans="1:3" x14ac:dyDescent="0.25">
      <c r="A37" s="119">
        <v>703210</v>
      </c>
      <c r="B37" s="4" t="s">
        <v>7155</v>
      </c>
      <c r="C37" s="43"/>
    </row>
    <row r="38" spans="1:3" x14ac:dyDescent="0.25">
      <c r="A38" s="119">
        <v>703220</v>
      </c>
      <c r="B38" s="4" t="s">
        <v>7156</v>
      </c>
      <c r="C38" s="43"/>
    </row>
    <row r="39" spans="1:3" x14ac:dyDescent="0.25">
      <c r="A39" s="119">
        <v>703230</v>
      </c>
      <c r="B39" s="4" t="s">
        <v>7157</v>
      </c>
      <c r="C39" s="43"/>
    </row>
    <row r="40" spans="1:3" x14ac:dyDescent="0.25">
      <c r="A40" s="119">
        <v>703240</v>
      </c>
      <c r="B40" s="4" t="s">
        <v>14869</v>
      </c>
      <c r="C40" s="43"/>
    </row>
    <row r="41" spans="1:3" x14ac:dyDescent="0.25">
      <c r="A41" s="119">
        <v>703250</v>
      </c>
      <c r="B41" s="4" t="s">
        <v>7160</v>
      </c>
      <c r="C41" s="43"/>
    </row>
    <row r="42" spans="1:3" x14ac:dyDescent="0.25">
      <c r="A42" s="119">
        <v>703260</v>
      </c>
      <c r="B42" s="4" t="s">
        <v>7161</v>
      </c>
      <c r="C42" s="43"/>
    </row>
    <row r="43" spans="1:3" x14ac:dyDescent="0.25">
      <c r="A43" s="119">
        <v>703270</v>
      </c>
      <c r="B43" s="4" t="s">
        <v>14870</v>
      </c>
      <c r="C43" s="43"/>
    </row>
    <row r="44" spans="1:3" x14ac:dyDescent="0.25">
      <c r="A44" s="119">
        <v>703280</v>
      </c>
      <c r="B44" s="4" t="s">
        <v>7163</v>
      </c>
      <c r="C44" s="43"/>
    </row>
    <row r="45" spans="1:3" x14ac:dyDescent="0.25">
      <c r="A45" s="119">
        <v>703290</v>
      </c>
      <c r="B45" s="4" t="s">
        <v>7164</v>
      </c>
      <c r="C45" s="43"/>
    </row>
    <row r="46" spans="1:3" x14ac:dyDescent="0.25">
      <c r="A46" s="119">
        <v>703300</v>
      </c>
      <c r="B46" s="4" t="s">
        <v>7165</v>
      </c>
      <c r="C46" s="43"/>
    </row>
    <row r="47" spans="1:3" x14ac:dyDescent="0.25">
      <c r="A47" s="119">
        <v>703310</v>
      </c>
      <c r="B47" s="4" t="s">
        <v>7166</v>
      </c>
      <c r="C47" s="43"/>
    </row>
    <row r="48" spans="1:3" x14ac:dyDescent="0.25">
      <c r="A48" s="119">
        <v>703320</v>
      </c>
      <c r="B48" s="4" t="s">
        <v>7167</v>
      </c>
      <c r="C48" s="43"/>
    </row>
    <row r="49" spans="1:3" x14ac:dyDescent="0.25">
      <c r="A49" s="119">
        <v>703370</v>
      </c>
      <c r="B49" s="4" t="s">
        <v>7170</v>
      </c>
      <c r="C49" s="43"/>
    </row>
    <row r="50" spans="1:3" x14ac:dyDescent="0.25">
      <c r="A50" s="119">
        <v>703380</v>
      </c>
      <c r="B50" s="4" t="s">
        <v>7173</v>
      </c>
      <c r="C50" s="43"/>
    </row>
    <row r="51" spans="1:3" x14ac:dyDescent="0.25">
      <c r="A51" s="119">
        <v>703390</v>
      </c>
      <c r="B51" s="4" t="s">
        <v>7174</v>
      </c>
      <c r="C51" s="43"/>
    </row>
    <row r="52" spans="1:3" x14ac:dyDescent="0.25">
      <c r="A52" s="119">
        <v>703400</v>
      </c>
      <c r="B52" s="4" t="s">
        <v>7176</v>
      </c>
      <c r="C52" s="43"/>
    </row>
    <row r="53" spans="1:3" x14ac:dyDescent="0.25">
      <c r="A53" s="119">
        <v>703410</v>
      </c>
      <c r="B53" s="4" t="s">
        <v>7178</v>
      </c>
      <c r="C53" s="43"/>
    </row>
    <row r="54" spans="1:3" x14ac:dyDescent="0.25">
      <c r="A54" s="119">
        <v>703420</v>
      </c>
      <c r="B54" s="4" t="s">
        <v>7179</v>
      </c>
      <c r="C54" s="43"/>
    </row>
    <row r="55" spans="1:3" x14ac:dyDescent="0.25">
      <c r="A55" s="119">
        <v>703430</v>
      </c>
      <c r="B55" s="4" t="s">
        <v>7181</v>
      </c>
      <c r="C55" s="43"/>
    </row>
    <row r="56" spans="1:3" x14ac:dyDescent="0.25">
      <c r="A56" s="119">
        <v>703440</v>
      </c>
      <c r="B56" s="4" t="s">
        <v>14871</v>
      </c>
      <c r="C56" s="43"/>
    </row>
    <row r="57" spans="1:3" x14ac:dyDescent="0.25">
      <c r="A57" s="119">
        <v>703650</v>
      </c>
      <c r="B57" s="4" t="s">
        <v>14872</v>
      </c>
      <c r="C57" s="43"/>
    </row>
    <row r="58" spans="1:3" x14ac:dyDescent="0.25">
      <c r="A58" s="119">
        <v>703740</v>
      </c>
      <c r="B58" s="4" t="s">
        <v>7228</v>
      </c>
      <c r="C58" s="43"/>
    </row>
    <row r="59" spans="1:3" x14ac:dyDescent="0.25">
      <c r="A59" s="119">
        <v>703810</v>
      </c>
      <c r="B59" s="4" t="s">
        <v>7236</v>
      </c>
      <c r="C59" s="43"/>
    </row>
    <row r="60" spans="1:3" x14ac:dyDescent="0.25">
      <c r="A60" s="119">
        <v>703991</v>
      </c>
      <c r="B60" s="4" t="s">
        <v>7258</v>
      </c>
      <c r="C60" s="43"/>
    </row>
    <row r="61" spans="1:3" x14ac:dyDescent="0.25">
      <c r="A61" s="119">
        <v>704020</v>
      </c>
      <c r="B61" s="4" t="s">
        <v>7261</v>
      </c>
      <c r="C61" s="43"/>
    </row>
    <row r="62" spans="1:3" x14ac:dyDescent="0.25">
      <c r="A62" s="119">
        <v>704440</v>
      </c>
      <c r="B62" s="4" t="s">
        <v>7309</v>
      </c>
      <c r="C62" s="43"/>
    </row>
    <row r="63" spans="1:3" x14ac:dyDescent="0.25">
      <c r="A63" s="119">
        <v>704460</v>
      </c>
      <c r="B63" s="4" t="s">
        <v>7312</v>
      </c>
      <c r="C63" s="43"/>
    </row>
    <row r="64" spans="1:3" x14ac:dyDescent="0.25">
      <c r="A64" s="119">
        <v>704490</v>
      </c>
      <c r="B64" s="4" t="s">
        <v>7317</v>
      </c>
      <c r="C64" s="43"/>
    </row>
    <row r="65" spans="1:3" ht="48" x14ac:dyDescent="0.25">
      <c r="A65" s="119">
        <v>704770</v>
      </c>
      <c r="B65" s="4" t="s">
        <v>7366</v>
      </c>
      <c r="C65" s="43" t="s">
        <v>14873</v>
      </c>
    </row>
    <row r="66" spans="1:3" x14ac:dyDescent="0.25">
      <c r="A66" s="119">
        <v>800620</v>
      </c>
      <c r="B66" s="4" t="s">
        <v>7641</v>
      </c>
      <c r="C66" s="43"/>
    </row>
    <row r="67" spans="1:3" x14ac:dyDescent="0.25">
      <c r="A67" s="119">
        <v>800640</v>
      </c>
      <c r="B67" s="4" t="s">
        <v>7642</v>
      </c>
      <c r="C67" s="43"/>
    </row>
    <row r="68" spans="1:3" x14ac:dyDescent="0.25">
      <c r="A68" s="119">
        <v>800641</v>
      </c>
      <c r="B68" s="4" t="s">
        <v>7644</v>
      </c>
      <c r="C68" s="43"/>
    </row>
    <row r="69" spans="1:3" x14ac:dyDescent="0.25">
      <c r="A69" s="119">
        <v>800660</v>
      </c>
      <c r="B69" s="4" t="s">
        <v>7645</v>
      </c>
      <c r="C69" s="43"/>
    </row>
    <row r="70" spans="1:3" x14ac:dyDescent="0.25">
      <c r="A70" s="119">
        <v>800661</v>
      </c>
      <c r="B70" s="4" t="s">
        <v>7646</v>
      </c>
      <c r="C70" s="43"/>
    </row>
    <row r="71" spans="1:3" x14ac:dyDescent="0.25">
      <c r="A71" s="119">
        <v>800670</v>
      </c>
      <c r="B71" s="4" t="s">
        <v>7648</v>
      </c>
      <c r="C71" s="43"/>
    </row>
    <row r="72" spans="1:3" x14ac:dyDescent="0.25">
      <c r="A72" s="119">
        <v>800671</v>
      </c>
      <c r="B72" s="4" t="s">
        <v>7649</v>
      </c>
      <c r="C72" s="43"/>
    </row>
    <row r="73" spans="1:3" x14ac:dyDescent="0.25">
      <c r="A73" s="119">
        <v>800680</v>
      </c>
      <c r="B73" s="4" t="s">
        <v>7652</v>
      </c>
      <c r="C73" s="43"/>
    </row>
    <row r="74" spans="1:3" x14ac:dyDescent="0.25">
      <c r="A74" s="119">
        <v>800681</v>
      </c>
      <c r="B74" s="4" t="s">
        <v>7653</v>
      </c>
      <c r="C74" s="43"/>
    </row>
    <row r="75" spans="1:3" x14ac:dyDescent="0.25">
      <c r="A75" s="119">
        <v>800682</v>
      </c>
      <c r="B75" s="4" t="s">
        <v>7654</v>
      </c>
      <c r="C75" s="43"/>
    </row>
    <row r="76" spans="1:3" x14ac:dyDescent="0.25">
      <c r="A76" s="119">
        <v>800690</v>
      </c>
      <c r="B76" s="4" t="s">
        <v>7655</v>
      </c>
      <c r="C76" s="43"/>
    </row>
    <row r="77" spans="1:3" x14ac:dyDescent="0.25">
      <c r="A77" s="119">
        <v>800710</v>
      </c>
      <c r="B77" s="4" t="s">
        <v>7657</v>
      </c>
      <c r="C77" s="43"/>
    </row>
    <row r="78" spans="1:3" x14ac:dyDescent="0.25">
      <c r="A78" s="119">
        <v>800720</v>
      </c>
      <c r="B78" s="4" t="s">
        <v>7659</v>
      </c>
      <c r="C78" s="43"/>
    </row>
    <row r="79" spans="1:3" x14ac:dyDescent="0.25">
      <c r="A79" s="119">
        <v>800730</v>
      </c>
      <c r="B79" s="4" t="s">
        <v>7661</v>
      </c>
      <c r="C79" s="43"/>
    </row>
    <row r="80" spans="1:3" x14ac:dyDescent="0.25">
      <c r="A80" s="119">
        <v>800735</v>
      </c>
      <c r="B80" s="4" t="s">
        <v>14874</v>
      </c>
      <c r="C80" s="43"/>
    </row>
    <row r="81" spans="1:3" x14ac:dyDescent="0.25">
      <c r="A81" s="119">
        <v>800740</v>
      </c>
      <c r="B81" s="4" t="s">
        <v>7664</v>
      </c>
      <c r="C81" s="43"/>
    </row>
    <row r="82" spans="1:3" x14ac:dyDescent="0.25">
      <c r="A82" s="119">
        <v>800750</v>
      </c>
      <c r="B82" s="4" t="s">
        <v>7666</v>
      </c>
      <c r="C82" s="43"/>
    </row>
    <row r="83" spans="1:3" x14ac:dyDescent="0.25">
      <c r="A83" s="119">
        <v>800755</v>
      </c>
      <c r="B83" s="4" t="s">
        <v>7667</v>
      </c>
      <c r="C83" s="43"/>
    </row>
    <row r="84" spans="1:3" x14ac:dyDescent="0.25">
      <c r="A84" s="119">
        <v>800760</v>
      </c>
      <c r="B84" s="4" t="s">
        <v>7668</v>
      </c>
      <c r="C84" s="43"/>
    </row>
    <row r="85" spans="1:3" x14ac:dyDescent="0.25">
      <c r="A85" s="119">
        <v>800770</v>
      </c>
      <c r="B85" s="4" t="s">
        <v>7669</v>
      </c>
      <c r="C85" s="43"/>
    </row>
    <row r="86" spans="1:3" x14ac:dyDescent="0.25">
      <c r="A86" s="119">
        <v>800781</v>
      </c>
      <c r="B86" s="4" t="s">
        <v>7671</v>
      </c>
      <c r="C86" s="43"/>
    </row>
    <row r="87" spans="1:3" x14ac:dyDescent="0.25">
      <c r="A87" s="119">
        <v>800800</v>
      </c>
      <c r="B87" s="4" t="s">
        <v>7673</v>
      </c>
      <c r="C87" s="43"/>
    </row>
    <row r="88" spans="1:3" x14ac:dyDescent="0.25">
      <c r="A88" s="119">
        <v>800810</v>
      </c>
      <c r="B88" s="4" t="s">
        <v>7675</v>
      </c>
      <c r="C88" s="43"/>
    </row>
    <row r="89" spans="1:3" x14ac:dyDescent="0.25">
      <c r="A89" s="119">
        <v>800830</v>
      </c>
      <c r="B89" s="4" t="s">
        <v>7677</v>
      </c>
      <c r="C89" s="43"/>
    </row>
    <row r="90" spans="1:3" x14ac:dyDescent="0.25">
      <c r="A90" s="119">
        <v>800840</v>
      </c>
      <c r="B90" s="4" t="s">
        <v>7678</v>
      </c>
      <c r="C90" s="43"/>
    </row>
    <row r="91" spans="1:3" x14ac:dyDescent="0.25">
      <c r="A91" s="119">
        <v>800841</v>
      </c>
      <c r="B91" s="4" t="s">
        <v>7680</v>
      </c>
      <c r="C91" s="43"/>
    </row>
    <row r="92" spans="1:3" x14ac:dyDescent="0.25">
      <c r="A92" s="119">
        <v>800851</v>
      </c>
      <c r="B92" s="4" t="s">
        <v>7682</v>
      </c>
      <c r="C92" s="43"/>
    </row>
    <row r="93" spans="1:3" x14ac:dyDescent="0.25">
      <c r="A93" s="119">
        <v>800860</v>
      </c>
      <c r="B93" s="4" t="s">
        <v>7683</v>
      </c>
      <c r="C93" s="43"/>
    </row>
    <row r="94" spans="1:3" x14ac:dyDescent="0.25">
      <c r="A94" s="119">
        <v>800861</v>
      </c>
      <c r="B94" s="4" t="s">
        <v>14875</v>
      </c>
      <c r="C94" s="43"/>
    </row>
    <row r="95" spans="1:3" x14ac:dyDescent="0.25">
      <c r="A95" s="119">
        <v>800862</v>
      </c>
      <c r="B95" s="4" t="s">
        <v>7686</v>
      </c>
      <c r="C95" s="43"/>
    </row>
    <row r="96" spans="1:3" x14ac:dyDescent="0.25">
      <c r="A96" s="119">
        <v>800863</v>
      </c>
      <c r="B96" s="4" t="s">
        <v>7688</v>
      </c>
      <c r="C96" s="43"/>
    </row>
    <row r="97" spans="1:3" x14ac:dyDescent="0.25">
      <c r="A97" s="119">
        <v>800870</v>
      </c>
      <c r="B97" s="4" t="s">
        <v>7691</v>
      </c>
      <c r="C97" s="43"/>
    </row>
    <row r="98" spans="1:3" x14ac:dyDescent="0.25">
      <c r="A98" s="119">
        <v>800880</v>
      </c>
      <c r="B98" s="4" t="s">
        <v>7692</v>
      </c>
      <c r="C98" s="43"/>
    </row>
    <row r="99" spans="1:3" x14ac:dyDescent="0.25">
      <c r="A99" s="119">
        <v>800890</v>
      </c>
      <c r="B99" s="4" t="s">
        <v>7694</v>
      </c>
      <c r="C99" s="43"/>
    </row>
    <row r="100" spans="1:3" x14ac:dyDescent="0.25">
      <c r="A100" s="119">
        <v>800900</v>
      </c>
      <c r="B100" s="4" t="s">
        <v>7696</v>
      </c>
      <c r="C100" s="43"/>
    </row>
    <row r="101" spans="1:3" x14ac:dyDescent="0.25">
      <c r="A101" s="119">
        <v>800901</v>
      </c>
      <c r="B101" s="4" t="s">
        <v>14876</v>
      </c>
      <c r="C101" s="43"/>
    </row>
    <row r="102" spans="1:3" x14ac:dyDescent="0.25">
      <c r="A102" s="119">
        <v>800902</v>
      </c>
      <c r="B102" s="4" t="s">
        <v>14877</v>
      </c>
      <c r="C102" s="43"/>
    </row>
    <row r="103" spans="1:3" x14ac:dyDescent="0.25">
      <c r="A103" s="119">
        <v>800920</v>
      </c>
      <c r="B103" s="4" t="s">
        <v>7703</v>
      </c>
      <c r="C103" s="43"/>
    </row>
    <row r="104" spans="1:3" x14ac:dyDescent="0.25">
      <c r="A104" s="119">
        <v>800930</v>
      </c>
      <c r="B104" s="4" t="s">
        <v>7704</v>
      </c>
      <c r="C104" s="43"/>
    </row>
    <row r="105" spans="1:3" x14ac:dyDescent="0.25">
      <c r="A105" s="119">
        <v>800940</v>
      </c>
      <c r="B105" s="4" t="s">
        <v>7705</v>
      </c>
      <c r="C105" s="43"/>
    </row>
    <row r="106" spans="1:3" x14ac:dyDescent="0.25">
      <c r="A106" s="119">
        <v>800942</v>
      </c>
      <c r="B106" s="4" t="s">
        <v>7706</v>
      </c>
      <c r="C106" s="43"/>
    </row>
    <row r="107" spans="1:3" x14ac:dyDescent="0.25">
      <c r="A107" s="119">
        <v>800950</v>
      </c>
      <c r="B107" s="4" t="s">
        <v>7708</v>
      </c>
      <c r="C107" s="43"/>
    </row>
    <row r="108" spans="1:3" x14ac:dyDescent="0.25">
      <c r="A108" s="119">
        <v>800960</v>
      </c>
      <c r="B108" s="4" t="s">
        <v>7710</v>
      </c>
      <c r="C108" s="43"/>
    </row>
    <row r="109" spans="1:3" x14ac:dyDescent="0.25">
      <c r="A109" s="119">
        <v>800970</v>
      </c>
      <c r="B109" s="19" t="s">
        <v>14878</v>
      </c>
      <c r="C109" s="19"/>
    </row>
    <row r="110" spans="1:3" x14ac:dyDescent="0.25">
      <c r="A110" s="122">
        <v>800971</v>
      </c>
      <c r="B110" s="50" t="s">
        <v>7712</v>
      </c>
      <c r="C110" s="116"/>
    </row>
    <row r="111" spans="1:3" x14ac:dyDescent="0.25">
      <c r="A111" s="119">
        <v>800990</v>
      </c>
      <c r="B111" s="4" t="s">
        <v>7715</v>
      </c>
      <c r="C111" s="43"/>
    </row>
    <row r="112" spans="1:3" x14ac:dyDescent="0.25">
      <c r="A112" s="119">
        <v>800991</v>
      </c>
      <c r="B112" s="4" t="s">
        <v>7716</v>
      </c>
      <c r="C112" s="43"/>
    </row>
    <row r="113" spans="1:3" x14ac:dyDescent="0.25">
      <c r="A113" s="119">
        <v>800995</v>
      </c>
      <c r="B113" s="4" t="s">
        <v>7717</v>
      </c>
      <c r="C113" s="43"/>
    </row>
    <row r="114" spans="1:3" x14ac:dyDescent="0.25">
      <c r="A114" s="119">
        <v>801010</v>
      </c>
      <c r="B114" s="4" t="s">
        <v>7718</v>
      </c>
      <c r="C114" s="43"/>
    </row>
    <row r="115" spans="1:3" x14ac:dyDescent="0.25">
      <c r="A115" s="119">
        <v>801020</v>
      </c>
      <c r="B115" s="4" t="s">
        <v>7719</v>
      </c>
      <c r="C115" s="43"/>
    </row>
    <row r="116" spans="1:3" x14ac:dyDescent="0.25">
      <c r="A116" s="119">
        <v>801030</v>
      </c>
      <c r="B116" s="4" t="s">
        <v>7720</v>
      </c>
      <c r="C116" s="43"/>
    </row>
    <row r="117" spans="1:3" x14ac:dyDescent="0.25">
      <c r="A117" s="119">
        <v>801031</v>
      </c>
      <c r="B117" s="4" t="s">
        <v>7721</v>
      </c>
      <c r="C117" s="43"/>
    </row>
    <row r="118" spans="1:3" x14ac:dyDescent="0.25">
      <c r="A118" s="119">
        <v>801040</v>
      </c>
      <c r="B118" s="4" t="s">
        <v>7723</v>
      </c>
      <c r="C118" s="43"/>
    </row>
    <row r="119" spans="1:3" x14ac:dyDescent="0.25">
      <c r="A119" s="119">
        <v>801050</v>
      </c>
      <c r="B119" s="4" t="s">
        <v>7724</v>
      </c>
      <c r="C119" s="43"/>
    </row>
    <row r="120" spans="1:3" x14ac:dyDescent="0.25">
      <c r="A120" s="119">
        <v>801060</v>
      </c>
      <c r="B120" s="4" t="s">
        <v>7725</v>
      </c>
      <c r="C120" s="43"/>
    </row>
    <row r="121" spans="1:3" x14ac:dyDescent="0.25">
      <c r="A121" s="119">
        <v>801070</v>
      </c>
      <c r="B121" s="4" t="s">
        <v>7726</v>
      </c>
      <c r="C121" s="43"/>
    </row>
    <row r="122" spans="1:3" x14ac:dyDescent="0.25">
      <c r="A122" s="119">
        <v>801090</v>
      </c>
      <c r="B122" s="4" t="s">
        <v>7728</v>
      </c>
      <c r="C122" s="43"/>
    </row>
    <row r="123" spans="1:3" x14ac:dyDescent="0.25">
      <c r="A123" s="119">
        <v>801091</v>
      </c>
      <c r="B123" s="4" t="s">
        <v>7729</v>
      </c>
      <c r="C123" s="43"/>
    </row>
    <row r="124" spans="1:3" x14ac:dyDescent="0.25">
      <c r="A124" s="119">
        <v>801092</v>
      </c>
      <c r="B124" s="4" t="s">
        <v>7730</v>
      </c>
      <c r="C124" s="43"/>
    </row>
    <row r="125" spans="1:3" x14ac:dyDescent="0.25">
      <c r="A125" s="119">
        <v>801110</v>
      </c>
      <c r="B125" s="4" t="s">
        <v>7731</v>
      </c>
      <c r="C125" s="43"/>
    </row>
    <row r="126" spans="1:3" x14ac:dyDescent="0.25">
      <c r="A126" s="119">
        <v>801120</v>
      </c>
      <c r="B126" s="4" t="s">
        <v>7733</v>
      </c>
      <c r="C126" s="43"/>
    </row>
    <row r="127" spans="1:3" x14ac:dyDescent="0.25">
      <c r="A127" s="119">
        <v>801121</v>
      </c>
      <c r="B127" s="4" t="s">
        <v>7734</v>
      </c>
      <c r="C127" s="43"/>
    </row>
    <row r="128" spans="1:3" x14ac:dyDescent="0.25">
      <c r="A128" s="119">
        <v>801122</v>
      </c>
      <c r="B128" s="4" t="s">
        <v>7736</v>
      </c>
      <c r="C128" s="43"/>
    </row>
    <row r="129" spans="1:3" x14ac:dyDescent="0.25">
      <c r="A129" s="119">
        <v>801140</v>
      </c>
      <c r="B129" s="4" t="s">
        <v>7737</v>
      </c>
      <c r="C129" s="43"/>
    </row>
    <row r="130" spans="1:3" x14ac:dyDescent="0.25">
      <c r="A130" s="119">
        <v>801141</v>
      </c>
      <c r="B130" s="4" t="s">
        <v>7739</v>
      </c>
      <c r="C130" s="43"/>
    </row>
    <row r="131" spans="1:3" x14ac:dyDescent="0.25">
      <c r="A131" s="119">
        <v>801150</v>
      </c>
      <c r="B131" s="4" t="s">
        <v>7740</v>
      </c>
      <c r="C131" s="43"/>
    </row>
    <row r="132" spans="1:3" x14ac:dyDescent="0.25">
      <c r="A132" s="119">
        <v>801160</v>
      </c>
      <c r="B132" s="4" t="s">
        <v>7741</v>
      </c>
      <c r="C132" s="43"/>
    </row>
    <row r="133" spans="1:3" x14ac:dyDescent="0.25">
      <c r="A133" s="119">
        <v>801170</v>
      </c>
      <c r="B133" s="4" t="s">
        <v>7743</v>
      </c>
      <c r="C133" s="43"/>
    </row>
    <row r="134" spans="1:3" x14ac:dyDescent="0.25">
      <c r="A134" s="119">
        <v>801180</v>
      </c>
      <c r="B134" s="4" t="s">
        <v>7744</v>
      </c>
      <c r="C134" s="43"/>
    </row>
    <row r="135" spans="1:3" x14ac:dyDescent="0.25">
      <c r="A135" s="119">
        <v>801190</v>
      </c>
      <c r="B135" s="4" t="s">
        <v>7746</v>
      </c>
      <c r="C135" s="43"/>
    </row>
    <row r="136" spans="1:3" x14ac:dyDescent="0.25">
      <c r="A136" s="119">
        <v>801191</v>
      </c>
      <c r="B136" s="4" t="s">
        <v>7747</v>
      </c>
      <c r="C136" s="43"/>
    </row>
    <row r="137" spans="1:3" x14ac:dyDescent="0.25">
      <c r="A137" s="119">
        <v>801200</v>
      </c>
      <c r="B137" s="4" t="s">
        <v>7749</v>
      </c>
      <c r="C137" s="43"/>
    </row>
    <row r="138" spans="1:3" x14ac:dyDescent="0.25">
      <c r="A138" s="119">
        <v>801210</v>
      </c>
      <c r="B138" s="4" t="s">
        <v>7750</v>
      </c>
      <c r="C138" s="43"/>
    </row>
    <row r="139" spans="1:3" x14ac:dyDescent="0.25">
      <c r="A139" s="119">
        <v>801211</v>
      </c>
      <c r="B139" s="4" t="s">
        <v>7751</v>
      </c>
      <c r="C139" s="43"/>
    </row>
    <row r="140" spans="1:3" x14ac:dyDescent="0.25">
      <c r="A140" s="119">
        <v>801220</v>
      </c>
      <c r="B140" s="4" t="s">
        <v>7754</v>
      </c>
      <c r="C140" s="43"/>
    </row>
    <row r="141" spans="1:3" x14ac:dyDescent="0.25">
      <c r="A141" s="119">
        <v>801230</v>
      </c>
      <c r="B141" s="4" t="s">
        <v>7755</v>
      </c>
      <c r="C141" s="43"/>
    </row>
    <row r="142" spans="1:3" x14ac:dyDescent="0.25">
      <c r="A142" s="119">
        <v>801240</v>
      </c>
      <c r="B142" s="4" t="s">
        <v>7756</v>
      </c>
      <c r="C142" s="43"/>
    </row>
    <row r="143" spans="1:3" x14ac:dyDescent="0.25">
      <c r="A143" s="119">
        <v>801260</v>
      </c>
      <c r="B143" s="4" t="s">
        <v>7757</v>
      </c>
      <c r="C143" s="43"/>
    </row>
    <row r="144" spans="1:3" x14ac:dyDescent="0.25">
      <c r="A144" s="119">
        <v>801271</v>
      </c>
      <c r="B144" s="4" t="s">
        <v>7758</v>
      </c>
      <c r="C144" s="43"/>
    </row>
    <row r="145" spans="1:3" x14ac:dyDescent="0.25">
      <c r="A145" s="119">
        <v>801280</v>
      </c>
      <c r="B145" s="4" t="s">
        <v>7759</v>
      </c>
      <c r="C145" s="43"/>
    </row>
    <row r="146" spans="1:3" x14ac:dyDescent="0.25">
      <c r="A146" s="119">
        <v>801290</v>
      </c>
      <c r="B146" s="4" t="s">
        <v>7760</v>
      </c>
      <c r="C146" s="43"/>
    </row>
    <row r="147" spans="1:3" x14ac:dyDescent="0.25">
      <c r="A147" s="119">
        <v>801310</v>
      </c>
      <c r="B147" s="4" t="s">
        <v>7761</v>
      </c>
      <c r="C147" s="43"/>
    </row>
    <row r="148" spans="1:3" x14ac:dyDescent="0.25">
      <c r="A148" s="119">
        <v>801330</v>
      </c>
      <c r="B148" s="4" t="s">
        <v>7763</v>
      </c>
      <c r="C148" s="43"/>
    </row>
    <row r="149" spans="1:3" x14ac:dyDescent="0.25">
      <c r="A149" s="119">
        <v>801331</v>
      </c>
      <c r="B149" s="4" t="s">
        <v>7764</v>
      </c>
      <c r="C149" s="43"/>
    </row>
    <row r="150" spans="1:3" x14ac:dyDescent="0.25">
      <c r="A150" s="119">
        <v>801340</v>
      </c>
      <c r="B150" s="4" t="s">
        <v>7766</v>
      </c>
      <c r="C150" s="43"/>
    </row>
    <row r="151" spans="1:3" x14ac:dyDescent="0.25">
      <c r="A151" s="119">
        <v>801341</v>
      </c>
      <c r="B151" s="4" t="s">
        <v>7767</v>
      </c>
      <c r="C151" s="43"/>
    </row>
    <row r="152" spans="1:3" x14ac:dyDescent="0.25">
      <c r="A152" s="119">
        <v>801350</v>
      </c>
      <c r="B152" s="42" t="s">
        <v>14879</v>
      </c>
      <c r="C152" s="42"/>
    </row>
    <row r="153" spans="1:3" x14ac:dyDescent="0.25">
      <c r="A153" s="122">
        <v>801351</v>
      </c>
      <c r="B153" s="50" t="s">
        <v>7770</v>
      </c>
      <c r="C153" s="116"/>
    </row>
    <row r="154" spans="1:3" x14ac:dyDescent="0.25">
      <c r="A154" s="119">
        <v>801360</v>
      </c>
      <c r="B154" s="4" t="s">
        <v>7771</v>
      </c>
      <c r="C154" s="43"/>
    </row>
    <row r="155" spans="1:3" x14ac:dyDescent="0.25">
      <c r="A155" s="119">
        <v>801361</v>
      </c>
      <c r="B155" s="4" t="s">
        <v>7772</v>
      </c>
      <c r="C155" s="43"/>
    </row>
    <row r="156" spans="1:3" x14ac:dyDescent="0.25">
      <c r="A156" s="119">
        <v>801362</v>
      </c>
      <c r="B156" s="4" t="s">
        <v>7774</v>
      </c>
      <c r="C156" s="43"/>
    </row>
    <row r="157" spans="1:3" x14ac:dyDescent="0.25">
      <c r="A157" s="119">
        <v>801363</v>
      </c>
      <c r="B157" s="4" t="s">
        <v>7775</v>
      </c>
      <c r="C157" s="43"/>
    </row>
    <row r="158" spans="1:3" x14ac:dyDescent="0.25">
      <c r="A158" s="119">
        <v>801364</v>
      </c>
      <c r="B158" s="4" t="s">
        <v>14880</v>
      </c>
      <c r="C158" s="43"/>
    </row>
    <row r="159" spans="1:3" x14ac:dyDescent="0.25">
      <c r="A159" s="119">
        <v>801370</v>
      </c>
      <c r="B159" s="4" t="s">
        <v>7778</v>
      </c>
      <c r="C159" s="43"/>
    </row>
    <row r="160" spans="1:3" x14ac:dyDescent="0.25">
      <c r="A160" s="119">
        <v>801380</v>
      </c>
      <c r="B160" s="4" t="s">
        <v>7779</v>
      </c>
      <c r="C160" s="43"/>
    </row>
    <row r="161" spans="1:3" x14ac:dyDescent="0.25">
      <c r="A161" s="119">
        <v>801381</v>
      </c>
      <c r="B161" s="4" t="s">
        <v>7780</v>
      </c>
      <c r="C161" s="43"/>
    </row>
    <row r="162" spans="1:3" x14ac:dyDescent="0.25">
      <c r="A162" s="119">
        <v>801382</v>
      </c>
      <c r="B162" s="4" t="s">
        <v>7782</v>
      </c>
      <c r="C162" s="43"/>
    </row>
    <row r="163" spans="1:3" x14ac:dyDescent="0.25">
      <c r="A163" s="119">
        <v>801383</v>
      </c>
      <c r="B163" s="4" t="s">
        <v>14881</v>
      </c>
      <c r="C163" s="43"/>
    </row>
    <row r="164" spans="1:3" x14ac:dyDescent="0.25">
      <c r="A164" s="119">
        <v>801390</v>
      </c>
      <c r="B164" s="4" t="s">
        <v>14882</v>
      </c>
      <c r="C164" s="43"/>
    </row>
    <row r="165" spans="1:3" x14ac:dyDescent="0.25">
      <c r="A165" s="119">
        <v>801391</v>
      </c>
      <c r="B165" s="4" t="s">
        <v>7786</v>
      </c>
      <c r="C165" s="43"/>
    </row>
    <row r="166" spans="1:3" x14ac:dyDescent="0.25">
      <c r="A166" s="119">
        <v>801400</v>
      </c>
      <c r="B166" s="4" t="s">
        <v>14883</v>
      </c>
      <c r="C166" s="43"/>
    </row>
    <row r="167" spans="1:3" x14ac:dyDescent="0.25">
      <c r="A167" s="119">
        <v>801401</v>
      </c>
      <c r="B167" s="4" t="s">
        <v>7790</v>
      </c>
      <c r="C167" s="43"/>
    </row>
    <row r="168" spans="1:3" x14ac:dyDescent="0.25">
      <c r="A168" s="119">
        <v>801410</v>
      </c>
      <c r="B168" s="4" t="s">
        <v>7792</v>
      </c>
      <c r="C168" s="43"/>
    </row>
    <row r="169" spans="1:3" x14ac:dyDescent="0.25">
      <c r="A169" s="119">
        <v>801420</v>
      </c>
      <c r="B169" s="4" t="s">
        <v>7793</v>
      </c>
      <c r="C169" s="43"/>
    </row>
    <row r="170" spans="1:3" x14ac:dyDescent="0.25">
      <c r="A170" s="119">
        <v>801430</v>
      </c>
      <c r="B170" s="4" t="s">
        <v>14884</v>
      </c>
      <c r="C170" s="43"/>
    </row>
    <row r="171" spans="1:3" x14ac:dyDescent="0.25">
      <c r="A171" s="119">
        <v>801431</v>
      </c>
      <c r="B171" s="4" t="s">
        <v>7796</v>
      </c>
      <c r="C171" s="43"/>
    </row>
    <row r="172" spans="1:3" x14ac:dyDescent="0.25">
      <c r="A172" s="119">
        <v>801440</v>
      </c>
      <c r="B172" s="4" t="s">
        <v>7798</v>
      </c>
      <c r="C172" s="43"/>
    </row>
    <row r="173" spans="1:3" x14ac:dyDescent="0.25">
      <c r="A173" s="119">
        <v>801550</v>
      </c>
      <c r="B173" s="4" t="s">
        <v>7845</v>
      </c>
      <c r="C173" s="43"/>
    </row>
    <row r="174" spans="1:3" x14ac:dyDescent="0.25">
      <c r="A174" s="119">
        <v>801557</v>
      </c>
      <c r="B174" s="4" t="s">
        <v>7846</v>
      </c>
      <c r="C174" s="43"/>
    </row>
    <row r="175" spans="1:3" x14ac:dyDescent="0.25">
      <c r="A175" s="119">
        <v>801590</v>
      </c>
      <c r="B175" s="4" t="s">
        <v>7855</v>
      </c>
      <c r="C175" s="43"/>
    </row>
    <row r="176" spans="1:3" x14ac:dyDescent="0.25">
      <c r="A176" s="119">
        <v>801990</v>
      </c>
      <c r="B176" s="4" t="s">
        <v>7905</v>
      </c>
      <c r="C176" s="43"/>
    </row>
    <row r="177" spans="1:3" x14ac:dyDescent="0.25">
      <c r="A177" s="119">
        <v>802000</v>
      </c>
      <c r="B177" s="4" t="s">
        <v>7906</v>
      </c>
      <c r="C177" s="43"/>
    </row>
    <row r="178" spans="1:3" x14ac:dyDescent="0.25">
      <c r="A178" s="119">
        <v>802010</v>
      </c>
      <c r="B178" s="4" t="s">
        <v>7907</v>
      </c>
      <c r="C178" s="43"/>
    </row>
    <row r="179" spans="1:3" x14ac:dyDescent="0.25">
      <c r="A179" s="119">
        <v>802020</v>
      </c>
      <c r="B179" s="4" t="s">
        <v>7908</v>
      </c>
      <c r="C179" s="43"/>
    </row>
    <row r="180" spans="1:3" x14ac:dyDescent="0.25">
      <c r="A180" s="119">
        <v>802030</v>
      </c>
      <c r="B180" s="4" t="s">
        <v>7909</v>
      </c>
      <c r="C180" s="43"/>
    </row>
    <row r="181" spans="1:3" x14ac:dyDescent="0.25">
      <c r="A181" s="119">
        <v>802040</v>
      </c>
      <c r="B181" s="4" t="s">
        <v>7910</v>
      </c>
      <c r="C181" s="43"/>
    </row>
    <row r="182" spans="1:3" x14ac:dyDescent="0.25">
      <c r="A182" s="119">
        <v>802050</v>
      </c>
      <c r="B182" s="4" t="s">
        <v>7911</v>
      </c>
      <c r="C182" s="43"/>
    </row>
    <row r="183" spans="1:3" x14ac:dyDescent="0.25">
      <c r="A183" s="119">
        <v>802060</v>
      </c>
      <c r="B183" s="4" t="s">
        <v>7912</v>
      </c>
      <c r="C183" s="43"/>
    </row>
    <row r="184" spans="1:3" x14ac:dyDescent="0.25">
      <c r="A184" s="119">
        <v>802070</v>
      </c>
      <c r="B184" s="4" t="s">
        <v>7913</v>
      </c>
      <c r="C184" s="43"/>
    </row>
    <row r="185" spans="1:3" x14ac:dyDescent="0.25">
      <c r="A185" s="119">
        <v>802080</v>
      </c>
      <c r="B185" s="4" t="s">
        <v>7914</v>
      </c>
      <c r="C185" s="43"/>
    </row>
    <row r="186" spans="1:3" x14ac:dyDescent="0.25">
      <c r="A186" s="119">
        <v>802090</v>
      </c>
      <c r="B186" s="4" t="s">
        <v>7915</v>
      </c>
      <c r="C186" s="43"/>
    </row>
    <row r="187" spans="1:3" x14ac:dyDescent="0.25">
      <c r="A187" s="119">
        <v>802100</v>
      </c>
      <c r="B187" s="4" t="s">
        <v>7916</v>
      </c>
      <c r="C187" s="43"/>
    </row>
    <row r="188" spans="1:3" x14ac:dyDescent="0.25">
      <c r="A188" s="119">
        <v>802110</v>
      </c>
      <c r="B188" s="4" t="s">
        <v>7917</v>
      </c>
      <c r="C188" s="43"/>
    </row>
    <row r="189" spans="1:3" x14ac:dyDescent="0.25">
      <c r="A189" s="119">
        <v>802120</v>
      </c>
      <c r="B189" s="4" t="s">
        <v>7918</v>
      </c>
      <c r="C189" s="43"/>
    </row>
    <row r="190" spans="1:3" x14ac:dyDescent="0.25">
      <c r="A190" s="119">
        <v>802130</v>
      </c>
      <c r="B190" s="4" t="s">
        <v>7919</v>
      </c>
      <c r="C190" s="43"/>
    </row>
    <row r="191" spans="1:3" x14ac:dyDescent="0.25">
      <c r="A191" s="119">
        <v>802140</v>
      </c>
      <c r="B191" s="4" t="s">
        <v>7920</v>
      </c>
      <c r="C191" s="43"/>
    </row>
    <row r="192" spans="1:3" x14ac:dyDescent="0.25">
      <c r="A192" s="119">
        <v>802150</v>
      </c>
      <c r="B192" s="4" t="s">
        <v>7921</v>
      </c>
      <c r="C192" s="43"/>
    </row>
    <row r="193" spans="1:3" x14ac:dyDescent="0.25">
      <c r="A193" s="119">
        <v>802160</v>
      </c>
      <c r="B193" s="4" t="s">
        <v>7922</v>
      </c>
      <c r="C193" s="43"/>
    </row>
    <row r="194" spans="1:3" x14ac:dyDescent="0.25">
      <c r="A194" s="119">
        <v>802170</v>
      </c>
      <c r="B194" s="4" t="s">
        <v>7923</v>
      </c>
      <c r="C194" s="43"/>
    </row>
    <row r="195" spans="1:3" x14ac:dyDescent="0.25">
      <c r="A195" s="119">
        <v>802180</v>
      </c>
      <c r="B195" s="4" t="s">
        <v>7924</v>
      </c>
      <c r="C195" s="43"/>
    </row>
    <row r="196" spans="1:3" x14ac:dyDescent="0.25">
      <c r="A196" s="119">
        <v>802190</v>
      </c>
      <c r="B196" s="4" t="s">
        <v>7925</v>
      </c>
      <c r="C196" s="43"/>
    </row>
    <row r="197" spans="1:3" x14ac:dyDescent="0.25">
      <c r="A197" s="119">
        <v>802200</v>
      </c>
      <c r="B197" s="4" t="s">
        <v>7926</v>
      </c>
      <c r="C197" s="43"/>
    </row>
    <row r="198" spans="1:3" x14ac:dyDescent="0.25">
      <c r="A198" s="119">
        <v>802210</v>
      </c>
      <c r="B198" s="4" t="s">
        <v>14885</v>
      </c>
      <c r="C198" s="43"/>
    </row>
    <row r="199" spans="1:3" x14ac:dyDescent="0.25">
      <c r="A199" s="119">
        <v>802220</v>
      </c>
      <c r="B199" s="4" t="s">
        <v>7928</v>
      </c>
      <c r="C199" s="43"/>
    </row>
    <row r="200" spans="1:3" x14ac:dyDescent="0.25">
      <c r="A200" s="119">
        <v>802230</v>
      </c>
      <c r="B200" s="4" t="s">
        <v>7929</v>
      </c>
      <c r="C200" s="43"/>
    </row>
    <row r="201" spans="1:3" x14ac:dyDescent="0.25">
      <c r="A201" s="119">
        <v>802240</v>
      </c>
      <c r="B201" s="4" t="s">
        <v>7930</v>
      </c>
      <c r="C201" s="43"/>
    </row>
    <row r="202" spans="1:3" x14ac:dyDescent="0.25">
      <c r="A202" s="119">
        <v>802250</v>
      </c>
      <c r="B202" s="4" t="s">
        <v>7931</v>
      </c>
      <c r="C202" s="43"/>
    </row>
    <row r="203" spans="1:3" x14ac:dyDescent="0.25">
      <c r="A203" s="119">
        <v>802260</v>
      </c>
      <c r="B203" s="4" t="s">
        <v>7932</v>
      </c>
      <c r="C203" s="43"/>
    </row>
    <row r="204" spans="1:3" x14ac:dyDescent="0.25">
      <c r="A204" s="119">
        <v>802270</v>
      </c>
      <c r="B204" s="4" t="s">
        <v>7934</v>
      </c>
      <c r="C204" s="43"/>
    </row>
    <row r="205" spans="1:3" x14ac:dyDescent="0.25">
      <c r="A205" s="119">
        <v>802280</v>
      </c>
      <c r="B205" s="4" t="s">
        <v>7935</v>
      </c>
      <c r="C205" s="43"/>
    </row>
    <row r="206" spans="1:3" x14ac:dyDescent="0.25">
      <c r="A206" s="119">
        <v>802290</v>
      </c>
      <c r="B206" s="4" t="s">
        <v>7937</v>
      </c>
      <c r="C206" s="43"/>
    </row>
    <row r="207" spans="1:3" x14ac:dyDescent="0.25">
      <c r="A207" s="119">
        <v>802300</v>
      </c>
      <c r="B207" s="4" t="s">
        <v>7939</v>
      </c>
      <c r="C207" s="43"/>
    </row>
    <row r="208" spans="1:3" x14ac:dyDescent="0.25">
      <c r="A208" s="119">
        <v>802310</v>
      </c>
      <c r="B208" s="4" t="s">
        <v>7941</v>
      </c>
      <c r="C208" s="43"/>
    </row>
    <row r="209" spans="1:3" x14ac:dyDescent="0.25">
      <c r="A209" s="119">
        <v>802320</v>
      </c>
      <c r="B209" s="4" t="s">
        <v>7942</v>
      </c>
      <c r="C209" s="43"/>
    </row>
    <row r="210" spans="1:3" x14ac:dyDescent="0.25">
      <c r="A210" s="119">
        <v>802330</v>
      </c>
      <c r="B210" s="4" t="s">
        <v>7943</v>
      </c>
      <c r="C210" s="43"/>
    </row>
    <row r="211" spans="1:3" x14ac:dyDescent="0.25">
      <c r="A211" s="119">
        <v>802340</v>
      </c>
      <c r="B211" s="4" t="s">
        <v>7944</v>
      </c>
      <c r="C211" s="43"/>
    </row>
    <row r="212" spans="1:3" x14ac:dyDescent="0.25">
      <c r="A212" s="119">
        <v>802350</v>
      </c>
      <c r="B212" s="4" t="s">
        <v>14886</v>
      </c>
      <c r="C212" s="43"/>
    </row>
    <row r="213" spans="1:3" x14ac:dyDescent="0.25">
      <c r="A213" s="119">
        <v>802360</v>
      </c>
      <c r="B213" s="4" t="s">
        <v>4782</v>
      </c>
      <c r="C213" s="43"/>
    </row>
    <row r="214" spans="1:3" x14ac:dyDescent="0.25">
      <c r="A214" s="119">
        <v>802370</v>
      </c>
      <c r="B214" s="4" t="s">
        <v>4783</v>
      </c>
      <c r="C214" s="43"/>
    </row>
    <row r="215" spans="1:3" x14ac:dyDescent="0.25">
      <c r="A215" s="119">
        <v>802380</v>
      </c>
      <c r="B215" s="4" t="s">
        <v>14887</v>
      </c>
      <c r="C215" s="43"/>
    </row>
    <row r="216" spans="1:3" x14ac:dyDescent="0.25">
      <c r="A216" s="119">
        <v>802390</v>
      </c>
      <c r="B216" s="4" t="s">
        <v>14888</v>
      </c>
      <c r="C216" s="43"/>
    </row>
    <row r="217" spans="1:3" x14ac:dyDescent="0.25">
      <c r="A217" s="119">
        <v>802400</v>
      </c>
      <c r="B217" s="4" t="s">
        <v>14889</v>
      </c>
      <c r="C217" s="43"/>
    </row>
    <row r="218" spans="1:3" x14ac:dyDescent="0.25">
      <c r="A218" s="119">
        <v>802580</v>
      </c>
      <c r="B218" s="4" t="s">
        <v>14890</v>
      </c>
      <c r="C218" s="43"/>
    </row>
    <row r="219" spans="1:3" x14ac:dyDescent="0.25">
      <c r="A219" s="119">
        <v>802590</v>
      </c>
      <c r="B219" s="4" t="s">
        <v>4838</v>
      </c>
      <c r="C219" s="43"/>
    </row>
    <row r="220" spans="1:3" x14ac:dyDescent="0.25">
      <c r="A220" s="119">
        <v>802600</v>
      </c>
      <c r="B220" s="4" t="s">
        <v>14891</v>
      </c>
      <c r="C220" s="43"/>
    </row>
    <row r="221" spans="1:3" x14ac:dyDescent="0.25">
      <c r="A221" s="119">
        <v>802610</v>
      </c>
      <c r="B221" s="4" t="s">
        <v>4822</v>
      </c>
      <c r="C221" s="43"/>
    </row>
    <row r="222" spans="1:3" x14ac:dyDescent="0.25">
      <c r="A222" s="119">
        <v>802620</v>
      </c>
      <c r="B222" s="4" t="s">
        <v>4839</v>
      </c>
      <c r="C222" s="43"/>
    </row>
    <row r="223" spans="1:3" x14ac:dyDescent="0.25">
      <c r="A223" s="119">
        <v>802630</v>
      </c>
      <c r="B223" s="4" t="s">
        <v>4840</v>
      </c>
      <c r="C223" s="43"/>
    </row>
    <row r="224" spans="1:3" x14ac:dyDescent="0.25">
      <c r="A224" s="119">
        <v>802640</v>
      </c>
      <c r="B224" s="4" t="s">
        <v>4841</v>
      </c>
      <c r="C224" s="43"/>
    </row>
    <row r="225" spans="1:3" x14ac:dyDescent="0.25">
      <c r="A225" s="119">
        <v>802650</v>
      </c>
      <c r="B225" s="4" t="s">
        <v>4823</v>
      </c>
      <c r="C225" s="43"/>
    </row>
    <row r="226" spans="1:3" x14ac:dyDescent="0.25">
      <c r="A226" s="119">
        <v>802660</v>
      </c>
      <c r="B226" s="4" t="s">
        <v>4824</v>
      </c>
      <c r="C226" s="43"/>
    </row>
    <row r="227" spans="1:3" x14ac:dyDescent="0.25">
      <c r="A227" s="119">
        <v>802670</v>
      </c>
      <c r="B227" s="4" t="s">
        <v>4825</v>
      </c>
      <c r="C227" s="43"/>
    </row>
    <row r="228" spans="1:3" x14ac:dyDescent="0.25">
      <c r="A228" s="119">
        <v>802680</v>
      </c>
      <c r="B228" s="4" t="s">
        <v>4826</v>
      </c>
      <c r="C228" s="43"/>
    </row>
    <row r="229" spans="1:3" x14ac:dyDescent="0.25">
      <c r="A229" s="119">
        <v>802690</v>
      </c>
      <c r="B229" s="4" t="s">
        <v>4842</v>
      </c>
      <c r="C229" s="43"/>
    </row>
    <row r="230" spans="1:3" x14ac:dyDescent="0.25">
      <c r="A230" s="119">
        <v>802700</v>
      </c>
      <c r="B230" s="4" t="s">
        <v>4843</v>
      </c>
      <c r="C230" s="43"/>
    </row>
    <row r="231" spans="1:3" x14ac:dyDescent="0.25">
      <c r="A231" s="119">
        <v>802710</v>
      </c>
      <c r="B231" s="4" t="s">
        <v>4827</v>
      </c>
      <c r="C231" s="43"/>
    </row>
    <row r="232" spans="1:3" x14ac:dyDescent="0.25">
      <c r="A232" s="119">
        <v>802720</v>
      </c>
      <c r="B232" s="4" t="s">
        <v>4828</v>
      </c>
      <c r="C232" s="43"/>
    </row>
    <row r="233" spans="1:3" x14ac:dyDescent="0.25">
      <c r="A233" s="119">
        <v>803610</v>
      </c>
      <c r="B233" s="4" t="s">
        <v>8085</v>
      </c>
      <c r="C233" s="43"/>
    </row>
    <row r="234" spans="1:3" x14ac:dyDescent="0.25">
      <c r="A234" s="119">
        <v>803620</v>
      </c>
      <c r="B234" s="4" t="s">
        <v>8086</v>
      </c>
      <c r="C234" s="43"/>
    </row>
    <row r="235" spans="1:3" x14ac:dyDescent="0.25">
      <c r="A235" s="119">
        <v>803630</v>
      </c>
      <c r="B235" s="4" t="s">
        <v>8087</v>
      </c>
      <c r="C235" s="43"/>
    </row>
    <row r="236" spans="1:3" x14ac:dyDescent="0.25">
      <c r="A236" s="119">
        <v>803640</v>
      </c>
      <c r="B236" s="4" t="s">
        <v>8088</v>
      </c>
      <c r="C236" s="43"/>
    </row>
    <row r="237" spans="1:3" x14ac:dyDescent="0.25">
      <c r="A237" s="119">
        <v>803650</v>
      </c>
      <c r="B237" s="4" t="s">
        <v>8089</v>
      </c>
      <c r="C237" s="43"/>
    </row>
    <row r="238" spans="1:3" x14ac:dyDescent="0.25">
      <c r="A238" s="119">
        <v>803670</v>
      </c>
      <c r="B238" s="4" t="s">
        <v>8090</v>
      </c>
      <c r="C238" s="43"/>
    </row>
    <row r="239" spans="1:3" x14ac:dyDescent="0.25">
      <c r="A239" s="119">
        <v>803680</v>
      </c>
      <c r="B239" s="4" t="s">
        <v>14892</v>
      </c>
      <c r="C239" s="43"/>
    </row>
    <row r="240" spans="1:3" x14ac:dyDescent="0.25">
      <c r="A240" s="119">
        <v>803690</v>
      </c>
      <c r="B240" s="4" t="s">
        <v>8092</v>
      </c>
      <c r="C240" s="43"/>
    </row>
    <row r="241" spans="1:3" x14ac:dyDescent="0.25">
      <c r="A241" s="119">
        <v>803700</v>
      </c>
      <c r="B241" s="4" t="s">
        <v>8093</v>
      </c>
      <c r="C241" s="43"/>
    </row>
    <row r="242" spans="1:3" x14ac:dyDescent="0.25">
      <c r="A242" s="119">
        <v>803710</v>
      </c>
      <c r="B242" s="4" t="s">
        <v>8095</v>
      </c>
      <c r="C242" s="43"/>
    </row>
    <row r="243" spans="1:3" x14ac:dyDescent="0.25">
      <c r="A243" s="119">
        <v>803720</v>
      </c>
      <c r="B243" s="4" t="s">
        <v>8097</v>
      </c>
      <c r="C243" s="43"/>
    </row>
    <row r="244" spans="1:3" x14ac:dyDescent="0.25">
      <c r="A244" s="119">
        <v>803730</v>
      </c>
      <c r="B244" s="4" t="s">
        <v>8099</v>
      </c>
      <c r="C244" s="43"/>
    </row>
    <row r="245" spans="1:3" x14ac:dyDescent="0.25">
      <c r="A245" s="119">
        <v>803740</v>
      </c>
      <c r="B245" s="4" t="s">
        <v>8101</v>
      </c>
      <c r="C245" s="43"/>
    </row>
    <row r="246" spans="1:3" x14ac:dyDescent="0.25">
      <c r="A246" s="119">
        <v>803750</v>
      </c>
      <c r="B246" s="4" t="s">
        <v>8102</v>
      </c>
      <c r="C246" s="43"/>
    </row>
    <row r="247" spans="1:3" x14ac:dyDescent="0.25">
      <c r="A247" s="119">
        <v>803760</v>
      </c>
      <c r="B247" s="4" t="s">
        <v>14893</v>
      </c>
      <c r="C247" s="43"/>
    </row>
    <row r="248" spans="1:3" x14ac:dyDescent="0.25">
      <c r="A248" s="119">
        <v>803770</v>
      </c>
      <c r="B248" s="4" t="s">
        <v>8104</v>
      </c>
      <c r="C248" s="43"/>
    </row>
    <row r="249" spans="1:3" x14ac:dyDescent="0.25">
      <c r="A249" s="119">
        <v>803780</v>
      </c>
      <c r="B249" s="4" t="s">
        <v>8106</v>
      </c>
      <c r="C249" s="43"/>
    </row>
    <row r="250" spans="1:3" x14ac:dyDescent="0.25">
      <c r="A250" s="119">
        <v>803790</v>
      </c>
      <c r="B250" s="4" t="s">
        <v>8107</v>
      </c>
      <c r="C250" s="43"/>
    </row>
    <row r="251" spans="1:3" x14ac:dyDescent="0.25">
      <c r="A251" s="119">
        <v>803800</v>
      </c>
      <c r="B251" s="4" t="s">
        <v>8108</v>
      </c>
      <c r="C251" s="43"/>
    </row>
    <row r="252" spans="1:3" x14ac:dyDescent="0.25">
      <c r="A252" s="119">
        <v>803810</v>
      </c>
      <c r="B252" s="4" t="s">
        <v>8109</v>
      </c>
      <c r="C252" s="43"/>
    </row>
    <row r="253" spans="1:3" x14ac:dyDescent="0.25">
      <c r="A253" s="119">
        <v>803820</v>
      </c>
      <c r="B253" s="4" t="s">
        <v>8110</v>
      </c>
      <c r="C253" s="43"/>
    </row>
    <row r="254" spans="1:3" x14ac:dyDescent="0.25">
      <c r="A254" s="119">
        <v>803830</v>
      </c>
      <c r="B254" s="4" t="s">
        <v>8112</v>
      </c>
      <c r="C254" s="43"/>
    </row>
    <row r="255" spans="1:3" x14ac:dyDescent="0.25">
      <c r="A255" s="119">
        <v>803840</v>
      </c>
      <c r="B255" s="4" t="s">
        <v>8113</v>
      </c>
      <c r="C255" s="43"/>
    </row>
    <row r="256" spans="1:3" x14ac:dyDescent="0.25">
      <c r="A256" s="119">
        <v>803850</v>
      </c>
      <c r="B256" s="4" t="s">
        <v>14894</v>
      </c>
      <c r="C256" s="43"/>
    </row>
    <row r="257" spans="1:3" x14ac:dyDescent="0.25">
      <c r="A257" s="119">
        <v>803860</v>
      </c>
      <c r="B257" s="4" t="s">
        <v>8115</v>
      </c>
      <c r="C257" s="43"/>
    </row>
    <row r="258" spans="1:3" x14ac:dyDescent="0.25">
      <c r="A258" s="119">
        <v>905590</v>
      </c>
      <c r="B258" s="4" t="s">
        <v>9239</v>
      </c>
      <c r="C258" s="43"/>
    </row>
    <row r="259" spans="1:3" x14ac:dyDescent="0.25">
      <c r="A259" s="119">
        <v>905600</v>
      </c>
      <c r="B259" s="4" t="s">
        <v>9240</v>
      </c>
      <c r="C259" s="43"/>
    </row>
    <row r="260" spans="1:3" x14ac:dyDescent="0.25">
      <c r="A260" s="119">
        <v>905780</v>
      </c>
      <c r="B260" s="4" t="s">
        <v>9273</v>
      </c>
      <c r="C260" s="43"/>
    </row>
    <row r="261" spans="1:3" x14ac:dyDescent="0.25">
      <c r="A261" s="119">
        <v>905800</v>
      </c>
      <c r="B261" s="4" t="s">
        <v>9274</v>
      </c>
      <c r="C261" s="43"/>
    </row>
    <row r="262" spans="1:3" x14ac:dyDescent="0.25">
      <c r="A262" s="119">
        <v>905850</v>
      </c>
      <c r="B262" s="4" t="s">
        <v>9279</v>
      </c>
      <c r="C262" s="43"/>
    </row>
    <row r="263" spans="1:3" x14ac:dyDescent="0.25">
      <c r="A263" s="119">
        <v>905960</v>
      </c>
      <c r="B263" s="4" t="s">
        <v>9294</v>
      </c>
      <c r="C263" s="43"/>
    </row>
    <row r="264" spans="1:3" x14ac:dyDescent="0.25">
      <c r="A264" s="119">
        <v>906000</v>
      </c>
      <c r="B264" s="4" t="s">
        <v>9299</v>
      </c>
      <c r="C264" s="43"/>
    </row>
    <row r="265" spans="1:3" x14ac:dyDescent="0.25">
      <c r="A265" s="119">
        <v>906070</v>
      </c>
      <c r="B265" s="4" t="s">
        <v>9308</v>
      </c>
      <c r="C265" s="43"/>
    </row>
    <row r="266" spans="1:3" x14ac:dyDescent="0.25">
      <c r="A266" s="119">
        <v>906090</v>
      </c>
      <c r="B266" s="4" t="s">
        <v>9310</v>
      </c>
      <c r="C266" s="43"/>
    </row>
    <row r="267" spans="1:3" x14ac:dyDescent="0.25">
      <c r="A267" s="119">
        <v>906140</v>
      </c>
      <c r="B267" s="4" t="s">
        <v>9314</v>
      </c>
      <c r="C267" s="43"/>
    </row>
    <row r="268" spans="1:3" x14ac:dyDescent="0.25">
      <c r="A268" s="119">
        <v>906150</v>
      </c>
      <c r="B268" s="4" t="s">
        <v>14895</v>
      </c>
      <c r="C268" s="43"/>
    </row>
    <row r="269" spans="1:3" x14ac:dyDescent="0.25">
      <c r="A269" s="119">
        <v>906250</v>
      </c>
      <c r="B269" s="4" t="s">
        <v>9329</v>
      </c>
      <c r="C269" s="43"/>
    </row>
    <row r="270" spans="1:3" x14ac:dyDescent="0.25">
      <c r="A270" s="119">
        <v>906770</v>
      </c>
      <c r="B270" s="4" t="s">
        <v>9380</v>
      </c>
      <c r="C270" s="43"/>
    </row>
    <row r="271" spans="1:3" x14ac:dyDescent="0.25">
      <c r="A271" s="119">
        <v>907040</v>
      </c>
      <c r="B271" s="4" t="s">
        <v>9410</v>
      </c>
      <c r="C271" s="43"/>
    </row>
    <row r="272" spans="1:3" x14ac:dyDescent="0.25">
      <c r="A272" s="119">
        <v>907100</v>
      </c>
      <c r="B272" s="4" t="s">
        <v>9418</v>
      </c>
      <c r="C272" s="43"/>
    </row>
    <row r="273" spans="1:3" x14ac:dyDescent="0.25">
      <c r="A273" s="119">
        <v>907200</v>
      </c>
      <c r="B273" s="4" t="s">
        <v>9429</v>
      </c>
      <c r="C273" s="43"/>
    </row>
    <row r="274" spans="1:3" x14ac:dyDescent="0.25">
      <c r="A274" s="119">
        <v>907390</v>
      </c>
      <c r="B274" s="4" t="s">
        <v>9450</v>
      </c>
      <c r="C274" s="43"/>
    </row>
    <row r="275" spans="1:3" x14ac:dyDescent="0.25">
      <c r="A275" s="119">
        <v>907600</v>
      </c>
      <c r="B275" s="4" t="s">
        <v>9472</v>
      </c>
      <c r="C275" s="43"/>
    </row>
    <row r="276" spans="1:3" x14ac:dyDescent="0.25">
      <c r="A276" s="119">
        <v>907660</v>
      </c>
      <c r="B276" s="4" t="s">
        <v>9480</v>
      </c>
      <c r="C276" s="43"/>
    </row>
    <row r="277" spans="1:3" x14ac:dyDescent="0.25">
      <c r="A277" s="119">
        <v>907740</v>
      </c>
      <c r="B277" s="4" t="s">
        <v>9487</v>
      </c>
      <c r="C277" s="43"/>
    </row>
    <row r="278" spans="1:3" x14ac:dyDescent="0.25">
      <c r="A278" s="119">
        <v>907750</v>
      </c>
      <c r="B278" s="4" t="s">
        <v>9488</v>
      </c>
      <c r="C278" s="43"/>
    </row>
    <row r="279" spans="1:3" x14ac:dyDescent="0.25">
      <c r="A279" s="119">
        <v>907790</v>
      </c>
      <c r="B279" s="4" t="s">
        <v>9492</v>
      </c>
      <c r="C279" s="43"/>
    </row>
    <row r="280" spans="1:3" x14ac:dyDescent="0.25">
      <c r="A280" s="119">
        <v>907930</v>
      </c>
      <c r="B280" s="4" t="s">
        <v>9506</v>
      </c>
      <c r="C280" s="43"/>
    </row>
    <row r="281" spans="1:3" x14ac:dyDescent="0.25">
      <c r="A281" s="119">
        <v>909210</v>
      </c>
      <c r="B281" s="4" t="s">
        <v>14405</v>
      </c>
      <c r="C281" s="43"/>
    </row>
    <row r="282" spans="1:3" x14ac:dyDescent="0.25">
      <c r="A282" s="119">
        <v>909250</v>
      </c>
      <c r="B282" s="4" t="s">
        <v>14406</v>
      </c>
      <c r="C282" s="43"/>
    </row>
    <row r="283" spans="1:3" x14ac:dyDescent="0.25">
      <c r="A283" s="119">
        <v>909260</v>
      </c>
      <c r="B283" s="4" t="s">
        <v>14407</v>
      </c>
      <c r="C283" s="43"/>
    </row>
    <row r="284" spans="1:3" x14ac:dyDescent="0.25">
      <c r="A284" s="119">
        <v>909300</v>
      </c>
      <c r="B284" s="4" t="s">
        <v>14408</v>
      </c>
      <c r="C284" s="43"/>
    </row>
    <row r="285" spans="1:3" x14ac:dyDescent="0.25">
      <c r="A285" s="119">
        <v>909330</v>
      </c>
      <c r="B285" s="4" t="s">
        <v>14409</v>
      </c>
      <c r="C285" s="43"/>
    </row>
    <row r="286" spans="1:3" x14ac:dyDescent="0.25">
      <c r="A286" s="119">
        <v>909340</v>
      </c>
      <c r="B286" s="4" t="s">
        <v>14410</v>
      </c>
      <c r="C286" s="43"/>
    </row>
    <row r="287" spans="1:3" x14ac:dyDescent="0.25">
      <c r="A287" s="119">
        <v>909360</v>
      </c>
      <c r="B287" s="4" t="s">
        <v>14412</v>
      </c>
      <c r="C287" s="43"/>
    </row>
    <row r="288" spans="1:3" x14ac:dyDescent="0.25">
      <c r="A288" s="119">
        <v>909410</v>
      </c>
      <c r="B288" s="4" t="s">
        <v>14416</v>
      </c>
      <c r="C288" s="43"/>
    </row>
    <row r="289" spans="1:3" x14ac:dyDescent="0.25">
      <c r="A289" s="119">
        <v>909430</v>
      </c>
      <c r="B289" s="4" t="s">
        <v>14417</v>
      </c>
      <c r="C289" s="43"/>
    </row>
    <row r="290" spans="1:3" x14ac:dyDescent="0.25">
      <c r="A290" s="119">
        <v>909440</v>
      </c>
      <c r="B290" s="4" t="s">
        <v>14418</v>
      </c>
      <c r="C290" s="43"/>
    </row>
    <row r="291" spans="1:3" x14ac:dyDescent="0.25">
      <c r="A291" s="119">
        <v>909460</v>
      </c>
      <c r="B291" s="4" t="s">
        <v>14420</v>
      </c>
      <c r="C291" s="43"/>
    </row>
    <row r="292" spans="1:3" x14ac:dyDescent="0.25">
      <c r="A292" s="119">
        <v>909480</v>
      </c>
      <c r="B292" s="4" t="s">
        <v>14422</v>
      </c>
      <c r="C292" s="43"/>
    </row>
    <row r="293" spans="1:3" x14ac:dyDescent="0.25">
      <c r="A293" s="119">
        <v>909490</v>
      </c>
      <c r="B293" s="4" t="s">
        <v>14423</v>
      </c>
      <c r="C293" s="43"/>
    </row>
    <row r="294" spans="1:3" x14ac:dyDescent="0.25">
      <c r="A294" s="119">
        <v>909500</v>
      </c>
      <c r="B294" s="4" t="s">
        <v>14424</v>
      </c>
      <c r="C294" s="43"/>
    </row>
    <row r="295" spans="1:3" x14ac:dyDescent="0.25">
      <c r="A295" s="119">
        <v>909510</v>
      </c>
      <c r="B295" s="4" t="s">
        <v>14896</v>
      </c>
      <c r="C295" s="43"/>
    </row>
    <row r="296" spans="1:3" x14ac:dyDescent="0.25">
      <c r="A296" s="119">
        <v>909520</v>
      </c>
      <c r="B296" s="4" t="s">
        <v>14426</v>
      </c>
      <c r="C296" s="43"/>
    </row>
    <row r="297" spans="1:3" x14ac:dyDescent="0.25">
      <c r="A297" s="119">
        <v>909530</v>
      </c>
      <c r="B297" s="4" t="s">
        <v>14427</v>
      </c>
      <c r="C297" s="43"/>
    </row>
    <row r="298" spans="1:3" x14ac:dyDescent="0.25">
      <c r="A298" s="119">
        <v>909540</v>
      </c>
      <c r="B298" s="4" t="s">
        <v>14428</v>
      </c>
      <c r="C298" s="43"/>
    </row>
    <row r="299" spans="1:3" x14ac:dyDescent="0.25">
      <c r="A299" s="119">
        <v>909560</v>
      </c>
      <c r="B299" s="4" t="s">
        <v>14430</v>
      </c>
      <c r="C299" s="43"/>
    </row>
    <row r="300" spans="1:3" x14ac:dyDescent="0.25">
      <c r="A300" s="119">
        <v>909580</v>
      </c>
      <c r="B300" s="4" t="s">
        <v>14432</v>
      </c>
      <c r="C300" s="43"/>
    </row>
    <row r="301" spans="1:3" x14ac:dyDescent="0.25">
      <c r="A301" s="119">
        <v>909640</v>
      </c>
      <c r="B301" s="4" t="s">
        <v>14439</v>
      </c>
      <c r="C301" s="43"/>
    </row>
    <row r="302" spans="1:3" x14ac:dyDescent="0.25">
      <c r="A302" s="119">
        <v>909680</v>
      </c>
      <c r="B302" s="4" t="s">
        <v>14443</v>
      </c>
      <c r="C302" s="43"/>
    </row>
    <row r="303" spans="1:3" x14ac:dyDescent="0.25">
      <c r="A303" s="119">
        <v>909720</v>
      </c>
      <c r="B303" s="4" t="s">
        <v>14897</v>
      </c>
      <c r="C303" s="43"/>
    </row>
    <row r="304" spans="1:3" x14ac:dyDescent="0.25">
      <c r="A304" s="119">
        <v>909730</v>
      </c>
      <c r="B304" s="4" t="s">
        <v>14447</v>
      </c>
      <c r="C304" s="43"/>
    </row>
    <row r="305" spans="1:3" x14ac:dyDescent="0.25">
      <c r="A305" s="119">
        <v>909740</v>
      </c>
      <c r="B305" s="4" t="s">
        <v>14448</v>
      </c>
      <c r="C305" s="43"/>
    </row>
    <row r="306" spans="1:3" x14ac:dyDescent="0.25">
      <c r="A306" s="119">
        <v>909760</v>
      </c>
      <c r="B306" s="4" t="s">
        <v>14898</v>
      </c>
      <c r="C306" s="43"/>
    </row>
    <row r="307" spans="1:3" x14ac:dyDescent="0.25">
      <c r="A307" s="119">
        <v>909770</v>
      </c>
      <c r="B307" s="4" t="s">
        <v>14451</v>
      </c>
      <c r="C307" s="43"/>
    </row>
    <row r="308" spans="1:3" x14ac:dyDescent="0.25">
      <c r="A308" s="119">
        <v>909780</v>
      </c>
      <c r="B308" s="4" t="s">
        <v>14452</v>
      </c>
      <c r="C308" s="43"/>
    </row>
    <row r="309" spans="1:3" x14ac:dyDescent="0.25">
      <c r="A309" s="119">
        <v>909790</v>
      </c>
      <c r="B309" s="4" t="s">
        <v>14453</v>
      </c>
      <c r="C309" s="43"/>
    </row>
    <row r="310" spans="1:3" x14ac:dyDescent="0.25">
      <c r="A310" s="119">
        <v>909810</v>
      </c>
      <c r="B310" s="4" t="s">
        <v>14455</v>
      </c>
      <c r="C310" s="43"/>
    </row>
    <row r="311" spans="1:3" x14ac:dyDescent="0.25">
      <c r="A311" s="119">
        <v>909820</v>
      </c>
      <c r="B311" s="4" t="s">
        <v>14899</v>
      </c>
      <c r="C311" s="43"/>
    </row>
    <row r="312" spans="1:3" x14ac:dyDescent="0.25">
      <c r="A312" s="119">
        <v>909830</v>
      </c>
      <c r="B312" s="4" t="s">
        <v>14457</v>
      </c>
      <c r="C312" s="43"/>
    </row>
    <row r="313" spans="1:3" x14ac:dyDescent="0.25">
      <c r="A313" s="119">
        <v>909840</v>
      </c>
      <c r="B313" s="4" t="s">
        <v>14458</v>
      </c>
      <c r="C313" s="43"/>
    </row>
    <row r="314" spans="1:3" x14ac:dyDescent="0.25">
      <c r="A314" s="119">
        <v>909850</v>
      </c>
      <c r="B314" s="4" t="s">
        <v>14459</v>
      </c>
      <c r="C314" s="43"/>
    </row>
    <row r="315" spans="1:3" x14ac:dyDescent="0.25">
      <c r="A315" s="119">
        <v>909860</v>
      </c>
      <c r="B315" s="4" t="s">
        <v>14460</v>
      </c>
      <c r="C315" s="43"/>
    </row>
    <row r="316" spans="1:3" x14ac:dyDescent="0.25">
      <c r="A316" s="119">
        <v>909880</v>
      </c>
      <c r="B316" s="4" t="s">
        <v>14900</v>
      </c>
      <c r="C316" s="43"/>
    </row>
    <row r="317" spans="1:3" x14ac:dyDescent="0.25">
      <c r="A317" s="119">
        <v>909910</v>
      </c>
      <c r="B317" s="4" t="s">
        <v>14466</v>
      </c>
      <c r="C317" s="43"/>
    </row>
    <row r="318" spans="1:3" x14ac:dyDescent="0.25">
      <c r="A318" s="119">
        <v>909920</v>
      </c>
      <c r="B318" s="4" t="s">
        <v>14467</v>
      </c>
      <c r="C318" s="43"/>
    </row>
    <row r="319" spans="1:3" x14ac:dyDescent="0.25">
      <c r="A319" s="119">
        <v>909930</v>
      </c>
      <c r="B319" s="4" t="s">
        <v>14468</v>
      </c>
      <c r="C319" s="43"/>
    </row>
    <row r="320" spans="1:3" x14ac:dyDescent="0.25">
      <c r="A320" s="119">
        <v>909940</v>
      </c>
      <c r="B320" s="4" t="s">
        <v>14469</v>
      </c>
      <c r="C320" s="43"/>
    </row>
    <row r="321" spans="1:3" x14ac:dyDescent="0.25">
      <c r="A321" s="119">
        <v>909950</v>
      </c>
      <c r="B321" s="4" t="s">
        <v>14470</v>
      </c>
      <c r="C321" s="43"/>
    </row>
    <row r="322" spans="1:3" x14ac:dyDescent="0.25">
      <c r="A322" s="119">
        <v>909990</v>
      </c>
      <c r="B322" s="4" t="s">
        <v>14475</v>
      </c>
      <c r="C322" s="43"/>
    </row>
    <row r="323" spans="1:3" x14ac:dyDescent="0.25">
      <c r="A323" s="119">
        <v>910000</v>
      </c>
      <c r="B323" s="4" t="s">
        <v>14476</v>
      </c>
      <c r="C323" s="43"/>
    </row>
    <row r="324" spans="1:3" x14ac:dyDescent="0.25">
      <c r="A324" s="119">
        <v>910010</v>
      </c>
      <c r="B324" s="4" t="s">
        <v>14477</v>
      </c>
      <c r="C324" s="43"/>
    </row>
    <row r="325" spans="1:3" x14ac:dyDescent="0.25">
      <c r="A325" s="119">
        <v>910080</v>
      </c>
      <c r="B325" s="4" t="s">
        <v>14482</v>
      </c>
      <c r="C325" s="43"/>
    </row>
    <row r="326" spans="1:3" x14ac:dyDescent="0.25">
      <c r="A326" s="119">
        <v>910110</v>
      </c>
      <c r="B326" s="4" t="s">
        <v>14485</v>
      </c>
      <c r="C326" s="43"/>
    </row>
    <row r="327" spans="1:3" x14ac:dyDescent="0.25">
      <c r="A327" s="119">
        <v>910120</v>
      </c>
      <c r="B327" s="4" t="s">
        <v>14901</v>
      </c>
      <c r="C327" s="43"/>
    </row>
    <row r="328" spans="1:3" x14ac:dyDescent="0.25">
      <c r="A328" s="119">
        <v>910130</v>
      </c>
      <c r="B328" s="4" t="s">
        <v>14488</v>
      </c>
      <c r="C328" s="43"/>
    </row>
    <row r="329" spans="1:3" x14ac:dyDescent="0.25">
      <c r="A329" s="119">
        <v>910150</v>
      </c>
      <c r="B329" s="4" t="s">
        <v>14489</v>
      </c>
      <c r="C329" s="43"/>
    </row>
    <row r="330" spans="1:3" x14ac:dyDescent="0.25">
      <c r="A330" s="119">
        <v>910190</v>
      </c>
      <c r="B330" s="4" t="s">
        <v>14492</v>
      </c>
      <c r="C330" s="43"/>
    </row>
    <row r="331" spans="1:3" x14ac:dyDescent="0.25">
      <c r="A331" s="119">
        <v>910200</v>
      </c>
      <c r="B331" s="4" t="s">
        <v>14493</v>
      </c>
      <c r="C331" s="43"/>
    </row>
    <row r="332" spans="1:3" x14ac:dyDescent="0.25">
      <c r="A332" s="119">
        <v>910220</v>
      </c>
      <c r="B332" s="4" t="s">
        <v>14495</v>
      </c>
      <c r="C332" s="43"/>
    </row>
    <row r="333" spans="1:3" x14ac:dyDescent="0.25">
      <c r="A333" s="119">
        <v>910240</v>
      </c>
      <c r="B333" s="4" t="s">
        <v>14497</v>
      </c>
      <c r="C333" s="43"/>
    </row>
    <row r="334" spans="1:3" x14ac:dyDescent="0.25">
      <c r="A334" s="119">
        <v>910260</v>
      </c>
      <c r="B334" s="4" t="s">
        <v>14499</v>
      </c>
      <c r="C334" s="43"/>
    </row>
    <row r="335" spans="1:3" x14ac:dyDescent="0.25">
      <c r="A335" s="119">
        <v>910270</v>
      </c>
      <c r="B335" s="4" t="s">
        <v>14902</v>
      </c>
      <c r="C335" s="43"/>
    </row>
    <row r="336" spans="1:3" x14ac:dyDescent="0.25">
      <c r="A336" s="119">
        <v>910280</v>
      </c>
      <c r="B336" s="4" t="s">
        <v>14501</v>
      </c>
      <c r="C336" s="43"/>
    </row>
    <row r="337" spans="1:3" x14ac:dyDescent="0.25">
      <c r="A337" s="119">
        <v>910290</v>
      </c>
      <c r="B337" s="4" t="s">
        <v>14903</v>
      </c>
      <c r="C337" s="43"/>
    </row>
    <row r="338" spans="1:3" x14ac:dyDescent="0.25">
      <c r="A338" s="119">
        <v>910360</v>
      </c>
      <c r="B338" s="4" t="s">
        <v>14904</v>
      </c>
      <c r="C338" s="43"/>
    </row>
    <row r="339" spans="1:3" x14ac:dyDescent="0.25">
      <c r="A339" s="119">
        <v>910370</v>
      </c>
      <c r="B339" s="4" t="s">
        <v>14513</v>
      </c>
      <c r="C339" s="43"/>
    </row>
    <row r="340" spans="1:3" x14ac:dyDescent="0.25">
      <c r="A340" s="119">
        <v>910390</v>
      </c>
      <c r="B340" s="4" t="s">
        <v>14515</v>
      </c>
      <c r="C340" s="43"/>
    </row>
    <row r="341" spans="1:3" x14ac:dyDescent="0.25">
      <c r="A341" s="119">
        <v>910400</v>
      </c>
      <c r="B341" s="4" t="s">
        <v>14516</v>
      </c>
      <c r="C341" s="43"/>
    </row>
    <row r="342" spans="1:3" x14ac:dyDescent="0.25">
      <c r="A342" s="119">
        <v>910491</v>
      </c>
      <c r="B342" s="4" t="s">
        <v>14470</v>
      </c>
      <c r="C342" s="43"/>
    </row>
    <row r="343" spans="1:3" x14ac:dyDescent="0.25">
      <c r="A343" s="119">
        <v>910510</v>
      </c>
      <c r="B343" s="4" t="s">
        <v>14533</v>
      </c>
      <c r="C343" s="43"/>
    </row>
    <row r="344" spans="1:3" x14ac:dyDescent="0.25">
      <c r="A344" s="119">
        <v>910520</v>
      </c>
      <c r="B344" s="4" t="s">
        <v>14535</v>
      </c>
      <c r="C344" s="43"/>
    </row>
    <row r="345" spans="1:3" x14ac:dyDescent="0.25">
      <c r="A345" s="119">
        <v>910540</v>
      </c>
      <c r="B345" s="4" t="s">
        <v>14537</v>
      </c>
      <c r="C345" s="43"/>
    </row>
    <row r="346" spans="1:3" x14ac:dyDescent="0.25">
      <c r="A346" s="119">
        <v>910580</v>
      </c>
      <c r="B346" s="4" t="s">
        <v>14541</v>
      </c>
      <c r="C346" s="43"/>
    </row>
    <row r="347" spans="1:3" x14ac:dyDescent="0.25">
      <c r="A347" s="119">
        <v>910610</v>
      </c>
      <c r="B347" s="4" t="s">
        <v>14905</v>
      </c>
      <c r="C347" s="43"/>
    </row>
    <row r="348" spans="1:3" x14ac:dyDescent="0.25">
      <c r="A348" s="119">
        <v>910620</v>
      </c>
      <c r="B348" s="4" t="s">
        <v>14546</v>
      </c>
      <c r="C348" s="43"/>
    </row>
    <row r="349" spans="1:3" x14ac:dyDescent="0.25">
      <c r="A349" s="119">
        <v>910670</v>
      </c>
      <c r="B349" s="4" t="s">
        <v>14551</v>
      </c>
      <c r="C349" s="43"/>
    </row>
    <row r="350" spans="1:3" x14ac:dyDescent="0.25">
      <c r="A350" s="119">
        <v>910851</v>
      </c>
      <c r="B350" s="4" t="s">
        <v>14470</v>
      </c>
      <c r="C350" s="43"/>
    </row>
    <row r="351" spans="1:3" x14ac:dyDescent="0.25">
      <c r="A351" s="119">
        <v>910870</v>
      </c>
      <c r="B351" s="4" t="s">
        <v>14578</v>
      </c>
      <c r="C351" s="43"/>
    </row>
    <row r="352" spans="1:3" x14ac:dyDescent="0.25">
      <c r="A352" s="119">
        <v>911160</v>
      </c>
      <c r="B352" s="4" t="s">
        <v>14618</v>
      </c>
      <c r="C352" s="43"/>
    </row>
    <row r="353" spans="1:49" x14ac:dyDescent="0.25">
      <c r="A353" s="119">
        <v>911170</v>
      </c>
      <c r="B353" s="4" t="s">
        <v>14620</v>
      </c>
      <c r="C353" s="43"/>
    </row>
    <row r="354" spans="1:49" x14ac:dyDescent="0.25">
      <c r="A354" s="119">
        <v>911180</v>
      </c>
      <c r="B354" s="4" t="s">
        <v>14622</v>
      </c>
      <c r="C354" s="43"/>
    </row>
    <row r="355" spans="1:49" x14ac:dyDescent="0.25">
      <c r="A355" s="119">
        <v>911190</v>
      </c>
      <c r="B355" s="4" t="s">
        <v>14624</v>
      </c>
      <c r="C355" s="43"/>
    </row>
    <row r="356" spans="1:49" x14ac:dyDescent="0.25">
      <c r="A356" s="119">
        <v>911200</v>
      </c>
      <c r="B356" s="4" t="s">
        <v>14626</v>
      </c>
      <c r="C356" s="43"/>
    </row>
    <row r="357" spans="1:49" x14ac:dyDescent="0.25">
      <c r="A357" s="119">
        <v>911210</v>
      </c>
      <c r="B357" s="4" t="s">
        <v>14628</v>
      </c>
      <c r="C357" s="43"/>
    </row>
    <row r="358" spans="1:49" x14ac:dyDescent="0.25">
      <c r="A358" s="119">
        <v>911220</v>
      </c>
      <c r="B358" s="4" t="s">
        <v>14631</v>
      </c>
      <c r="C358" s="43"/>
    </row>
    <row r="359" spans="1:49" x14ac:dyDescent="0.25">
      <c r="A359" s="119">
        <v>911230</v>
      </c>
      <c r="B359" s="4" t="s">
        <v>14632</v>
      </c>
      <c r="C359" s="43"/>
    </row>
    <row r="360" spans="1:49" x14ac:dyDescent="0.25">
      <c r="A360" s="119">
        <v>911240</v>
      </c>
      <c r="B360" s="4" t="s">
        <v>14633</v>
      </c>
      <c r="C360" s="43"/>
    </row>
    <row r="361" spans="1:49" x14ac:dyDescent="0.25">
      <c r="A361" s="119">
        <v>911250</v>
      </c>
      <c r="B361" s="4" t="s">
        <v>14634</v>
      </c>
      <c r="C361" s="43"/>
    </row>
    <row r="362" spans="1:49" s="121" customFormat="1" x14ac:dyDescent="0.25">
      <c r="A362" s="119">
        <v>911260</v>
      </c>
      <c r="B362" s="4" t="s">
        <v>14636</v>
      </c>
      <c r="C362" s="4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row>
    <row r="363" spans="1:49" x14ac:dyDescent="0.25">
      <c r="A363" s="123" t="s">
        <v>9528</v>
      </c>
      <c r="B363" s="69" t="s">
        <v>9529</v>
      </c>
      <c r="C363" s="69"/>
    </row>
    <row r="364" spans="1:49" x14ac:dyDescent="0.25">
      <c r="A364" s="124" t="s">
        <v>9542</v>
      </c>
      <c r="B364" s="69" t="s">
        <v>9543</v>
      </c>
      <c r="C364" s="69"/>
    </row>
    <row r="365" spans="1:49" x14ac:dyDescent="0.25">
      <c r="A365" s="124" t="s">
        <v>9544</v>
      </c>
      <c r="B365" s="69" t="s">
        <v>9545</v>
      </c>
      <c r="C365" s="69"/>
    </row>
    <row r="366" spans="1:49" x14ac:dyDescent="0.25">
      <c r="A366" s="124" t="s">
        <v>9547</v>
      </c>
      <c r="B366" s="69" t="s">
        <v>9548</v>
      </c>
      <c r="C366" s="69"/>
    </row>
    <row r="367" spans="1:49" x14ac:dyDescent="0.25">
      <c r="A367" s="124" t="s">
        <v>9564</v>
      </c>
      <c r="B367" s="69" t="s">
        <v>9565</v>
      </c>
      <c r="C367" s="69"/>
    </row>
    <row r="368" spans="1:49" x14ac:dyDescent="0.25">
      <c r="A368" s="124" t="s">
        <v>9566</v>
      </c>
      <c r="B368" s="69" t="s">
        <v>9567</v>
      </c>
      <c r="C368" s="69"/>
    </row>
    <row r="369" spans="1:3" x14ac:dyDescent="0.25">
      <c r="A369" s="124" t="s">
        <v>9574</v>
      </c>
      <c r="B369" s="69" t="s">
        <v>9575</v>
      </c>
      <c r="C369" s="69"/>
    </row>
    <row r="370" spans="1:3" x14ac:dyDescent="0.25">
      <c r="A370" s="124" t="s">
        <v>9576</v>
      </c>
      <c r="B370" s="69" t="s">
        <v>9577</v>
      </c>
      <c r="C370" s="69"/>
    </row>
    <row r="371" spans="1:3" x14ac:dyDescent="0.25">
      <c r="A371" s="124" t="s">
        <v>9579</v>
      </c>
      <c r="B371" s="69" t="s">
        <v>9580</v>
      </c>
      <c r="C371" s="69"/>
    </row>
    <row r="372" spans="1:3" x14ac:dyDescent="0.25">
      <c r="A372" s="124" t="s">
        <v>9590</v>
      </c>
      <c r="B372" s="69" t="s">
        <v>9591</v>
      </c>
      <c r="C372" s="69"/>
    </row>
    <row r="373" spans="1:3" x14ac:dyDescent="0.25">
      <c r="A373" s="124" t="s">
        <v>9628</v>
      </c>
      <c r="B373" s="69" t="s">
        <v>9629</v>
      </c>
      <c r="C373" s="69"/>
    </row>
    <row r="374" spans="1:3" x14ac:dyDescent="0.25">
      <c r="A374" s="124" t="s">
        <v>9630</v>
      </c>
      <c r="B374" s="69" t="s">
        <v>9631</v>
      </c>
      <c r="C374" s="69"/>
    </row>
    <row r="375" spans="1:3" x14ac:dyDescent="0.25">
      <c r="A375" s="124" t="s">
        <v>9636</v>
      </c>
      <c r="B375" s="69" t="s">
        <v>9637</v>
      </c>
      <c r="C375" s="69"/>
    </row>
    <row r="376" spans="1:3" x14ac:dyDescent="0.25">
      <c r="A376" s="124" t="s">
        <v>9638</v>
      </c>
      <c r="B376" s="69" t="s">
        <v>9639</v>
      </c>
      <c r="C376" s="69"/>
    </row>
    <row r="377" spans="1:3" x14ac:dyDescent="0.25">
      <c r="A377" s="124" t="s">
        <v>9640</v>
      </c>
      <c r="B377" s="69" t="s">
        <v>9641</v>
      </c>
      <c r="C377" s="69"/>
    </row>
    <row r="378" spans="1:3" x14ac:dyDescent="0.25">
      <c r="A378" s="124" t="s">
        <v>9686</v>
      </c>
      <c r="B378" s="69" t="s">
        <v>9687</v>
      </c>
      <c r="C378" s="69"/>
    </row>
    <row r="379" spans="1:3" x14ac:dyDescent="0.25">
      <c r="A379" s="124" t="s">
        <v>9688</v>
      </c>
      <c r="B379" s="69" t="s">
        <v>9689</v>
      </c>
      <c r="C379" s="69"/>
    </row>
    <row r="380" spans="1:3" x14ac:dyDescent="0.25">
      <c r="A380" s="124" t="s">
        <v>9690</v>
      </c>
      <c r="B380" s="69" t="s">
        <v>9691</v>
      </c>
      <c r="C380" s="69"/>
    </row>
    <row r="381" spans="1:3" x14ac:dyDescent="0.25">
      <c r="A381" s="124" t="s">
        <v>9692</v>
      </c>
      <c r="B381" s="69" t="s">
        <v>9693</v>
      </c>
      <c r="C381" s="69"/>
    </row>
    <row r="382" spans="1:3" x14ac:dyDescent="0.25">
      <c r="A382" s="124" t="s">
        <v>9774</v>
      </c>
      <c r="B382" s="69" t="s">
        <v>9775</v>
      </c>
      <c r="C382" s="69"/>
    </row>
    <row r="383" spans="1:3" x14ac:dyDescent="0.25">
      <c r="A383" s="124" t="s">
        <v>9776</v>
      </c>
      <c r="B383" s="69" t="s">
        <v>9777</v>
      </c>
      <c r="C383" s="69"/>
    </row>
    <row r="384" spans="1:3" x14ac:dyDescent="0.25">
      <c r="A384" s="124" t="s">
        <v>9820</v>
      </c>
      <c r="B384" s="69" t="s">
        <v>9821</v>
      </c>
      <c r="C384" s="69"/>
    </row>
    <row r="385" spans="1:3" x14ac:dyDescent="0.25">
      <c r="A385" s="124" t="s">
        <v>9822</v>
      </c>
      <c r="B385" s="69" t="s">
        <v>9823</v>
      </c>
      <c r="C385" s="69"/>
    </row>
    <row r="386" spans="1:3" x14ac:dyDescent="0.25">
      <c r="A386" s="124" t="s">
        <v>9824</v>
      </c>
      <c r="B386" s="69" t="s">
        <v>9825</v>
      </c>
      <c r="C386" s="69"/>
    </row>
    <row r="387" spans="1:3" x14ac:dyDescent="0.25">
      <c r="A387" s="124" t="s">
        <v>9828</v>
      </c>
      <c r="B387" s="69" t="s">
        <v>9829</v>
      </c>
      <c r="C387" s="69"/>
    </row>
    <row r="388" spans="1:3" x14ac:dyDescent="0.25">
      <c r="A388" s="124" t="s">
        <v>9836</v>
      </c>
      <c r="B388" s="69" t="s">
        <v>9837</v>
      </c>
      <c r="C388" s="69"/>
    </row>
    <row r="389" spans="1:3" x14ac:dyDescent="0.25">
      <c r="A389" s="124" t="s">
        <v>9838</v>
      </c>
      <c r="B389" s="69" t="s">
        <v>9839</v>
      </c>
      <c r="C389" s="69"/>
    </row>
    <row r="390" spans="1:3" x14ac:dyDescent="0.25">
      <c r="A390" s="124" t="s">
        <v>9840</v>
      </c>
      <c r="B390" s="69" t="s">
        <v>9841</v>
      </c>
      <c r="C390" s="69"/>
    </row>
    <row r="391" spans="1:3" x14ac:dyDescent="0.25">
      <c r="A391" s="124" t="s">
        <v>9842</v>
      </c>
      <c r="B391" s="69" t="s">
        <v>9843</v>
      </c>
      <c r="C391" s="69"/>
    </row>
    <row r="392" spans="1:3" x14ac:dyDescent="0.25">
      <c r="A392" s="124" t="s">
        <v>9907</v>
      </c>
      <c r="B392" s="69" t="s">
        <v>9908</v>
      </c>
      <c r="C392" s="69"/>
    </row>
    <row r="393" spans="1:3" x14ac:dyDescent="0.25">
      <c r="A393" s="124" t="s">
        <v>9952</v>
      </c>
      <c r="B393" s="69" t="s">
        <v>9953</v>
      </c>
      <c r="C393" s="69"/>
    </row>
    <row r="394" spans="1:3" x14ac:dyDescent="0.25">
      <c r="A394" s="124" t="s">
        <v>9955</v>
      </c>
      <c r="B394" s="69" t="s">
        <v>9956</v>
      </c>
      <c r="C394" s="69"/>
    </row>
    <row r="395" spans="1:3" x14ac:dyDescent="0.25">
      <c r="A395" s="124" t="s">
        <v>9958</v>
      </c>
      <c r="B395" s="69" t="s">
        <v>9959</v>
      </c>
      <c r="C395" s="69"/>
    </row>
    <row r="396" spans="1:3" x14ac:dyDescent="0.25">
      <c r="A396" s="124" t="s">
        <v>9970</v>
      </c>
      <c r="B396" s="69" t="s">
        <v>9971</v>
      </c>
      <c r="C396" s="69"/>
    </row>
    <row r="397" spans="1:3" x14ac:dyDescent="0.25">
      <c r="A397" s="124" t="s">
        <v>10018</v>
      </c>
      <c r="B397" s="69" t="s">
        <v>10019</v>
      </c>
      <c r="C397" s="69"/>
    </row>
    <row r="398" spans="1:3" x14ac:dyDescent="0.25">
      <c r="A398" s="124" t="s">
        <v>10137</v>
      </c>
      <c r="B398" s="69" t="s">
        <v>10138</v>
      </c>
      <c r="C398" s="69"/>
    </row>
    <row r="399" spans="1:3" x14ac:dyDescent="0.25">
      <c r="A399" s="124" t="s">
        <v>10140</v>
      </c>
      <c r="B399" s="69" t="s">
        <v>10141</v>
      </c>
      <c r="C399" s="69"/>
    </row>
    <row r="400" spans="1:3" x14ac:dyDescent="0.25">
      <c r="A400" s="124" t="s">
        <v>10142</v>
      </c>
      <c r="B400" s="70" t="s">
        <v>10143</v>
      </c>
      <c r="C400" s="69"/>
    </row>
    <row r="401" spans="1:3" x14ac:dyDescent="0.25">
      <c r="A401" s="124" t="s">
        <v>10146</v>
      </c>
      <c r="B401" s="4" t="s">
        <v>10147</v>
      </c>
      <c r="C401" s="69"/>
    </row>
    <row r="402" spans="1:3" x14ac:dyDescent="0.25">
      <c r="A402" s="124" t="s">
        <v>10202</v>
      </c>
      <c r="B402" s="69" t="s">
        <v>10203</v>
      </c>
      <c r="C402" s="69"/>
    </row>
    <row r="403" spans="1:3" x14ac:dyDescent="0.25">
      <c r="A403" s="124" t="s">
        <v>10204</v>
      </c>
      <c r="B403" s="69" t="s">
        <v>10205</v>
      </c>
      <c r="C403" s="69"/>
    </row>
    <row r="404" spans="1:3" x14ac:dyDescent="0.25">
      <c r="A404" s="124" t="s">
        <v>10206</v>
      </c>
      <c r="B404" s="69" t="s">
        <v>10207</v>
      </c>
      <c r="C404" s="69"/>
    </row>
    <row r="405" spans="1:3" x14ac:dyDescent="0.25">
      <c r="A405" s="124" t="s">
        <v>10234</v>
      </c>
      <c r="B405" s="69" t="s">
        <v>10235</v>
      </c>
      <c r="C405" s="69"/>
    </row>
    <row r="406" spans="1:3" x14ac:dyDescent="0.25">
      <c r="A406" s="124" t="s">
        <v>10237</v>
      </c>
      <c r="B406" s="69" t="s">
        <v>10238</v>
      </c>
      <c r="C406" s="69"/>
    </row>
    <row r="407" spans="1:3" x14ac:dyDescent="0.25">
      <c r="A407" s="124" t="s">
        <v>10239</v>
      </c>
      <c r="B407" s="69" t="s">
        <v>10240</v>
      </c>
      <c r="C407" s="69"/>
    </row>
    <row r="408" spans="1:3" x14ac:dyDescent="0.25">
      <c r="A408" s="124" t="s">
        <v>10241</v>
      </c>
      <c r="B408" s="69" t="s">
        <v>10242</v>
      </c>
      <c r="C408" s="69"/>
    </row>
    <row r="409" spans="1:3" x14ac:dyDescent="0.25">
      <c r="A409" s="124" t="s">
        <v>10243</v>
      </c>
      <c r="B409" s="69" t="s">
        <v>10244</v>
      </c>
      <c r="C409" s="69"/>
    </row>
    <row r="410" spans="1:3" x14ac:dyDescent="0.25">
      <c r="A410" s="124" t="s">
        <v>10245</v>
      </c>
      <c r="B410" s="69" t="s">
        <v>10246</v>
      </c>
      <c r="C410" s="69"/>
    </row>
    <row r="411" spans="1:3" x14ac:dyDescent="0.25">
      <c r="A411" s="124" t="s">
        <v>10247</v>
      </c>
      <c r="B411" s="69" t="s">
        <v>10248</v>
      </c>
      <c r="C411" s="69"/>
    </row>
    <row r="412" spans="1:3" x14ac:dyDescent="0.25">
      <c r="A412" s="124" t="s">
        <v>10249</v>
      </c>
      <c r="B412" s="69" t="s">
        <v>10250</v>
      </c>
      <c r="C412" s="69"/>
    </row>
    <row r="413" spans="1:3" x14ac:dyDescent="0.25">
      <c r="A413" s="124" t="s">
        <v>10251</v>
      </c>
      <c r="B413" s="69" t="s">
        <v>10252</v>
      </c>
      <c r="C413" s="69"/>
    </row>
    <row r="414" spans="1:3" x14ac:dyDescent="0.25">
      <c r="A414" s="124" t="s">
        <v>10253</v>
      </c>
      <c r="B414" s="69" t="s">
        <v>10254</v>
      </c>
      <c r="C414" s="69"/>
    </row>
    <row r="415" spans="1:3" x14ac:dyDescent="0.25">
      <c r="A415" s="124" t="s">
        <v>10255</v>
      </c>
      <c r="B415" s="69" t="s">
        <v>10256</v>
      </c>
      <c r="C415" s="69"/>
    </row>
    <row r="416" spans="1:3" x14ac:dyDescent="0.25">
      <c r="A416" s="124" t="s">
        <v>10257</v>
      </c>
      <c r="B416" s="69" t="s">
        <v>10258</v>
      </c>
      <c r="C416" s="69"/>
    </row>
    <row r="417" spans="1:3" x14ac:dyDescent="0.25">
      <c r="A417" s="124" t="s">
        <v>10259</v>
      </c>
      <c r="B417" s="69" t="s">
        <v>10260</v>
      </c>
      <c r="C417" s="69"/>
    </row>
    <row r="418" spans="1:3" x14ac:dyDescent="0.25">
      <c r="A418" s="124" t="s">
        <v>10261</v>
      </c>
      <c r="B418" s="69" t="s">
        <v>10262</v>
      </c>
      <c r="C418" s="69"/>
    </row>
    <row r="419" spans="1:3" x14ac:dyDescent="0.25">
      <c r="A419" s="124" t="s">
        <v>10263</v>
      </c>
      <c r="B419" s="69" t="s">
        <v>10264</v>
      </c>
      <c r="C419" s="69"/>
    </row>
    <row r="420" spans="1:3" x14ac:dyDescent="0.25">
      <c r="A420" s="124" t="s">
        <v>10265</v>
      </c>
      <c r="B420" s="69" t="s">
        <v>10266</v>
      </c>
      <c r="C420" s="69"/>
    </row>
    <row r="421" spans="1:3" x14ac:dyDescent="0.25">
      <c r="A421" s="124" t="s">
        <v>10267</v>
      </c>
      <c r="B421" s="69" t="s">
        <v>10268</v>
      </c>
      <c r="C421" s="69"/>
    </row>
    <row r="422" spans="1:3" x14ac:dyDescent="0.25">
      <c r="A422" s="124" t="s">
        <v>10270</v>
      </c>
      <c r="B422" s="69" t="s">
        <v>10271</v>
      </c>
      <c r="C422" s="69"/>
    </row>
    <row r="423" spans="1:3" x14ac:dyDescent="0.25">
      <c r="A423" s="124" t="s">
        <v>10272</v>
      </c>
      <c r="B423" s="69" t="s">
        <v>10273</v>
      </c>
      <c r="C423" s="69"/>
    </row>
    <row r="424" spans="1:3" x14ac:dyDescent="0.25">
      <c r="A424" s="124" t="s">
        <v>10274</v>
      </c>
      <c r="B424" s="69" t="s">
        <v>10275</v>
      </c>
      <c r="C424" s="69"/>
    </row>
    <row r="425" spans="1:3" x14ac:dyDescent="0.25">
      <c r="A425" s="124" t="s">
        <v>10276</v>
      </c>
      <c r="B425" s="69" t="s">
        <v>10277</v>
      </c>
      <c r="C425" s="69"/>
    </row>
    <row r="426" spans="1:3" x14ac:dyDescent="0.25">
      <c r="A426" s="124" t="s">
        <v>10278</v>
      </c>
      <c r="B426" s="69" t="s">
        <v>10279</v>
      </c>
      <c r="C426" s="69"/>
    </row>
    <row r="427" spans="1:3" x14ac:dyDescent="0.25">
      <c r="A427" s="124" t="s">
        <v>10280</v>
      </c>
      <c r="B427" s="69" t="s">
        <v>10281</v>
      </c>
      <c r="C427" s="69"/>
    </row>
    <row r="428" spans="1:3" x14ac:dyDescent="0.25">
      <c r="A428" s="124" t="s">
        <v>10282</v>
      </c>
      <c r="B428" s="69" t="s">
        <v>10283</v>
      </c>
      <c r="C428" s="69"/>
    </row>
    <row r="429" spans="1:3" x14ac:dyDescent="0.25">
      <c r="A429" s="124" t="s">
        <v>10284</v>
      </c>
      <c r="B429" s="69" t="s">
        <v>10285</v>
      </c>
      <c r="C429" s="69"/>
    </row>
    <row r="430" spans="1:3" x14ac:dyDescent="0.25">
      <c r="A430" s="124" t="s">
        <v>10308</v>
      </c>
      <c r="B430" s="69" t="s">
        <v>10309</v>
      </c>
      <c r="C430" s="69"/>
    </row>
    <row r="431" spans="1:3" x14ac:dyDescent="0.25">
      <c r="A431" s="124" t="s">
        <v>10327</v>
      </c>
      <c r="B431" s="69" t="s">
        <v>10328</v>
      </c>
      <c r="C431" s="69"/>
    </row>
    <row r="432" spans="1:3" x14ac:dyDescent="0.25">
      <c r="A432" s="124" t="s">
        <v>10329</v>
      </c>
      <c r="B432" s="69" t="s">
        <v>10330</v>
      </c>
      <c r="C432" s="69"/>
    </row>
    <row r="433" spans="1:3" x14ac:dyDescent="0.25">
      <c r="A433" s="124" t="s">
        <v>10503</v>
      </c>
      <c r="B433" s="69" t="s">
        <v>10504</v>
      </c>
      <c r="C433" s="69"/>
    </row>
    <row r="434" spans="1:3" x14ac:dyDescent="0.25">
      <c r="A434" s="124" t="s">
        <v>10505</v>
      </c>
      <c r="B434" s="69" t="s">
        <v>10506</v>
      </c>
      <c r="C434" s="69"/>
    </row>
    <row r="435" spans="1:3" x14ac:dyDescent="0.25">
      <c r="A435" s="124" t="s">
        <v>10607</v>
      </c>
      <c r="B435" s="69" t="s">
        <v>10608</v>
      </c>
      <c r="C435" s="69"/>
    </row>
    <row r="436" spans="1:3" x14ac:dyDescent="0.25">
      <c r="A436" s="124" t="s">
        <v>10619</v>
      </c>
      <c r="B436" s="69" t="s">
        <v>10620</v>
      </c>
      <c r="C436" s="69"/>
    </row>
    <row r="437" spans="1:3" x14ac:dyDescent="0.25">
      <c r="A437" s="124" t="s">
        <v>10648</v>
      </c>
      <c r="B437" s="4" t="s">
        <v>10649</v>
      </c>
      <c r="C437" s="69"/>
    </row>
    <row r="438" spans="1:3" x14ac:dyDescent="0.25">
      <c r="A438" s="124" t="s">
        <v>10650</v>
      </c>
      <c r="B438" s="4" t="s">
        <v>10651</v>
      </c>
      <c r="C438" s="69"/>
    </row>
    <row r="439" spans="1:3" x14ac:dyDescent="0.25">
      <c r="A439" s="124" t="s">
        <v>10652</v>
      </c>
      <c r="B439" s="4" t="s">
        <v>10653</v>
      </c>
      <c r="C439" s="69"/>
    </row>
    <row r="440" spans="1:3" x14ac:dyDescent="0.25">
      <c r="A440" s="124" t="s">
        <v>10654</v>
      </c>
      <c r="B440" s="4" t="s">
        <v>10655</v>
      </c>
      <c r="C440" s="69"/>
    </row>
    <row r="441" spans="1:3" x14ac:dyDescent="0.25">
      <c r="A441" s="124" t="s">
        <v>10704</v>
      </c>
      <c r="B441" s="69" t="s">
        <v>10705</v>
      </c>
      <c r="C441" s="69"/>
    </row>
    <row r="442" spans="1:3" x14ac:dyDescent="0.25">
      <c r="A442" s="124" t="s">
        <v>10707</v>
      </c>
      <c r="B442" s="69" t="s">
        <v>10708</v>
      </c>
      <c r="C442" s="69"/>
    </row>
    <row r="443" spans="1:3" x14ac:dyDescent="0.25">
      <c r="A443" s="124" t="s">
        <v>10710</v>
      </c>
      <c r="B443" s="69" t="s">
        <v>10711</v>
      </c>
      <c r="C443" s="69"/>
    </row>
    <row r="444" spans="1:3" x14ac:dyDescent="0.25">
      <c r="A444" s="124" t="s">
        <v>10713</v>
      </c>
      <c r="B444" s="69" t="s">
        <v>10714</v>
      </c>
      <c r="C444" s="69"/>
    </row>
    <row r="445" spans="1:3" x14ac:dyDescent="0.25">
      <c r="A445" s="124" t="s">
        <v>10735</v>
      </c>
      <c r="B445" s="69" t="s">
        <v>10736</v>
      </c>
      <c r="C445" s="69"/>
    </row>
    <row r="446" spans="1:3" x14ac:dyDescent="0.25">
      <c r="A446" s="124" t="s">
        <v>10738</v>
      </c>
      <c r="B446" s="69" t="s">
        <v>10739</v>
      </c>
      <c r="C446" s="69"/>
    </row>
    <row r="447" spans="1:3" x14ac:dyDescent="0.25">
      <c r="A447" s="124" t="s">
        <v>10753</v>
      </c>
      <c r="B447" s="4" t="s">
        <v>10754</v>
      </c>
      <c r="C447" s="69"/>
    </row>
    <row r="448" spans="1:3" x14ac:dyDescent="0.25">
      <c r="A448" s="124" t="s">
        <v>10755</v>
      </c>
      <c r="B448" s="4" t="s">
        <v>10756</v>
      </c>
      <c r="C448" s="69"/>
    </row>
    <row r="449" spans="1:3" x14ac:dyDescent="0.25">
      <c r="A449" s="124" t="s">
        <v>10759</v>
      </c>
      <c r="B449" s="4" t="s">
        <v>10760</v>
      </c>
      <c r="C449" s="69"/>
    </row>
    <row r="450" spans="1:3" x14ac:dyDescent="0.25">
      <c r="A450" s="124" t="s">
        <v>10804</v>
      </c>
      <c r="B450" s="69" t="s">
        <v>10805</v>
      </c>
      <c r="C450" s="69"/>
    </row>
    <row r="451" spans="1:3" x14ac:dyDescent="0.25">
      <c r="A451" s="124" t="s">
        <v>10806</v>
      </c>
      <c r="B451" s="69" t="s">
        <v>10807</v>
      </c>
      <c r="C451" s="69"/>
    </row>
    <row r="452" spans="1:3" x14ac:dyDescent="0.25">
      <c r="A452" s="124" t="s">
        <v>10808</v>
      </c>
      <c r="B452" s="69" t="s">
        <v>10809</v>
      </c>
      <c r="C452" s="69"/>
    </row>
    <row r="453" spans="1:3" x14ac:dyDescent="0.25">
      <c r="A453" s="124" t="s">
        <v>10811</v>
      </c>
      <c r="B453" s="69" t="s">
        <v>10812</v>
      </c>
      <c r="C453" s="69"/>
    </row>
    <row r="454" spans="1:3" x14ac:dyDescent="0.25">
      <c r="A454" s="124" t="s">
        <v>10834</v>
      </c>
      <c r="B454" s="69" t="s">
        <v>10835</v>
      </c>
      <c r="C454" s="69"/>
    </row>
    <row r="455" spans="1:3" x14ac:dyDescent="0.25">
      <c r="A455" s="124" t="s">
        <v>10852</v>
      </c>
      <c r="B455" s="69" t="s">
        <v>10853</v>
      </c>
      <c r="C455" s="69"/>
    </row>
    <row r="456" spans="1:3" x14ac:dyDescent="0.25">
      <c r="A456" s="124" t="s">
        <v>10886</v>
      </c>
      <c r="B456" s="69" t="s">
        <v>10887</v>
      </c>
      <c r="C456" s="69"/>
    </row>
    <row r="457" spans="1:3" x14ac:dyDescent="0.25">
      <c r="A457" s="124" t="s">
        <v>10891</v>
      </c>
      <c r="B457" s="69" t="s">
        <v>10892</v>
      </c>
      <c r="C457" s="69"/>
    </row>
    <row r="458" spans="1:3" x14ac:dyDescent="0.25">
      <c r="A458" s="124" t="s">
        <v>10913</v>
      </c>
      <c r="B458" s="69" t="s">
        <v>10914</v>
      </c>
      <c r="C458" s="69"/>
    </row>
    <row r="459" spans="1:3" x14ac:dyDescent="0.25">
      <c r="A459" s="124" t="s">
        <v>10915</v>
      </c>
      <c r="B459" s="69" t="s">
        <v>10916</v>
      </c>
      <c r="C459" s="69"/>
    </row>
    <row r="460" spans="1:3" x14ac:dyDescent="0.25">
      <c r="A460" s="124" t="s">
        <v>10917</v>
      </c>
      <c r="B460" s="69" t="s">
        <v>10918</v>
      </c>
      <c r="C460" s="69"/>
    </row>
    <row r="461" spans="1:3" x14ac:dyDescent="0.25">
      <c r="A461" s="124" t="s">
        <v>10919</v>
      </c>
      <c r="B461" s="69" t="s">
        <v>10920</v>
      </c>
      <c r="C461" s="69"/>
    </row>
    <row r="462" spans="1:3" x14ac:dyDescent="0.25">
      <c r="A462" s="124" t="s">
        <v>10923</v>
      </c>
      <c r="B462" s="69" t="s">
        <v>10924</v>
      </c>
      <c r="C462" s="69"/>
    </row>
    <row r="463" spans="1:3" x14ac:dyDescent="0.25">
      <c r="A463" s="124" t="s">
        <v>10925</v>
      </c>
      <c r="B463" s="69" t="s">
        <v>10926</v>
      </c>
      <c r="C463" s="69"/>
    </row>
    <row r="464" spans="1:3" x14ac:dyDescent="0.25">
      <c r="A464" s="124" t="s">
        <v>10967</v>
      </c>
      <c r="B464" s="69" t="s">
        <v>10968</v>
      </c>
      <c r="C464" s="69"/>
    </row>
    <row r="465" spans="1:3" x14ac:dyDescent="0.25">
      <c r="A465" s="124" t="s">
        <v>11067</v>
      </c>
      <c r="B465" s="69" t="s">
        <v>11068</v>
      </c>
      <c r="C465" s="69"/>
    </row>
    <row r="466" spans="1:3" x14ac:dyDescent="0.25">
      <c r="A466" s="124" t="s">
        <v>11075</v>
      </c>
      <c r="B466" s="69" t="s">
        <v>11076</v>
      </c>
      <c r="C466" s="69"/>
    </row>
    <row r="467" spans="1:3" x14ac:dyDescent="0.25">
      <c r="A467" s="124" t="s">
        <v>11127</v>
      </c>
      <c r="B467" s="69" t="s">
        <v>11128</v>
      </c>
      <c r="C467" s="69"/>
    </row>
    <row r="468" spans="1:3" x14ac:dyDescent="0.25">
      <c r="A468" s="124" t="s">
        <v>11130</v>
      </c>
      <c r="B468" s="69" t="s">
        <v>11131</v>
      </c>
      <c r="C468" s="69"/>
    </row>
    <row r="469" spans="1:3" x14ac:dyDescent="0.25">
      <c r="A469" s="124" t="s">
        <v>11133</v>
      </c>
      <c r="B469" s="69" t="s">
        <v>11134</v>
      </c>
      <c r="C469" s="69"/>
    </row>
    <row r="470" spans="1:3" x14ac:dyDescent="0.25">
      <c r="A470" s="124" t="s">
        <v>11148</v>
      </c>
      <c r="B470" s="69" t="s">
        <v>11149</v>
      </c>
      <c r="C470" s="69"/>
    </row>
    <row r="471" spans="1:3" x14ac:dyDescent="0.25">
      <c r="A471" s="124" t="s">
        <v>11188</v>
      </c>
      <c r="B471" s="69" t="s">
        <v>11189</v>
      </c>
      <c r="C471" s="69"/>
    </row>
    <row r="472" spans="1:3" x14ac:dyDescent="0.25">
      <c r="A472" s="124" t="s">
        <v>11196</v>
      </c>
      <c r="B472" s="69" t="s">
        <v>11197</v>
      </c>
      <c r="C472" s="69"/>
    </row>
    <row r="473" spans="1:3" x14ac:dyDescent="0.25">
      <c r="A473" s="124" t="s">
        <v>12509</v>
      </c>
      <c r="B473" s="69" t="s">
        <v>12510</v>
      </c>
      <c r="C473" s="69"/>
    </row>
    <row r="474" spans="1:3" x14ac:dyDescent="0.25">
      <c r="A474" s="124" t="s">
        <v>12512</v>
      </c>
      <c r="B474" s="69" t="s">
        <v>12513</v>
      </c>
      <c r="C474" s="69"/>
    </row>
    <row r="475" spans="1:3" x14ac:dyDescent="0.25">
      <c r="A475" s="124" t="s">
        <v>12617</v>
      </c>
      <c r="B475" s="69" t="s">
        <v>12618</v>
      </c>
      <c r="C475" s="69"/>
    </row>
    <row r="476" spans="1:3" x14ac:dyDescent="0.25">
      <c r="A476" s="124" t="s">
        <v>12620</v>
      </c>
      <c r="B476" s="69" t="s">
        <v>12621</v>
      </c>
      <c r="C476" s="69"/>
    </row>
    <row r="477" spans="1:3" x14ac:dyDescent="0.25">
      <c r="A477" s="124" t="s">
        <v>12627</v>
      </c>
      <c r="B477" s="153" t="s">
        <v>12628</v>
      </c>
      <c r="C477" s="69"/>
    </row>
    <row r="478" spans="1:3" x14ac:dyDescent="0.25">
      <c r="A478" s="124" t="s">
        <v>12630</v>
      </c>
      <c r="B478" s="69" t="s">
        <v>12631</v>
      </c>
      <c r="C478" s="69"/>
    </row>
    <row r="479" spans="1:3" ht="24" x14ac:dyDescent="0.25">
      <c r="A479" s="125"/>
      <c r="B479" s="4" t="s">
        <v>14906</v>
      </c>
      <c r="C479" s="69"/>
    </row>
    <row r="480" spans="1:3" ht="24" x14ac:dyDescent="0.25">
      <c r="A480" s="125"/>
      <c r="B480" s="4" t="s">
        <v>14907</v>
      </c>
      <c r="C480" s="69"/>
    </row>
    <row r="481" spans="1:3" ht="24" x14ac:dyDescent="0.25">
      <c r="A481" s="125"/>
      <c r="B481" s="4" t="s">
        <v>14908</v>
      </c>
      <c r="C481" s="21"/>
    </row>
    <row r="482" spans="1:3" ht="24" x14ac:dyDescent="0.25">
      <c r="A482" s="125"/>
      <c r="B482" s="154" t="s">
        <v>14909</v>
      </c>
      <c r="C482" s="21"/>
    </row>
    <row r="483" spans="1:3" ht="24" x14ac:dyDescent="0.25">
      <c r="A483" s="125"/>
      <c r="B483" s="154" t="s">
        <v>14910</v>
      </c>
      <c r="C483" s="21"/>
    </row>
    <row r="484" spans="1:3" ht="24" x14ac:dyDescent="0.25">
      <c r="A484" s="125"/>
      <c r="B484" s="154" t="s">
        <v>14911</v>
      </c>
      <c r="C484" s="21"/>
    </row>
    <row r="485" spans="1:3" ht="24.75" x14ac:dyDescent="0.25">
      <c r="A485" s="125"/>
      <c r="B485" s="67" t="s">
        <v>14912</v>
      </c>
      <c r="C485" s="21"/>
    </row>
    <row r="486" spans="1:3" ht="24.75" x14ac:dyDescent="0.25">
      <c r="A486" s="125"/>
      <c r="B486" s="67" t="s">
        <v>14913</v>
      </c>
      <c r="C486" s="21"/>
    </row>
    <row r="487" spans="1:3" ht="24" x14ac:dyDescent="0.25">
      <c r="A487" s="125"/>
      <c r="B487" s="4" t="s">
        <v>14914</v>
      </c>
      <c r="C487" s="21"/>
    </row>
    <row r="488" spans="1:3" ht="24" x14ac:dyDescent="0.25">
      <c r="A488" s="125"/>
      <c r="B488" s="4" t="s">
        <v>14915</v>
      </c>
      <c r="C488" s="21"/>
    </row>
    <row r="489" spans="1:3" ht="24" x14ac:dyDescent="0.25">
      <c r="A489" s="125"/>
      <c r="B489" s="4" t="s">
        <v>14916</v>
      </c>
      <c r="C489" s="21"/>
    </row>
    <row r="490" spans="1:3" ht="24" x14ac:dyDescent="0.25">
      <c r="A490" s="125"/>
      <c r="B490" s="4" t="s">
        <v>14917</v>
      </c>
      <c r="C490" s="117"/>
    </row>
    <row r="491" spans="1:3" ht="24" x14ac:dyDescent="0.25">
      <c r="A491" s="125"/>
      <c r="B491" s="4" t="s">
        <v>14918</v>
      </c>
      <c r="C491" s="117"/>
    </row>
    <row r="492" spans="1:3" ht="24" x14ac:dyDescent="0.25">
      <c r="A492" s="125"/>
      <c r="B492" s="4" t="s">
        <v>14919</v>
      </c>
      <c r="C492" s="117"/>
    </row>
    <row r="493" spans="1:3" ht="24" x14ac:dyDescent="0.25">
      <c r="A493" s="125"/>
      <c r="B493" s="4" t="s">
        <v>14920</v>
      </c>
      <c r="C493" s="117"/>
    </row>
    <row r="494" spans="1:3" ht="24" x14ac:dyDescent="0.25">
      <c r="A494" s="125"/>
      <c r="B494" s="4" t="s">
        <v>14921</v>
      </c>
      <c r="C494" s="117"/>
    </row>
    <row r="495" spans="1:3" ht="24" x14ac:dyDescent="0.25">
      <c r="A495" s="125"/>
      <c r="B495" s="4" t="s">
        <v>14922</v>
      </c>
      <c r="C495" s="117"/>
    </row>
    <row r="496" spans="1:3" ht="24" x14ac:dyDescent="0.25">
      <c r="A496" s="125"/>
      <c r="B496" s="4" t="s">
        <v>14923</v>
      </c>
      <c r="C496" s="117"/>
    </row>
    <row r="497" spans="1:3" ht="24" x14ac:dyDescent="0.25">
      <c r="A497" s="125"/>
      <c r="B497" s="4" t="s">
        <v>14924</v>
      </c>
      <c r="C497" s="117"/>
    </row>
    <row r="498" spans="1:3" ht="24" x14ac:dyDescent="0.25">
      <c r="A498" s="125"/>
      <c r="B498" s="4" t="s">
        <v>14925</v>
      </c>
      <c r="C498" s="117"/>
    </row>
    <row r="499" spans="1:3" ht="24" x14ac:dyDescent="0.25">
      <c r="A499" s="125"/>
      <c r="B499" s="4" t="s">
        <v>14926</v>
      </c>
      <c r="C499" s="117"/>
    </row>
    <row r="500" spans="1:3" ht="24" x14ac:dyDescent="0.25">
      <c r="A500" s="125"/>
      <c r="B500" s="4" t="s">
        <v>14927</v>
      </c>
      <c r="C500" s="117"/>
    </row>
    <row r="501" spans="1:3" ht="36" x14ac:dyDescent="0.25">
      <c r="A501" s="126"/>
      <c r="B501" s="4" t="s">
        <v>14928</v>
      </c>
      <c r="C501" s="43"/>
    </row>
    <row r="502" spans="1:3" ht="24" x14ac:dyDescent="0.25">
      <c r="A502" s="126"/>
      <c r="B502" s="4" t="s">
        <v>14929</v>
      </c>
      <c r="C502" s="43"/>
    </row>
    <row r="503" spans="1:3" ht="96" x14ac:dyDescent="0.25">
      <c r="A503" s="127" t="s">
        <v>14930</v>
      </c>
      <c r="B503" s="7" t="s">
        <v>14931</v>
      </c>
      <c r="C503" s="43"/>
    </row>
    <row r="504" spans="1:3" ht="96" x14ac:dyDescent="0.25">
      <c r="A504" s="127" t="s">
        <v>14930</v>
      </c>
      <c r="B504" s="155" t="s">
        <v>14932</v>
      </c>
      <c r="C504" s="118"/>
    </row>
    <row r="505" spans="1:3" ht="84" x14ac:dyDescent="0.25">
      <c r="A505" s="127" t="s">
        <v>14933</v>
      </c>
      <c r="B505" s="96" t="s">
        <v>14934</v>
      </c>
      <c r="C505" s="96"/>
    </row>
    <row r="506" spans="1:3" ht="84" x14ac:dyDescent="0.25">
      <c r="A506" s="127" t="s">
        <v>14935</v>
      </c>
      <c r="B506" s="96" t="s">
        <v>14936</v>
      </c>
      <c r="C506" s="96"/>
    </row>
    <row r="507" spans="1:3" ht="84" x14ac:dyDescent="0.25">
      <c r="A507" s="127" t="s">
        <v>14937</v>
      </c>
      <c r="B507" s="96" t="s">
        <v>14938</v>
      </c>
      <c r="C507" s="96"/>
    </row>
    <row r="508" spans="1:3" ht="84" x14ac:dyDescent="0.25">
      <c r="A508" s="127" t="s">
        <v>14939</v>
      </c>
      <c r="B508" s="96" t="s">
        <v>14940</v>
      </c>
      <c r="C508" s="96"/>
    </row>
    <row r="509" spans="1:3" x14ac:dyDescent="0.25">
      <c r="A509" s="232" t="s">
        <v>14941</v>
      </c>
      <c r="B509" s="232"/>
      <c r="C509" s="232"/>
    </row>
  </sheetData>
  <mergeCells count="2">
    <mergeCell ref="A1:C1"/>
    <mergeCell ref="A509:C50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D467"/>
  <sheetViews>
    <sheetView workbookViewId="0">
      <pane ySplit="1" topLeftCell="A2" activePane="bottomLeft" state="frozen"/>
      <selection pane="bottomLeft" activeCell="I5" sqref="I5"/>
    </sheetView>
  </sheetViews>
  <sheetFormatPr defaultRowHeight="15" x14ac:dyDescent="0.25"/>
  <cols>
    <col min="1" max="1" width="6.5703125" customWidth="1"/>
    <col min="2" max="2" width="17" customWidth="1"/>
    <col min="3" max="3" width="55.28515625" customWidth="1"/>
    <col min="4" max="4" width="31.42578125" customWidth="1"/>
  </cols>
  <sheetData>
    <row r="1" spans="1:4" ht="42" customHeight="1" x14ac:dyDescent="0.25">
      <c r="B1" s="233" t="s">
        <v>5702</v>
      </c>
      <c r="C1" s="233"/>
      <c r="D1" s="233"/>
    </row>
    <row r="2" spans="1:4" ht="38.25" customHeight="1" x14ac:dyDescent="0.25">
      <c r="B2" s="152" t="s">
        <v>5645</v>
      </c>
      <c r="C2" s="152" t="s">
        <v>2428</v>
      </c>
      <c r="D2" s="152" t="s">
        <v>5703</v>
      </c>
    </row>
    <row r="3" spans="1:4" ht="60" x14ac:dyDescent="0.25">
      <c r="A3" s="94">
        <v>1</v>
      </c>
      <c r="B3" s="95" t="s">
        <v>5704</v>
      </c>
      <c r="C3" s="96" t="s">
        <v>2435</v>
      </c>
      <c r="D3" s="97">
        <v>100</v>
      </c>
    </row>
    <row r="4" spans="1:4" ht="60" x14ac:dyDescent="0.25">
      <c r="A4" s="94">
        <v>2</v>
      </c>
      <c r="B4" s="98" t="s">
        <v>5705</v>
      </c>
      <c r="C4" s="96" t="s">
        <v>2437</v>
      </c>
      <c r="D4" s="97">
        <v>100</v>
      </c>
    </row>
    <row r="5" spans="1:4" ht="60" x14ac:dyDescent="0.25">
      <c r="A5" s="94">
        <v>3</v>
      </c>
      <c r="B5" s="98" t="s">
        <v>5706</v>
      </c>
      <c r="C5" s="96" t="s">
        <v>2439</v>
      </c>
      <c r="D5" s="97">
        <v>100</v>
      </c>
    </row>
    <row r="6" spans="1:4" ht="60" x14ac:dyDescent="0.25">
      <c r="A6" s="94">
        <v>4</v>
      </c>
      <c r="B6" s="98" t="s">
        <v>5707</v>
      </c>
      <c r="C6" s="96" t="s">
        <v>2442</v>
      </c>
      <c r="D6" s="97">
        <v>100</v>
      </c>
    </row>
    <row r="7" spans="1:4" ht="60" x14ac:dyDescent="0.25">
      <c r="A7" s="94">
        <v>5</v>
      </c>
      <c r="B7" s="98" t="s">
        <v>5708</v>
      </c>
      <c r="C7" s="96" t="s">
        <v>2444</v>
      </c>
      <c r="D7" s="97">
        <v>100</v>
      </c>
    </row>
    <row r="8" spans="1:4" ht="60" x14ac:dyDescent="0.25">
      <c r="A8" s="94">
        <v>6</v>
      </c>
      <c r="B8" s="98" t="s">
        <v>5709</v>
      </c>
      <c r="C8" s="96" t="s">
        <v>2446</v>
      </c>
      <c r="D8" s="97">
        <v>100</v>
      </c>
    </row>
    <row r="9" spans="1:4" ht="18.75" x14ac:dyDescent="0.25">
      <c r="A9" s="94">
        <v>7</v>
      </c>
      <c r="B9" s="99" t="s">
        <v>5710</v>
      </c>
      <c r="C9" s="100" t="s">
        <v>5711</v>
      </c>
      <c r="D9" s="101">
        <v>70</v>
      </c>
    </row>
    <row r="10" spans="1:4" ht="18.75" x14ac:dyDescent="0.25">
      <c r="A10" s="94">
        <v>8</v>
      </c>
      <c r="B10" s="102" t="s">
        <v>2449</v>
      </c>
      <c r="C10" s="103" t="s">
        <v>2450</v>
      </c>
      <c r="D10" s="104">
        <v>50</v>
      </c>
    </row>
    <row r="11" spans="1:4" ht="18.75" x14ac:dyDescent="0.25">
      <c r="A11" s="94">
        <v>9</v>
      </c>
      <c r="B11" s="102" t="s">
        <v>2452</v>
      </c>
      <c r="C11" s="103" t="s">
        <v>2453</v>
      </c>
      <c r="D11" s="104">
        <v>50</v>
      </c>
    </row>
    <row r="12" spans="1:4" ht="18.75" x14ac:dyDescent="0.3">
      <c r="A12" s="94">
        <v>10</v>
      </c>
      <c r="B12" s="102" t="s">
        <v>2540</v>
      </c>
      <c r="C12" s="103" t="s">
        <v>2541</v>
      </c>
      <c r="D12" s="105">
        <v>20</v>
      </c>
    </row>
    <row r="13" spans="1:4" ht="18.75" x14ac:dyDescent="0.25">
      <c r="A13" s="94">
        <v>11</v>
      </c>
      <c r="B13" s="102" t="s">
        <v>2598</v>
      </c>
      <c r="C13" s="106" t="s">
        <v>2599</v>
      </c>
      <c r="D13" s="104">
        <v>40</v>
      </c>
    </row>
    <row r="14" spans="1:4" ht="18.75" x14ac:dyDescent="0.25">
      <c r="A14" s="94">
        <v>12</v>
      </c>
      <c r="B14" s="102" t="s">
        <v>2600</v>
      </c>
      <c r="C14" s="106" t="s">
        <v>2601</v>
      </c>
      <c r="D14" s="104">
        <v>40</v>
      </c>
    </row>
    <row r="15" spans="1:4" ht="18.75" x14ac:dyDescent="0.25">
      <c r="A15" s="94">
        <v>13</v>
      </c>
      <c r="B15" s="102" t="s">
        <v>2602</v>
      </c>
      <c r="C15" s="106" t="s">
        <v>2603</v>
      </c>
      <c r="D15" s="104">
        <v>40</v>
      </c>
    </row>
    <row r="16" spans="1:4" ht="18.75" x14ac:dyDescent="0.25">
      <c r="A16" s="94">
        <v>14</v>
      </c>
      <c r="B16" s="102" t="s">
        <v>2604</v>
      </c>
      <c r="C16" s="106" t="s">
        <v>2605</v>
      </c>
      <c r="D16" s="104">
        <v>40</v>
      </c>
    </row>
    <row r="17" spans="1:4" ht="18.75" x14ac:dyDescent="0.25">
      <c r="A17" s="94">
        <v>15</v>
      </c>
      <c r="B17" s="102" t="s">
        <v>2606</v>
      </c>
      <c r="C17" s="103" t="s">
        <v>2607</v>
      </c>
      <c r="D17" s="104">
        <v>50</v>
      </c>
    </row>
    <row r="18" spans="1:4" ht="18.75" x14ac:dyDescent="0.25">
      <c r="A18" s="94">
        <v>16</v>
      </c>
      <c r="B18" s="102" t="s">
        <v>2609</v>
      </c>
      <c r="C18" s="106" t="s">
        <v>2610</v>
      </c>
      <c r="D18" s="104">
        <v>40</v>
      </c>
    </row>
    <row r="19" spans="1:4" ht="18.75" x14ac:dyDescent="0.25">
      <c r="A19" s="94">
        <v>17</v>
      </c>
      <c r="B19" s="102" t="s">
        <v>4314</v>
      </c>
      <c r="C19" s="103" t="s">
        <v>4315</v>
      </c>
      <c r="D19" s="104">
        <v>50</v>
      </c>
    </row>
    <row r="20" spans="1:4" ht="18.75" x14ac:dyDescent="0.25">
      <c r="A20" s="94">
        <v>18</v>
      </c>
      <c r="B20" s="102" t="s">
        <v>4324</v>
      </c>
      <c r="C20" s="106" t="s">
        <v>4325</v>
      </c>
      <c r="D20" s="104">
        <v>40</v>
      </c>
    </row>
    <row r="21" spans="1:4" ht="18.75" x14ac:dyDescent="0.25">
      <c r="A21" s="94">
        <v>19</v>
      </c>
      <c r="B21" s="102" t="s">
        <v>4326</v>
      </c>
      <c r="C21" s="103" t="s">
        <v>4799</v>
      </c>
      <c r="D21" s="104">
        <v>50</v>
      </c>
    </row>
    <row r="22" spans="1:4" ht="18.75" x14ac:dyDescent="0.25">
      <c r="A22" s="94">
        <v>20</v>
      </c>
      <c r="B22" s="102" t="s">
        <v>4327</v>
      </c>
      <c r="C22" s="106" t="s">
        <v>4328</v>
      </c>
      <c r="D22" s="104">
        <v>40</v>
      </c>
    </row>
    <row r="23" spans="1:4" ht="18.75" x14ac:dyDescent="0.25">
      <c r="A23" s="94">
        <v>21</v>
      </c>
      <c r="B23" s="102" t="s">
        <v>4330</v>
      </c>
      <c r="C23" s="106" t="s">
        <v>4331</v>
      </c>
      <c r="D23" s="104">
        <v>40</v>
      </c>
    </row>
    <row r="24" spans="1:4" ht="18.75" x14ac:dyDescent="0.25">
      <c r="A24" s="94">
        <v>22</v>
      </c>
      <c r="B24" s="102" t="s">
        <v>3115</v>
      </c>
      <c r="C24" s="103" t="s">
        <v>3116</v>
      </c>
      <c r="D24" s="104">
        <v>50</v>
      </c>
    </row>
    <row r="25" spans="1:4" ht="18.75" x14ac:dyDescent="0.25">
      <c r="A25" s="94">
        <v>23</v>
      </c>
      <c r="B25" s="102" t="s">
        <v>3119</v>
      </c>
      <c r="C25" s="106" t="s">
        <v>3120</v>
      </c>
      <c r="D25" s="104">
        <v>40</v>
      </c>
    </row>
    <row r="26" spans="1:4" ht="18.75" x14ac:dyDescent="0.25">
      <c r="A26" s="94">
        <v>24</v>
      </c>
      <c r="B26" s="102" t="s">
        <v>3122</v>
      </c>
      <c r="C26" s="106" t="s">
        <v>3123</v>
      </c>
      <c r="D26" s="104">
        <v>40</v>
      </c>
    </row>
    <row r="27" spans="1:4" ht="18.75" x14ac:dyDescent="0.25">
      <c r="A27" s="94">
        <v>25</v>
      </c>
      <c r="B27" s="102" t="s">
        <v>3135</v>
      </c>
      <c r="C27" s="106" t="s">
        <v>3136</v>
      </c>
      <c r="D27" s="104">
        <v>40</v>
      </c>
    </row>
    <row r="28" spans="1:4" ht="18.75" x14ac:dyDescent="0.25">
      <c r="A28" s="94">
        <v>26</v>
      </c>
      <c r="B28" s="102" t="s">
        <v>3222</v>
      </c>
      <c r="C28" s="106" t="s">
        <v>3223</v>
      </c>
      <c r="D28" s="104">
        <v>40</v>
      </c>
    </row>
    <row r="29" spans="1:4" ht="18.75" x14ac:dyDescent="0.25">
      <c r="A29" s="94">
        <v>27</v>
      </c>
      <c r="B29" s="102" t="s">
        <v>3224</v>
      </c>
      <c r="C29" s="106" t="s">
        <v>3225</v>
      </c>
      <c r="D29" s="104">
        <v>40</v>
      </c>
    </row>
    <row r="30" spans="1:4" ht="24" x14ac:dyDescent="0.25">
      <c r="A30" s="94">
        <v>28</v>
      </c>
      <c r="B30" s="102" t="s">
        <v>3260</v>
      </c>
      <c r="C30" s="106" t="s">
        <v>3261</v>
      </c>
      <c r="D30" s="104">
        <v>40</v>
      </c>
    </row>
    <row r="31" spans="1:4" ht="18.75" x14ac:dyDescent="0.25">
      <c r="A31" s="94">
        <v>29</v>
      </c>
      <c r="B31" s="102" t="s">
        <v>3276</v>
      </c>
      <c r="C31" s="106" t="s">
        <v>3277</v>
      </c>
      <c r="D31" s="104">
        <v>40</v>
      </c>
    </row>
    <row r="32" spans="1:4" ht="24" x14ac:dyDescent="0.25">
      <c r="A32" s="94">
        <v>30</v>
      </c>
      <c r="B32" s="102" t="s">
        <v>3278</v>
      </c>
      <c r="C32" s="106" t="s">
        <v>3279</v>
      </c>
      <c r="D32" s="104">
        <v>40</v>
      </c>
    </row>
    <row r="33" spans="1:4" ht="18.75" x14ac:dyDescent="0.25">
      <c r="A33" s="94">
        <v>31</v>
      </c>
      <c r="B33" s="102" t="s">
        <v>3282</v>
      </c>
      <c r="C33" s="106" t="s">
        <v>3283</v>
      </c>
      <c r="D33" s="104">
        <v>40</v>
      </c>
    </row>
    <row r="34" spans="1:4" ht="24" x14ac:dyDescent="0.25">
      <c r="A34" s="94">
        <v>32</v>
      </c>
      <c r="B34" s="102" t="s">
        <v>3302</v>
      </c>
      <c r="C34" s="106" t="s">
        <v>4242</v>
      </c>
      <c r="D34" s="104">
        <v>40</v>
      </c>
    </row>
    <row r="35" spans="1:4" ht="18.75" x14ac:dyDescent="0.25">
      <c r="A35" s="94">
        <v>33</v>
      </c>
      <c r="B35" s="102" t="s">
        <v>3336</v>
      </c>
      <c r="C35" s="106" t="s">
        <v>3337</v>
      </c>
      <c r="D35" s="104">
        <v>40</v>
      </c>
    </row>
    <row r="36" spans="1:4" ht="18.75" x14ac:dyDescent="0.25">
      <c r="A36" s="94">
        <v>34</v>
      </c>
      <c r="B36" s="102" t="s">
        <v>3338</v>
      </c>
      <c r="C36" s="106" t="s">
        <v>3339</v>
      </c>
      <c r="D36" s="104">
        <v>40</v>
      </c>
    </row>
    <row r="37" spans="1:4" ht="18.75" x14ac:dyDescent="0.25">
      <c r="A37" s="94">
        <v>35</v>
      </c>
      <c r="B37" s="102" t="s">
        <v>3342</v>
      </c>
      <c r="C37" s="106" t="s">
        <v>3343</v>
      </c>
      <c r="D37" s="104">
        <v>40</v>
      </c>
    </row>
    <row r="38" spans="1:4" ht="18.75" x14ac:dyDescent="0.25">
      <c r="A38" s="94">
        <v>36</v>
      </c>
      <c r="B38" s="102" t="s">
        <v>3393</v>
      </c>
      <c r="C38" s="106" t="s">
        <v>3394</v>
      </c>
      <c r="D38" s="104">
        <v>40</v>
      </c>
    </row>
    <row r="39" spans="1:4" ht="18.75" x14ac:dyDescent="0.25">
      <c r="A39" s="94">
        <v>37</v>
      </c>
      <c r="B39" s="102" t="s">
        <v>3395</v>
      </c>
      <c r="C39" s="106" t="s">
        <v>3396</v>
      </c>
      <c r="D39" s="104">
        <v>40</v>
      </c>
    </row>
    <row r="40" spans="1:4" ht="18.75" x14ac:dyDescent="0.25">
      <c r="A40" s="94">
        <v>38</v>
      </c>
      <c r="B40" s="102" t="s">
        <v>3397</v>
      </c>
      <c r="C40" s="106" t="s">
        <v>3398</v>
      </c>
      <c r="D40" s="104">
        <v>40</v>
      </c>
    </row>
    <row r="41" spans="1:4" ht="18.75" x14ac:dyDescent="0.25">
      <c r="A41" s="94">
        <v>39</v>
      </c>
      <c r="B41" s="102" t="s">
        <v>3411</v>
      </c>
      <c r="C41" s="106" t="s">
        <v>3412</v>
      </c>
      <c r="D41" s="104">
        <v>40</v>
      </c>
    </row>
    <row r="42" spans="1:4" ht="18.75" x14ac:dyDescent="0.25">
      <c r="A42" s="94">
        <v>40</v>
      </c>
      <c r="B42" s="102" t="s">
        <v>3413</v>
      </c>
      <c r="C42" s="106" t="s">
        <v>4689</v>
      </c>
      <c r="D42" s="104">
        <v>40</v>
      </c>
    </row>
    <row r="43" spans="1:4" ht="18.75" x14ac:dyDescent="0.3">
      <c r="A43" s="94">
        <v>41</v>
      </c>
      <c r="B43" s="102" t="s">
        <v>3415</v>
      </c>
      <c r="C43" s="103" t="s">
        <v>3416</v>
      </c>
      <c r="D43" s="105">
        <v>20</v>
      </c>
    </row>
    <row r="44" spans="1:4" ht="18.75" x14ac:dyDescent="0.25">
      <c r="A44" s="94">
        <v>42</v>
      </c>
      <c r="B44" s="102" t="s">
        <v>3417</v>
      </c>
      <c r="C44" s="106" t="s">
        <v>3418</v>
      </c>
      <c r="D44" s="104">
        <v>40</v>
      </c>
    </row>
    <row r="45" spans="1:4" ht="18.75" x14ac:dyDescent="0.25">
      <c r="A45" s="94">
        <v>43</v>
      </c>
      <c r="B45" s="102" t="s">
        <v>3419</v>
      </c>
      <c r="C45" s="106" t="s">
        <v>3420</v>
      </c>
      <c r="D45" s="104">
        <v>40</v>
      </c>
    </row>
    <row r="46" spans="1:4" ht="18.75" x14ac:dyDescent="0.25">
      <c r="A46" s="94">
        <v>44</v>
      </c>
      <c r="B46" s="102" t="s">
        <v>3421</v>
      </c>
      <c r="C46" s="106" t="s">
        <v>3422</v>
      </c>
      <c r="D46" s="104">
        <v>40</v>
      </c>
    </row>
    <row r="47" spans="1:4" ht="18.75" x14ac:dyDescent="0.25">
      <c r="A47" s="94">
        <v>45</v>
      </c>
      <c r="B47" s="102" t="s">
        <v>3423</v>
      </c>
      <c r="C47" s="106" t="s">
        <v>3424</v>
      </c>
      <c r="D47" s="104">
        <v>40</v>
      </c>
    </row>
    <row r="48" spans="1:4" ht="18.75" x14ac:dyDescent="0.25">
      <c r="A48" s="94">
        <v>46</v>
      </c>
      <c r="B48" s="102" t="s">
        <v>3425</v>
      </c>
      <c r="C48" s="106" t="s">
        <v>3426</v>
      </c>
      <c r="D48" s="104">
        <v>40</v>
      </c>
    </row>
    <row r="49" spans="1:4" ht="18.75" x14ac:dyDescent="0.3">
      <c r="A49" s="94">
        <v>47</v>
      </c>
      <c r="B49" s="102" t="s">
        <v>3436</v>
      </c>
      <c r="C49" s="103" t="s">
        <v>3437</v>
      </c>
      <c r="D49" s="105">
        <v>20</v>
      </c>
    </row>
    <row r="50" spans="1:4" ht="18.75" x14ac:dyDescent="0.25">
      <c r="A50" s="94">
        <v>48</v>
      </c>
      <c r="B50" s="102" t="s">
        <v>3455</v>
      </c>
      <c r="C50" s="106" t="s">
        <v>3456</v>
      </c>
      <c r="D50" s="104">
        <v>40</v>
      </c>
    </row>
    <row r="51" spans="1:4" ht="18.75" x14ac:dyDescent="0.25">
      <c r="A51" s="94">
        <v>49</v>
      </c>
      <c r="B51" s="102" t="s">
        <v>3457</v>
      </c>
      <c r="C51" s="106" t="s">
        <v>3458</v>
      </c>
      <c r="D51" s="104">
        <v>40</v>
      </c>
    </row>
    <row r="52" spans="1:4" ht="18.75" x14ac:dyDescent="0.25">
      <c r="A52" s="94">
        <v>50</v>
      </c>
      <c r="B52" s="102" t="s">
        <v>3459</v>
      </c>
      <c r="C52" s="103" t="s">
        <v>3460</v>
      </c>
      <c r="D52" s="104">
        <v>50</v>
      </c>
    </row>
    <row r="53" spans="1:4" ht="18.75" x14ac:dyDescent="0.25">
      <c r="A53" s="94">
        <v>51</v>
      </c>
      <c r="B53" s="102" t="s">
        <v>3476</v>
      </c>
      <c r="C53" s="106" t="s">
        <v>3477</v>
      </c>
      <c r="D53" s="104">
        <v>40</v>
      </c>
    </row>
    <row r="54" spans="1:4" ht="18.75" x14ac:dyDescent="0.25">
      <c r="A54" s="94">
        <v>52</v>
      </c>
      <c r="B54" s="102" t="s">
        <v>3480</v>
      </c>
      <c r="C54" s="103" t="s">
        <v>4658</v>
      </c>
      <c r="D54" s="104">
        <v>50</v>
      </c>
    </row>
    <row r="55" spans="1:4" ht="18.75" x14ac:dyDescent="0.25">
      <c r="A55" s="94">
        <v>53</v>
      </c>
      <c r="B55" s="102" t="s">
        <v>3481</v>
      </c>
      <c r="C55" s="103" t="s">
        <v>3482</v>
      </c>
      <c r="D55" s="104">
        <v>50</v>
      </c>
    </row>
    <row r="56" spans="1:4" ht="18.75" x14ac:dyDescent="0.25">
      <c r="A56" s="94">
        <v>54</v>
      </c>
      <c r="B56" s="102" t="s">
        <v>3500</v>
      </c>
      <c r="C56" s="103" t="s">
        <v>3501</v>
      </c>
      <c r="D56" s="104">
        <v>40</v>
      </c>
    </row>
    <row r="57" spans="1:4" ht="18.75" x14ac:dyDescent="0.25">
      <c r="A57" s="94">
        <v>55</v>
      </c>
      <c r="B57" s="102" t="s">
        <v>3502</v>
      </c>
      <c r="C57" s="103" t="s">
        <v>3503</v>
      </c>
      <c r="D57" s="104">
        <v>40</v>
      </c>
    </row>
    <row r="58" spans="1:4" ht="18.75" x14ac:dyDescent="0.25">
      <c r="A58" s="94">
        <v>56</v>
      </c>
      <c r="B58" s="102" t="s">
        <v>3533</v>
      </c>
      <c r="C58" s="103" t="s">
        <v>3534</v>
      </c>
      <c r="D58" s="104">
        <v>40</v>
      </c>
    </row>
    <row r="59" spans="1:4" ht="18.75" x14ac:dyDescent="0.3">
      <c r="A59" s="94">
        <v>57</v>
      </c>
      <c r="B59" s="102" t="s">
        <v>3545</v>
      </c>
      <c r="C59" s="103" t="s">
        <v>3546</v>
      </c>
      <c r="D59" s="105">
        <v>20</v>
      </c>
    </row>
    <row r="60" spans="1:4" ht="18.75" x14ac:dyDescent="0.3">
      <c r="A60" s="94">
        <v>58</v>
      </c>
      <c r="B60" s="102" t="s">
        <v>3548</v>
      </c>
      <c r="C60" s="103" t="s">
        <v>3549</v>
      </c>
      <c r="D60" s="105">
        <v>20</v>
      </c>
    </row>
    <row r="61" spans="1:4" ht="18.75" x14ac:dyDescent="0.25">
      <c r="A61" s="94">
        <v>59</v>
      </c>
      <c r="B61" s="102" t="s">
        <v>3610</v>
      </c>
      <c r="C61" s="106" t="s">
        <v>3611</v>
      </c>
      <c r="D61" s="104">
        <v>50</v>
      </c>
    </row>
    <row r="62" spans="1:4" ht="18.75" x14ac:dyDescent="0.25">
      <c r="A62" s="94">
        <v>60</v>
      </c>
      <c r="B62" s="102" t="s">
        <v>3612</v>
      </c>
      <c r="C62" s="106" t="s">
        <v>3613</v>
      </c>
      <c r="D62" s="104">
        <v>50</v>
      </c>
    </row>
    <row r="63" spans="1:4" ht="18.75" x14ac:dyDescent="0.25">
      <c r="A63" s="94">
        <v>61</v>
      </c>
      <c r="B63" s="102" t="s">
        <v>3615</v>
      </c>
      <c r="C63" s="103" t="s">
        <v>3616</v>
      </c>
      <c r="D63" s="104">
        <v>50</v>
      </c>
    </row>
    <row r="64" spans="1:4" ht="18.75" x14ac:dyDescent="0.25">
      <c r="A64" s="94">
        <v>62</v>
      </c>
      <c r="B64" s="102" t="s">
        <v>3617</v>
      </c>
      <c r="C64" s="103" t="s">
        <v>3618</v>
      </c>
      <c r="D64" s="104">
        <v>50</v>
      </c>
    </row>
    <row r="65" spans="1:4" ht="18.75" x14ac:dyDescent="0.25">
      <c r="A65" s="94">
        <v>63</v>
      </c>
      <c r="B65" s="102" t="s">
        <v>3938</v>
      </c>
      <c r="C65" s="103" t="s">
        <v>3939</v>
      </c>
      <c r="D65" s="104">
        <v>50</v>
      </c>
    </row>
    <row r="66" spans="1:4" ht="18.75" x14ac:dyDescent="0.25">
      <c r="A66" s="94">
        <v>64</v>
      </c>
      <c r="B66" s="102" t="s">
        <v>3941</v>
      </c>
      <c r="C66" s="103" t="s">
        <v>3942</v>
      </c>
      <c r="D66" s="104">
        <v>50</v>
      </c>
    </row>
    <row r="67" spans="1:4" ht="18.75" x14ac:dyDescent="0.25">
      <c r="A67" s="94">
        <v>65</v>
      </c>
      <c r="B67" s="102" t="s">
        <v>3944</v>
      </c>
      <c r="C67" s="103" t="s">
        <v>5712</v>
      </c>
      <c r="D67" s="104">
        <v>50</v>
      </c>
    </row>
    <row r="68" spans="1:4" ht="18.75" x14ac:dyDescent="0.25">
      <c r="A68" s="94">
        <v>66</v>
      </c>
      <c r="B68" s="102" t="s">
        <v>3946</v>
      </c>
      <c r="C68" s="103" t="s">
        <v>3947</v>
      </c>
      <c r="D68" s="104">
        <v>50</v>
      </c>
    </row>
    <row r="69" spans="1:4" ht="18.75" x14ac:dyDescent="0.25">
      <c r="A69" s="94">
        <v>67</v>
      </c>
      <c r="B69" s="102" t="s">
        <v>3948</v>
      </c>
      <c r="C69" s="103" t="s">
        <v>3949</v>
      </c>
      <c r="D69" s="104">
        <v>50</v>
      </c>
    </row>
    <row r="70" spans="1:4" ht="18.75" x14ac:dyDescent="0.25">
      <c r="A70" s="94">
        <v>68</v>
      </c>
      <c r="B70" s="102" t="s">
        <v>3951</v>
      </c>
      <c r="C70" s="103" t="s">
        <v>3952</v>
      </c>
      <c r="D70" s="104">
        <v>40</v>
      </c>
    </row>
    <row r="71" spans="1:4" ht="18.75" x14ac:dyDescent="0.25">
      <c r="A71" s="94">
        <v>69</v>
      </c>
      <c r="B71" s="102" t="s">
        <v>3953</v>
      </c>
      <c r="C71" s="103" t="s">
        <v>3954</v>
      </c>
      <c r="D71" s="104">
        <v>40</v>
      </c>
    </row>
    <row r="72" spans="1:4" ht="18.75" x14ac:dyDescent="0.25">
      <c r="A72" s="94">
        <v>70</v>
      </c>
      <c r="B72" s="102" t="s">
        <v>3955</v>
      </c>
      <c r="C72" s="106" t="s">
        <v>3956</v>
      </c>
      <c r="D72" s="104">
        <v>40</v>
      </c>
    </row>
    <row r="73" spans="1:4" ht="18.75" x14ac:dyDescent="0.25">
      <c r="A73" s="94">
        <v>71</v>
      </c>
      <c r="B73" s="102" t="s">
        <v>1715</v>
      </c>
      <c r="C73" s="103" t="s">
        <v>1716</v>
      </c>
      <c r="D73" s="104">
        <v>50</v>
      </c>
    </row>
    <row r="74" spans="1:4" ht="18.75" x14ac:dyDescent="0.25">
      <c r="A74" s="94">
        <v>72</v>
      </c>
      <c r="B74" s="102" t="s">
        <v>1717</v>
      </c>
      <c r="C74" s="103" t="s">
        <v>1718</v>
      </c>
      <c r="D74" s="104">
        <v>50</v>
      </c>
    </row>
    <row r="75" spans="1:4" ht="18.75" x14ac:dyDescent="0.25">
      <c r="A75" s="94">
        <v>73</v>
      </c>
      <c r="B75" s="102" t="s">
        <v>1719</v>
      </c>
      <c r="C75" s="103" t="s">
        <v>4660</v>
      </c>
      <c r="D75" s="104">
        <v>50</v>
      </c>
    </row>
    <row r="76" spans="1:4" ht="18.75" x14ac:dyDescent="0.25">
      <c r="A76" s="94">
        <v>74</v>
      </c>
      <c r="B76" s="102" t="s">
        <v>1720</v>
      </c>
      <c r="C76" s="103" t="s">
        <v>1721</v>
      </c>
      <c r="D76" s="104">
        <v>50</v>
      </c>
    </row>
    <row r="77" spans="1:4" ht="18.75" x14ac:dyDescent="0.25">
      <c r="A77" s="94">
        <v>75</v>
      </c>
      <c r="B77" s="102" t="s">
        <v>1723</v>
      </c>
      <c r="C77" s="106" t="s">
        <v>1724</v>
      </c>
      <c r="D77" s="104">
        <v>50</v>
      </c>
    </row>
    <row r="78" spans="1:4" ht="18.75" x14ac:dyDescent="0.25">
      <c r="A78" s="94">
        <v>76</v>
      </c>
      <c r="B78" s="102" t="s">
        <v>1726</v>
      </c>
      <c r="C78" s="106" t="s">
        <v>1727</v>
      </c>
      <c r="D78" s="104">
        <v>50</v>
      </c>
    </row>
    <row r="79" spans="1:4" ht="18.75" x14ac:dyDescent="0.25">
      <c r="A79" s="94">
        <v>77</v>
      </c>
      <c r="B79" s="102" t="s">
        <v>1728</v>
      </c>
      <c r="C79" s="103" t="s">
        <v>1729</v>
      </c>
      <c r="D79" s="104">
        <v>50</v>
      </c>
    </row>
    <row r="80" spans="1:4" ht="18.75" x14ac:dyDescent="0.25">
      <c r="A80" s="94">
        <v>78</v>
      </c>
      <c r="B80" s="102" t="s">
        <v>1730</v>
      </c>
      <c r="C80" s="103" t="s">
        <v>4829</v>
      </c>
      <c r="D80" s="104">
        <v>50</v>
      </c>
    </row>
    <row r="81" spans="1:4" ht="18.75" x14ac:dyDescent="0.25">
      <c r="A81" s="94">
        <v>79</v>
      </c>
      <c r="B81" s="102" t="s">
        <v>1732</v>
      </c>
      <c r="C81" s="103" t="s">
        <v>1733</v>
      </c>
      <c r="D81" s="104">
        <v>40</v>
      </c>
    </row>
    <row r="82" spans="1:4" ht="18.75" x14ac:dyDescent="0.25">
      <c r="A82" s="94">
        <v>80</v>
      </c>
      <c r="B82" s="102" t="s">
        <v>1734</v>
      </c>
      <c r="C82" s="103" t="s">
        <v>4693</v>
      </c>
      <c r="D82" s="104">
        <v>40</v>
      </c>
    </row>
    <row r="83" spans="1:4" ht="18.75" x14ac:dyDescent="0.25">
      <c r="A83" s="94">
        <v>81</v>
      </c>
      <c r="B83" s="102" t="s">
        <v>1735</v>
      </c>
      <c r="C83" s="103" t="s">
        <v>1736</v>
      </c>
      <c r="D83" s="104">
        <v>50</v>
      </c>
    </row>
    <row r="84" spans="1:4" ht="18.75" x14ac:dyDescent="0.25">
      <c r="A84" s="94">
        <v>82</v>
      </c>
      <c r="B84" s="102" t="s">
        <v>1737</v>
      </c>
      <c r="C84" s="103" t="s">
        <v>1738</v>
      </c>
      <c r="D84" s="104">
        <v>50</v>
      </c>
    </row>
    <row r="85" spans="1:4" ht="18.75" x14ac:dyDescent="0.25">
      <c r="A85" s="94">
        <v>83</v>
      </c>
      <c r="B85" s="102" t="s">
        <v>1741</v>
      </c>
      <c r="C85" s="106" t="s">
        <v>1742</v>
      </c>
      <c r="D85" s="104">
        <v>50</v>
      </c>
    </row>
    <row r="86" spans="1:4" ht="18.75" x14ac:dyDescent="0.25">
      <c r="A86" s="94">
        <v>84</v>
      </c>
      <c r="B86" s="102" t="s">
        <v>1744</v>
      </c>
      <c r="C86" s="106" t="s">
        <v>1745</v>
      </c>
      <c r="D86" s="104">
        <v>50</v>
      </c>
    </row>
    <row r="87" spans="1:4" ht="18.75" x14ac:dyDescent="0.25">
      <c r="A87" s="94">
        <v>85</v>
      </c>
      <c r="B87" s="102" t="s">
        <v>1750</v>
      </c>
      <c r="C87" s="106" t="s">
        <v>1751</v>
      </c>
      <c r="D87" s="104">
        <v>50</v>
      </c>
    </row>
    <row r="88" spans="1:4" ht="18.75" x14ac:dyDescent="0.25">
      <c r="A88" s="94">
        <v>86</v>
      </c>
      <c r="B88" s="102" t="s">
        <v>1752</v>
      </c>
      <c r="C88" s="106" t="s">
        <v>1753</v>
      </c>
      <c r="D88" s="104">
        <v>50</v>
      </c>
    </row>
    <row r="89" spans="1:4" ht="18.75" x14ac:dyDescent="0.25">
      <c r="A89" s="94">
        <v>87</v>
      </c>
      <c r="B89" s="102" t="s">
        <v>1754</v>
      </c>
      <c r="C89" s="106" t="s">
        <v>4694</v>
      </c>
      <c r="D89" s="104">
        <v>50</v>
      </c>
    </row>
    <row r="90" spans="1:4" ht="18.75" x14ac:dyDescent="0.25">
      <c r="A90" s="94">
        <v>88</v>
      </c>
      <c r="B90" s="102" t="s">
        <v>1755</v>
      </c>
      <c r="C90" s="106" t="s">
        <v>1756</v>
      </c>
      <c r="D90" s="104">
        <v>50</v>
      </c>
    </row>
    <row r="91" spans="1:4" ht="18.75" x14ac:dyDescent="0.25">
      <c r="A91" s="94">
        <v>89</v>
      </c>
      <c r="B91" s="102" t="s">
        <v>1758</v>
      </c>
      <c r="C91" s="103" t="s">
        <v>1759</v>
      </c>
      <c r="D91" s="104">
        <v>50</v>
      </c>
    </row>
    <row r="92" spans="1:4" ht="18.75" x14ac:dyDescent="0.25">
      <c r="A92" s="94">
        <v>90</v>
      </c>
      <c r="B92" s="102" t="s">
        <v>1760</v>
      </c>
      <c r="C92" s="103" t="s">
        <v>1761</v>
      </c>
      <c r="D92" s="104">
        <v>50</v>
      </c>
    </row>
    <row r="93" spans="1:4" ht="18.75" x14ac:dyDescent="0.25">
      <c r="A93" s="94">
        <v>91</v>
      </c>
      <c r="B93" s="102" t="s">
        <v>4897</v>
      </c>
      <c r="C93" s="103" t="s">
        <v>4898</v>
      </c>
      <c r="D93" s="104">
        <v>40</v>
      </c>
    </row>
    <row r="94" spans="1:4" ht="18.75" x14ac:dyDescent="0.25">
      <c r="A94" s="94">
        <v>92</v>
      </c>
      <c r="B94" s="102" t="s">
        <v>4899</v>
      </c>
      <c r="C94" s="103" t="s">
        <v>4900</v>
      </c>
      <c r="D94" s="104">
        <v>40</v>
      </c>
    </row>
    <row r="95" spans="1:4" ht="18.75" x14ac:dyDescent="0.25">
      <c r="A95" s="94">
        <v>93</v>
      </c>
      <c r="B95" s="102" t="s">
        <v>1762</v>
      </c>
      <c r="C95" s="103" t="s">
        <v>4244</v>
      </c>
      <c r="D95" s="104">
        <v>50</v>
      </c>
    </row>
    <row r="96" spans="1:4" ht="18.75" x14ac:dyDescent="0.25">
      <c r="A96" s="94">
        <v>94</v>
      </c>
      <c r="B96" s="102" t="s">
        <v>1763</v>
      </c>
      <c r="C96" s="103" t="s">
        <v>1764</v>
      </c>
      <c r="D96" s="104">
        <v>50</v>
      </c>
    </row>
    <row r="97" spans="1:4" ht="18.75" x14ac:dyDescent="0.25">
      <c r="A97" s="94">
        <v>95</v>
      </c>
      <c r="B97" s="102" t="s">
        <v>1765</v>
      </c>
      <c r="C97" s="103" t="s">
        <v>1766</v>
      </c>
      <c r="D97" s="104">
        <v>50</v>
      </c>
    </row>
    <row r="98" spans="1:4" ht="24" x14ac:dyDescent="0.25">
      <c r="A98" s="94">
        <v>96</v>
      </c>
      <c r="B98" s="102" t="s">
        <v>1770</v>
      </c>
      <c r="C98" s="103" t="s">
        <v>1771</v>
      </c>
      <c r="D98" s="104">
        <v>40</v>
      </c>
    </row>
    <row r="99" spans="1:4" ht="18.75" x14ac:dyDescent="0.25">
      <c r="A99" s="94">
        <v>97</v>
      </c>
      <c r="B99" s="102" t="s">
        <v>1772</v>
      </c>
      <c r="C99" s="103" t="s">
        <v>1773</v>
      </c>
      <c r="D99" s="104">
        <v>40</v>
      </c>
    </row>
    <row r="100" spans="1:4" ht="18.75" x14ac:dyDescent="0.25">
      <c r="A100" s="94">
        <v>98</v>
      </c>
      <c r="B100" s="102" t="s">
        <v>1774</v>
      </c>
      <c r="C100" s="103" t="s">
        <v>1775</v>
      </c>
      <c r="D100" s="104">
        <v>40</v>
      </c>
    </row>
    <row r="101" spans="1:4" ht="18.75" x14ac:dyDescent="0.25">
      <c r="A101" s="94">
        <v>99</v>
      </c>
      <c r="B101" s="102" t="s">
        <v>1778</v>
      </c>
      <c r="C101" s="103" t="s">
        <v>1779</v>
      </c>
      <c r="D101" s="104">
        <v>40</v>
      </c>
    </row>
    <row r="102" spans="1:4" ht="18.75" x14ac:dyDescent="0.25">
      <c r="A102" s="94">
        <v>100</v>
      </c>
      <c r="B102" s="102" t="s">
        <v>1780</v>
      </c>
      <c r="C102" s="103" t="s">
        <v>1781</v>
      </c>
      <c r="D102" s="104">
        <v>40</v>
      </c>
    </row>
    <row r="103" spans="1:4" ht="18.75" x14ac:dyDescent="0.25">
      <c r="A103" s="94">
        <v>101</v>
      </c>
      <c r="B103" s="102" t="s">
        <v>1782</v>
      </c>
      <c r="C103" s="106" t="s">
        <v>1783</v>
      </c>
      <c r="D103" s="104">
        <v>50</v>
      </c>
    </row>
    <row r="104" spans="1:4" ht="18.75" x14ac:dyDescent="0.25">
      <c r="A104" s="94">
        <v>102</v>
      </c>
      <c r="B104" s="102" t="s">
        <v>1785</v>
      </c>
      <c r="C104" s="106" t="s">
        <v>1786</v>
      </c>
      <c r="D104" s="104">
        <v>50</v>
      </c>
    </row>
    <row r="105" spans="1:4" ht="18.75" x14ac:dyDescent="0.25">
      <c r="A105" s="94">
        <v>103</v>
      </c>
      <c r="B105" s="102" t="s">
        <v>1791</v>
      </c>
      <c r="C105" s="103" t="s">
        <v>1792</v>
      </c>
      <c r="D105" s="104">
        <v>50</v>
      </c>
    </row>
    <row r="106" spans="1:4" ht="24" x14ac:dyDescent="0.25">
      <c r="A106" s="94">
        <v>104</v>
      </c>
      <c r="B106" s="102" t="s">
        <v>1793</v>
      </c>
      <c r="C106" s="106" t="s">
        <v>4695</v>
      </c>
      <c r="D106" s="104">
        <v>50</v>
      </c>
    </row>
    <row r="107" spans="1:4" ht="18.75" x14ac:dyDescent="0.25">
      <c r="A107" s="94">
        <v>105</v>
      </c>
      <c r="B107" s="102" t="s">
        <v>1795</v>
      </c>
      <c r="C107" s="106" t="s">
        <v>4803</v>
      </c>
      <c r="D107" s="104">
        <v>50</v>
      </c>
    </row>
    <row r="108" spans="1:4" ht="18.75" x14ac:dyDescent="0.25">
      <c r="A108" s="94">
        <v>106</v>
      </c>
      <c r="B108" s="102" t="s">
        <v>1796</v>
      </c>
      <c r="C108" s="106" t="s">
        <v>4804</v>
      </c>
      <c r="D108" s="104">
        <v>50</v>
      </c>
    </row>
    <row r="109" spans="1:4" ht="18.75" x14ac:dyDescent="0.25">
      <c r="A109" s="94">
        <v>107</v>
      </c>
      <c r="B109" s="102" t="s">
        <v>1797</v>
      </c>
      <c r="C109" s="106" t="s">
        <v>4795</v>
      </c>
      <c r="D109" s="104">
        <v>50</v>
      </c>
    </row>
    <row r="110" spans="1:4" ht="24" x14ac:dyDescent="0.25">
      <c r="A110" s="94">
        <v>108</v>
      </c>
      <c r="B110" s="102" t="s">
        <v>1798</v>
      </c>
      <c r="C110" s="103" t="s">
        <v>4805</v>
      </c>
      <c r="D110" s="104">
        <v>50</v>
      </c>
    </row>
    <row r="111" spans="1:4" ht="24" x14ac:dyDescent="0.25">
      <c r="A111" s="94">
        <v>109</v>
      </c>
      <c r="B111" s="102" t="s">
        <v>1799</v>
      </c>
      <c r="C111" s="103" t="s">
        <v>4794</v>
      </c>
      <c r="D111" s="104">
        <v>50</v>
      </c>
    </row>
    <row r="112" spans="1:4" ht="24" x14ac:dyDescent="0.25">
      <c r="A112" s="94">
        <v>110</v>
      </c>
      <c r="B112" s="102" t="s">
        <v>1800</v>
      </c>
      <c r="C112" s="103" t="s">
        <v>4793</v>
      </c>
      <c r="D112" s="104">
        <v>50</v>
      </c>
    </row>
    <row r="113" spans="1:4" ht="24" x14ac:dyDescent="0.25">
      <c r="A113" s="94">
        <v>111</v>
      </c>
      <c r="B113" s="102" t="s">
        <v>1801</v>
      </c>
      <c r="C113" s="103" t="s">
        <v>4796</v>
      </c>
      <c r="D113" s="104">
        <v>50</v>
      </c>
    </row>
    <row r="114" spans="1:4" ht="24" x14ac:dyDescent="0.25">
      <c r="A114" s="94">
        <v>112</v>
      </c>
      <c r="B114" s="102" t="s">
        <v>1802</v>
      </c>
      <c r="C114" s="103" t="s">
        <v>4806</v>
      </c>
      <c r="D114" s="104">
        <v>50</v>
      </c>
    </row>
    <row r="115" spans="1:4" ht="24" x14ac:dyDescent="0.25">
      <c r="A115" s="94">
        <v>113</v>
      </c>
      <c r="B115" s="102" t="s">
        <v>1803</v>
      </c>
      <c r="C115" s="103" t="s">
        <v>4797</v>
      </c>
      <c r="D115" s="104">
        <v>50</v>
      </c>
    </row>
    <row r="116" spans="1:4" ht="18.75" x14ac:dyDescent="0.25">
      <c r="A116" s="94">
        <v>114</v>
      </c>
      <c r="B116" s="102" t="s">
        <v>1804</v>
      </c>
      <c r="C116" s="103" t="s">
        <v>4696</v>
      </c>
      <c r="D116" s="104">
        <v>50</v>
      </c>
    </row>
    <row r="117" spans="1:4" ht="18.75" x14ac:dyDescent="0.25">
      <c r="A117" s="94">
        <v>115</v>
      </c>
      <c r="B117" s="102" t="s">
        <v>1806</v>
      </c>
      <c r="C117" s="103" t="s">
        <v>1807</v>
      </c>
      <c r="D117" s="104">
        <v>40</v>
      </c>
    </row>
    <row r="118" spans="1:4" ht="18.75" x14ac:dyDescent="0.25">
      <c r="A118" s="94">
        <v>116</v>
      </c>
      <c r="B118" s="102" t="s">
        <v>1809</v>
      </c>
      <c r="C118" s="103" t="s">
        <v>1810</v>
      </c>
      <c r="D118" s="104">
        <v>40</v>
      </c>
    </row>
    <row r="119" spans="1:4" ht="18.75" x14ac:dyDescent="0.25">
      <c r="A119" s="94">
        <v>117</v>
      </c>
      <c r="B119" s="102" t="s">
        <v>1811</v>
      </c>
      <c r="C119" s="103" t="s">
        <v>4697</v>
      </c>
      <c r="D119" s="104">
        <v>40</v>
      </c>
    </row>
    <row r="120" spans="1:4" ht="18.75" x14ac:dyDescent="0.25">
      <c r="A120" s="94">
        <v>118</v>
      </c>
      <c r="B120" s="102" t="s">
        <v>1813</v>
      </c>
      <c r="C120" s="103" t="s">
        <v>1814</v>
      </c>
      <c r="D120" s="104">
        <v>50</v>
      </c>
    </row>
    <row r="121" spans="1:4" ht="18.75" x14ac:dyDescent="0.25">
      <c r="A121" s="94">
        <v>119</v>
      </c>
      <c r="B121" s="102" t="s">
        <v>1815</v>
      </c>
      <c r="C121" s="106" t="s">
        <v>1816</v>
      </c>
      <c r="D121" s="104">
        <v>40</v>
      </c>
    </row>
    <row r="122" spans="1:4" ht="18.75" x14ac:dyDescent="0.25">
      <c r="A122" s="94">
        <v>120</v>
      </c>
      <c r="B122" s="102" t="s">
        <v>1817</v>
      </c>
      <c r="C122" s="106" t="s">
        <v>1818</v>
      </c>
      <c r="D122" s="104">
        <v>40</v>
      </c>
    </row>
    <row r="123" spans="1:4" ht="18.75" x14ac:dyDescent="0.25">
      <c r="A123" s="94">
        <v>121</v>
      </c>
      <c r="B123" s="102" t="s">
        <v>1819</v>
      </c>
      <c r="C123" s="106" t="s">
        <v>1820</v>
      </c>
      <c r="D123" s="104">
        <v>40</v>
      </c>
    </row>
    <row r="124" spans="1:4" ht="18.75" x14ac:dyDescent="0.25">
      <c r="A124" s="94">
        <v>122</v>
      </c>
      <c r="B124" s="102" t="s">
        <v>1821</v>
      </c>
      <c r="C124" s="106" t="s">
        <v>1822</v>
      </c>
      <c r="D124" s="104">
        <v>40</v>
      </c>
    </row>
    <row r="125" spans="1:4" ht="18.75" x14ac:dyDescent="0.25">
      <c r="A125" s="94">
        <v>123</v>
      </c>
      <c r="B125" s="102" t="s">
        <v>1823</v>
      </c>
      <c r="C125" s="103" t="s">
        <v>1824</v>
      </c>
      <c r="D125" s="104">
        <v>50</v>
      </c>
    </row>
    <row r="126" spans="1:4" ht="18.75" x14ac:dyDescent="0.25">
      <c r="A126" s="94">
        <v>124</v>
      </c>
      <c r="B126" s="102" t="s">
        <v>1825</v>
      </c>
      <c r="C126" s="103" t="s">
        <v>1826</v>
      </c>
      <c r="D126" s="104">
        <v>50</v>
      </c>
    </row>
    <row r="127" spans="1:4" ht="18.75" x14ac:dyDescent="0.25">
      <c r="A127" s="94">
        <v>125</v>
      </c>
      <c r="B127" s="102" t="s">
        <v>1827</v>
      </c>
      <c r="C127" s="103" t="s">
        <v>1828</v>
      </c>
      <c r="D127" s="104">
        <v>50</v>
      </c>
    </row>
    <row r="128" spans="1:4" ht="18.75" x14ac:dyDescent="0.25">
      <c r="A128" s="94">
        <v>126</v>
      </c>
      <c r="B128" s="102" t="s">
        <v>1829</v>
      </c>
      <c r="C128" s="103" t="s">
        <v>1830</v>
      </c>
      <c r="D128" s="104">
        <v>50</v>
      </c>
    </row>
    <row r="129" spans="1:4" ht="18.75" x14ac:dyDescent="0.25">
      <c r="A129" s="94">
        <v>127</v>
      </c>
      <c r="B129" s="102" t="s">
        <v>1831</v>
      </c>
      <c r="C129" s="103" t="s">
        <v>4246</v>
      </c>
      <c r="D129" s="104">
        <v>50</v>
      </c>
    </row>
    <row r="130" spans="1:4" ht="18.75" x14ac:dyDescent="0.25">
      <c r="A130" s="94">
        <v>128</v>
      </c>
      <c r="B130" s="102" t="s">
        <v>1833</v>
      </c>
      <c r="C130" s="103" t="s">
        <v>1834</v>
      </c>
      <c r="D130" s="104">
        <v>50</v>
      </c>
    </row>
    <row r="131" spans="1:4" ht="18.75" x14ac:dyDescent="0.25">
      <c r="A131" s="94">
        <v>129</v>
      </c>
      <c r="B131" s="102" t="s">
        <v>1838</v>
      </c>
      <c r="C131" s="103" t="s">
        <v>1839</v>
      </c>
      <c r="D131" s="104">
        <v>40</v>
      </c>
    </row>
    <row r="132" spans="1:4" ht="18.75" x14ac:dyDescent="0.25">
      <c r="A132" s="94">
        <v>130</v>
      </c>
      <c r="B132" s="102" t="s">
        <v>1841</v>
      </c>
      <c r="C132" s="103" t="s">
        <v>1842</v>
      </c>
      <c r="D132" s="104">
        <v>40</v>
      </c>
    </row>
    <row r="133" spans="1:4" ht="18.75" x14ac:dyDescent="0.25">
      <c r="A133" s="94">
        <v>131</v>
      </c>
      <c r="B133" s="102" t="s">
        <v>1844</v>
      </c>
      <c r="C133" s="103" t="s">
        <v>1845</v>
      </c>
      <c r="D133" s="104">
        <v>40</v>
      </c>
    </row>
    <row r="134" spans="1:4" ht="18.75" x14ac:dyDescent="0.25">
      <c r="A134" s="94">
        <v>132</v>
      </c>
      <c r="B134" s="102" t="s">
        <v>1847</v>
      </c>
      <c r="C134" s="103" t="s">
        <v>1848</v>
      </c>
      <c r="D134" s="104">
        <v>40</v>
      </c>
    </row>
    <row r="135" spans="1:4" ht="18.75" x14ac:dyDescent="0.25">
      <c r="A135" s="94">
        <v>133</v>
      </c>
      <c r="B135" s="102" t="s">
        <v>1849</v>
      </c>
      <c r="C135" s="103" t="s">
        <v>1850</v>
      </c>
      <c r="D135" s="104">
        <v>40</v>
      </c>
    </row>
    <row r="136" spans="1:4" ht="24" x14ac:dyDescent="0.25">
      <c r="A136" s="94">
        <v>134</v>
      </c>
      <c r="B136" s="102" t="s">
        <v>1853</v>
      </c>
      <c r="C136" s="103" t="s">
        <v>4698</v>
      </c>
      <c r="D136" s="104">
        <v>50</v>
      </c>
    </row>
    <row r="137" spans="1:4" ht="24" x14ac:dyDescent="0.25">
      <c r="A137" s="94">
        <v>135</v>
      </c>
      <c r="B137" s="102" t="s">
        <v>1854</v>
      </c>
      <c r="C137" s="103" t="s">
        <v>4807</v>
      </c>
      <c r="D137" s="104">
        <v>50</v>
      </c>
    </row>
    <row r="138" spans="1:4" ht="24" x14ac:dyDescent="0.25">
      <c r="A138" s="94">
        <v>136</v>
      </c>
      <c r="B138" s="102" t="s">
        <v>1855</v>
      </c>
      <c r="C138" s="103" t="s">
        <v>4699</v>
      </c>
      <c r="D138" s="104">
        <v>50</v>
      </c>
    </row>
    <row r="139" spans="1:4" ht="24" x14ac:dyDescent="0.25">
      <c r="A139" s="94">
        <v>137</v>
      </c>
      <c r="B139" s="102" t="s">
        <v>1856</v>
      </c>
      <c r="C139" s="103" t="s">
        <v>4808</v>
      </c>
      <c r="D139" s="104">
        <v>50</v>
      </c>
    </row>
    <row r="140" spans="1:4" ht="18.75" x14ac:dyDescent="0.25">
      <c r="A140" s="94">
        <v>138</v>
      </c>
      <c r="B140" s="102" t="s">
        <v>1857</v>
      </c>
      <c r="C140" s="103" t="s">
        <v>4635</v>
      </c>
      <c r="D140" s="104">
        <v>50</v>
      </c>
    </row>
    <row r="141" spans="1:4" ht="24" x14ac:dyDescent="0.25">
      <c r="A141" s="94">
        <v>139</v>
      </c>
      <c r="B141" s="102" t="s">
        <v>1858</v>
      </c>
      <c r="C141" s="103" t="s">
        <v>4700</v>
      </c>
      <c r="D141" s="104">
        <v>50</v>
      </c>
    </row>
    <row r="142" spans="1:4" ht="24" x14ac:dyDescent="0.25">
      <c r="A142" s="94">
        <v>140</v>
      </c>
      <c r="B142" s="102" t="s">
        <v>1859</v>
      </c>
      <c r="C142" s="103" t="s">
        <v>1860</v>
      </c>
      <c r="D142" s="104">
        <v>50</v>
      </c>
    </row>
    <row r="143" spans="1:4" ht="18.75" x14ac:dyDescent="0.25">
      <c r="A143" s="94">
        <v>141</v>
      </c>
      <c r="B143" s="102" t="s">
        <v>1861</v>
      </c>
      <c r="C143" s="103" t="s">
        <v>1862</v>
      </c>
      <c r="D143" s="104">
        <v>50</v>
      </c>
    </row>
    <row r="144" spans="1:4" ht="18.75" x14ac:dyDescent="0.25">
      <c r="A144" s="94">
        <v>142</v>
      </c>
      <c r="B144" s="102" t="s">
        <v>1863</v>
      </c>
      <c r="C144" s="103" t="s">
        <v>1864</v>
      </c>
      <c r="D144" s="104">
        <v>50</v>
      </c>
    </row>
    <row r="145" spans="1:4" ht="18.75" x14ac:dyDescent="0.25">
      <c r="A145" s="94">
        <v>143</v>
      </c>
      <c r="B145" s="102" t="s">
        <v>1865</v>
      </c>
      <c r="C145" s="103" t="s">
        <v>1866</v>
      </c>
      <c r="D145" s="104">
        <v>50</v>
      </c>
    </row>
    <row r="146" spans="1:4" ht="18.75" x14ac:dyDescent="0.25">
      <c r="A146" s="94">
        <v>144</v>
      </c>
      <c r="B146" s="102" t="s">
        <v>1868</v>
      </c>
      <c r="C146" s="103" t="s">
        <v>1869</v>
      </c>
      <c r="D146" s="104">
        <v>40</v>
      </c>
    </row>
    <row r="147" spans="1:4" ht="24" x14ac:dyDescent="0.25">
      <c r="A147" s="94">
        <v>145</v>
      </c>
      <c r="B147" s="102" t="s">
        <v>3625</v>
      </c>
      <c r="C147" s="103" t="s">
        <v>3626</v>
      </c>
      <c r="D147" s="104">
        <v>40</v>
      </c>
    </row>
    <row r="148" spans="1:4" ht="18.75" x14ac:dyDescent="0.25">
      <c r="A148" s="94">
        <v>146</v>
      </c>
      <c r="B148" s="102" t="s">
        <v>3627</v>
      </c>
      <c r="C148" s="103" t="s">
        <v>3628</v>
      </c>
      <c r="D148" s="104">
        <v>40</v>
      </c>
    </row>
    <row r="149" spans="1:4" ht="18.75" x14ac:dyDescent="0.25">
      <c r="A149" s="94">
        <v>147</v>
      </c>
      <c r="B149" s="102" t="s">
        <v>3629</v>
      </c>
      <c r="C149" s="103" t="s">
        <v>3630</v>
      </c>
      <c r="D149" s="104">
        <v>40</v>
      </c>
    </row>
    <row r="150" spans="1:4" ht="18.75" x14ac:dyDescent="0.25">
      <c r="A150" s="94">
        <v>148</v>
      </c>
      <c r="B150" s="102" t="s">
        <v>3631</v>
      </c>
      <c r="C150" s="103" t="s">
        <v>3632</v>
      </c>
      <c r="D150" s="104">
        <v>40</v>
      </c>
    </row>
    <row r="151" spans="1:4" ht="18.75" x14ac:dyDescent="0.25">
      <c r="A151" s="94">
        <v>149</v>
      </c>
      <c r="B151" s="102" t="s">
        <v>3633</v>
      </c>
      <c r="C151" s="106" t="s">
        <v>3634</v>
      </c>
      <c r="D151" s="104">
        <v>40</v>
      </c>
    </row>
    <row r="152" spans="1:4" ht="18.75" x14ac:dyDescent="0.25">
      <c r="A152" s="94">
        <v>150</v>
      </c>
      <c r="B152" s="102" t="s">
        <v>3637</v>
      </c>
      <c r="C152" s="103" t="s">
        <v>3638</v>
      </c>
      <c r="D152" s="104">
        <v>40</v>
      </c>
    </row>
    <row r="153" spans="1:4" ht="24" x14ac:dyDescent="0.25">
      <c r="A153" s="94">
        <v>151</v>
      </c>
      <c r="B153" s="102" t="s">
        <v>3639</v>
      </c>
      <c r="C153" s="103" t="s">
        <v>3640</v>
      </c>
      <c r="D153" s="104">
        <v>40</v>
      </c>
    </row>
    <row r="154" spans="1:4" ht="18.75" x14ac:dyDescent="0.25">
      <c r="A154" s="94">
        <v>152</v>
      </c>
      <c r="B154" s="102" t="s">
        <v>3641</v>
      </c>
      <c r="C154" s="103" t="s">
        <v>4661</v>
      </c>
      <c r="D154" s="104">
        <v>40</v>
      </c>
    </row>
    <row r="155" spans="1:4" ht="18.75" x14ac:dyDescent="0.25">
      <c r="A155" s="94">
        <v>153</v>
      </c>
      <c r="B155" s="102" t="s">
        <v>3642</v>
      </c>
      <c r="C155" s="103" t="s">
        <v>4701</v>
      </c>
      <c r="D155" s="104">
        <v>40</v>
      </c>
    </row>
    <row r="156" spans="1:4" ht="24" x14ac:dyDescent="0.25">
      <c r="A156" s="94">
        <v>154</v>
      </c>
      <c r="B156" s="102" t="s">
        <v>3647</v>
      </c>
      <c r="C156" s="106" t="s">
        <v>4859</v>
      </c>
      <c r="D156" s="104">
        <v>40</v>
      </c>
    </row>
    <row r="157" spans="1:4" ht="18.75" x14ac:dyDescent="0.25">
      <c r="A157" s="94">
        <v>155</v>
      </c>
      <c r="B157" s="102" t="s">
        <v>4871</v>
      </c>
      <c r="C157" s="106" t="s">
        <v>4872</v>
      </c>
      <c r="D157" s="104">
        <v>40</v>
      </c>
    </row>
    <row r="158" spans="1:4" ht="18.75" x14ac:dyDescent="0.25">
      <c r="A158" s="94">
        <v>156</v>
      </c>
      <c r="B158" s="102" t="s">
        <v>4874</v>
      </c>
      <c r="C158" s="106" t="s">
        <v>4875</v>
      </c>
      <c r="D158" s="104">
        <v>40</v>
      </c>
    </row>
    <row r="159" spans="1:4" ht="18.75" x14ac:dyDescent="0.25">
      <c r="A159" s="94">
        <v>157</v>
      </c>
      <c r="B159" s="102" t="s">
        <v>3648</v>
      </c>
      <c r="C159" s="106" t="s">
        <v>4860</v>
      </c>
      <c r="D159" s="104">
        <v>40</v>
      </c>
    </row>
    <row r="160" spans="1:4" ht="18.75" x14ac:dyDescent="0.25">
      <c r="A160" s="94">
        <v>158</v>
      </c>
      <c r="B160" s="102" t="s">
        <v>3649</v>
      </c>
      <c r="C160" s="106" t="s">
        <v>4861</v>
      </c>
      <c r="D160" s="104">
        <v>40</v>
      </c>
    </row>
    <row r="161" spans="1:4" ht="18.75" x14ac:dyDescent="0.25">
      <c r="A161" s="94">
        <v>159</v>
      </c>
      <c r="B161" s="102" t="s">
        <v>4876</v>
      </c>
      <c r="C161" s="106" t="s">
        <v>4877</v>
      </c>
      <c r="D161" s="104">
        <v>40</v>
      </c>
    </row>
    <row r="162" spans="1:4" ht="18.75" x14ac:dyDescent="0.25">
      <c r="A162" s="94">
        <v>160</v>
      </c>
      <c r="B162" s="102" t="s">
        <v>4879</v>
      </c>
      <c r="C162" s="106" t="s">
        <v>4880</v>
      </c>
      <c r="D162" s="104">
        <v>40</v>
      </c>
    </row>
    <row r="163" spans="1:4" ht="18.75" x14ac:dyDescent="0.25">
      <c r="A163" s="94">
        <v>161</v>
      </c>
      <c r="B163" s="102" t="s">
        <v>3650</v>
      </c>
      <c r="C163" s="106" t="s">
        <v>4862</v>
      </c>
      <c r="D163" s="104">
        <v>40</v>
      </c>
    </row>
    <row r="164" spans="1:4" ht="24" x14ac:dyDescent="0.25">
      <c r="A164" s="94">
        <v>162</v>
      </c>
      <c r="B164" s="102" t="s">
        <v>3651</v>
      </c>
      <c r="C164" s="106" t="s">
        <v>4863</v>
      </c>
      <c r="D164" s="104">
        <v>40</v>
      </c>
    </row>
    <row r="165" spans="1:4" ht="18.75" x14ac:dyDescent="0.25">
      <c r="A165" s="94">
        <v>163</v>
      </c>
      <c r="B165" s="102" t="s">
        <v>3652</v>
      </c>
      <c r="C165" s="106" t="s">
        <v>4865</v>
      </c>
      <c r="D165" s="104">
        <v>40</v>
      </c>
    </row>
    <row r="166" spans="1:4" ht="18.75" x14ac:dyDescent="0.25">
      <c r="A166" s="94">
        <v>164</v>
      </c>
      <c r="B166" s="102" t="s">
        <v>3653</v>
      </c>
      <c r="C166" s="103" t="s">
        <v>4866</v>
      </c>
      <c r="D166" s="104">
        <v>40</v>
      </c>
    </row>
    <row r="167" spans="1:4" ht="24" x14ac:dyDescent="0.25">
      <c r="A167" s="94">
        <v>165</v>
      </c>
      <c r="B167" s="102" t="s">
        <v>3654</v>
      </c>
      <c r="C167" s="103" t="s">
        <v>4867</v>
      </c>
      <c r="D167" s="104">
        <v>40</v>
      </c>
    </row>
    <row r="168" spans="1:4" ht="18.75" x14ac:dyDescent="0.25">
      <c r="A168" s="94">
        <v>166</v>
      </c>
      <c r="B168" s="102" t="s">
        <v>4881</v>
      </c>
      <c r="C168" s="103" t="s">
        <v>4882</v>
      </c>
      <c r="D168" s="104">
        <v>40</v>
      </c>
    </row>
    <row r="169" spans="1:4" ht="24" x14ac:dyDescent="0.25">
      <c r="A169" s="94">
        <v>167</v>
      </c>
      <c r="B169" s="102" t="s">
        <v>3655</v>
      </c>
      <c r="C169" s="103" t="s">
        <v>4868</v>
      </c>
      <c r="D169" s="104">
        <v>40</v>
      </c>
    </row>
    <row r="170" spans="1:4" ht="18.75" x14ac:dyDescent="0.25">
      <c r="A170" s="94">
        <v>168</v>
      </c>
      <c r="B170" s="102" t="s">
        <v>3656</v>
      </c>
      <c r="C170" s="103" t="s">
        <v>3657</v>
      </c>
      <c r="D170" s="104">
        <v>40</v>
      </c>
    </row>
    <row r="171" spans="1:4" ht="18.75" x14ac:dyDescent="0.25">
      <c r="A171" s="94">
        <v>169</v>
      </c>
      <c r="B171" s="102" t="s">
        <v>3659</v>
      </c>
      <c r="C171" s="103" t="s">
        <v>3658</v>
      </c>
      <c r="D171" s="104">
        <v>40</v>
      </c>
    </row>
    <row r="172" spans="1:4" ht="18.75" x14ac:dyDescent="0.25">
      <c r="A172" s="94">
        <v>170</v>
      </c>
      <c r="B172" s="102" t="s">
        <v>3661</v>
      </c>
      <c r="C172" s="103" t="s">
        <v>3662</v>
      </c>
      <c r="D172" s="104">
        <v>40</v>
      </c>
    </row>
    <row r="173" spans="1:4" ht="18.75" x14ac:dyDescent="0.25">
      <c r="A173" s="94">
        <v>171</v>
      </c>
      <c r="B173" s="102" t="s">
        <v>3666</v>
      </c>
      <c r="C173" s="103" t="s">
        <v>3667</v>
      </c>
      <c r="D173" s="104">
        <v>40</v>
      </c>
    </row>
    <row r="174" spans="1:4" ht="24" x14ac:dyDescent="0.25">
      <c r="A174" s="94">
        <v>172</v>
      </c>
      <c r="B174" s="102" t="s">
        <v>3967</v>
      </c>
      <c r="C174" s="103" t="s">
        <v>3968</v>
      </c>
      <c r="D174" s="104">
        <v>40</v>
      </c>
    </row>
    <row r="175" spans="1:4" ht="24" x14ac:dyDescent="0.25">
      <c r="A175" s="94">
        <v>173</v>
      </c>
      <c r="B175" s="102" t="s">
        <v>3969</v>
      </c>
      <c r="C175" s="103" t="s">
        <v>3970</v>
      </c>
      <c r="D175" s="104">
        <v>40</v>
      </c>
    </row>
    <row r="176" spans="1:4" ht="24" x14ac:dyDescent="0.25">
      <c r="A176" s="94">
        <v>174</v>
      </c>
      <c r="B176" s="102" t="s">
        <v>3971</v>
      </c>
      <c r="C176" s="106" t="s">
        <v>3972</v>
      </c>
      <c r="D176" s="104">
        <v>40</v>
      </c>
    </row>
    <row r="177" spans="1:4" ht="24" x14ac:dyDescent="0.25">
      <c r="A177" s="94">
        <v>175</v>
      </c>
      <c r="B177" s="102" t="s">
        <v>3973</v>
      </c>
      <c r="C177" s="103" t="s">
        <v>3974</v>
      </c>
      <c r="D177" s="104">
        <v>40</v>
      </c>
    </row>
    <row r="178" spans="1:4" ht="24" x14ac:dyDescent="0.25">
      <c r="A178" s="94">
        <v>176</v>
      </c>
      <c r="B178" s="102" t="s">
        <v>3975</v>
      </c>
      <c r="C178" s="103" t="s">
        <v>3976</v>
      </c>
      <c r="D178" s="104">
        <v>40</v>
      </c>
    </row>
    <row r="179" spans="1:4" ht="18.75" x14ac:dyDescent="0.25">
      <c r="A179" s="94">
        <v>177</v>
      </c>
      <c r="B179" s="102" t="s">
        <v>4040</v>
      </c>
      <c r="C179" s="103" t="s">
        <v>4041</v>
      </c>
      <c r="D179" s="104">
        <v>40</v>
      </c>
    </row>
    <row r="180" spans="1:4" ht="18.75" x14ac:dyDescent="0.25">
      <c r="A180" s="94">
        <v>178</v>
      </c>
      <c r="B180" s="102" t="s">
        <v>4042</v>
      </c>
      <c r="C180" s="103" t="s">
        <v>4043</v>
      </c>
      <c r="D180" s="104">
        <v>40</v>
      </c>
    </row>
    <row r="181" spans="1:4" ht="18.75" x14ac:dyDescent="0.25">
      <c r="A181" s="94">
        <v>179</v>
      </c>
      <c r="B181" s="102" t="s">
        <v>4044</v>
      </c>
      <c r="C181" s="103" t="s">
        <v>4045</v>
      </c>
      <c r="D181" s="104">
        <v>40</v>
      </c>
    </row>
    <row r="182" spans="1:4" ht="18.75" x14ac:dyDescent="0.25">
      <c r="A182" s="94">
        <v>180</v>
      </c>
      <c r="B182" s="102" t="s">
        <v>4046</v>
      </c>
      <c r="C182" s="103" t="s">
        <v>4047</v>
      </c>
      <c r="D182" s="104">
        <v>40</v>
      </c>
    </row>
    <row r="183" spans="1:4" ht="18.75" x14ac:dyDescent="0.25">
      <c r="A183" s="94">
        <v>181</v>
      </c>
      <c r="B183" s="102" t="s">
        <v>4048</v>
      </c>
      <c r="C183" s="103" t="s">
        <v>4049</v>
      </c>
      <c r="D183" s="104">
        <v>40</v>
      </c>
    </row>
    <row r="184" spans="1:4" ht="18.75" x14ac:dyDescent="0.25">
      <c r="A184" s="94">
        <v>182</v>
      </c>
      <c r="B184" s="102" t="s">
        <v>4050</v>
      </c>
      <c r="C184" s="103" t="s">
        <v>4702</v>
      </c>
      <c r="D184" s="104">
        <v>40</v>
      </c>
    </row>
    <row r="185" spans="1:4" ht="18.75" x14ac:dyDescent="0.25">
      <c r="A185" s="94">
        <v>183</v>
      </c>
      <c r="B185" s="102" t="s">
        <v>4051</v>
      </c>
      <c r="C185" s="103" t="s">
        <v>4052</v>
      </c>
      <c r="D185" s="104">
        <v>40</v>
      </c>
    </row>
    <row r="186" spans="1:4" ht="18.75" x14ac:dyDescent="0.25">
      <c r="A186" s="94">
        <v>184</v>
      </c>
      <c r="B186" s="102" t="s">
        <v>4053</v>
      </c>
      <c r="C186" s="103" t="s">
        <v>4054</v>
      </c>
      <c r="D186" s="104">
        <v>40</v>
      </c>
    </row>
    <row r="187" spans="1:4" ht="18.75" x14ac:dyDescent="0.25">
      <c r="A187" s="94">
        <v>185</v>
      </c>
      <c r="B187" s="102" t="s">
        <v>4055</v>
      </c>
      <c r="C187" s="103" t="s">
        <v>4703</v>
      </c>
      <c r="D187" s="104">
        <v>40</v>
      </c>
    </row>
    <row r="188" spans="1:4" ht="18.75" x14ac:dyDescent="0.25">
      <c r="A188" s="94">
        <v>186</v>
      </c>
      <c r="B188" s="102" t="s">
        <v>4056</v>
      </c>
      <c r="C188" s="103" t="s">
        <v>4057</v>
      </c>
      <c r="D188" s="104">
        <v>40</v>
      </c>
    </row>
    <row r="189" spans="1:4" ht="18.75" x14ac:dyDescent="0.25">
      <c r="A189" s="94">
        <v>187</v>
      </c>
      <c r="B189" s="102" t="s">
        <v>4058</v>
      </c>
      <c r="C189" s="103" t="s">
        <v>4059</v>
      </c>
      <c r="D189" s="104">
        <v>40</v>
      </c>
    </row>
    <row r="190" spans="1:4" ht="18.75" x14ac:dyDescent="0.25">
      <c r="A190" s="94">
        <v>188</v>
      </c>
      <c r="B190" s="102" t="s">
        <v>4237</v>
      </c>
      <c r="C190" s="106" t="s">
        <v>2209</v>
      </c>
      <c r="D190" s="104">
        <v>40</v>
      </c>
    </row>
    <row r="191" spans="1:4" ht="18.75" x14ac:dyDescent="0.25">
      <c r="A191" s="94">
        <v>189</v>
      </c>
      <c r="B191" s="102" t="s">
        <v>2210</v>
      </c>
      <c r="C191" s="103" t="s">
        <v>2211</v>
      </c>
      <c r="D191" s="104">
        <v>40</v>
      </c>
    </row>
    <row r="192" spans="1:4" ht="18.75" x14ac:dyDescent="0.25">
      <c r="A192" s="94">
        <v>190</v>
      </c>
      <c r="B192" s="102" t="s">
        <v>2212</v>
      </c>
      <c r="C192" s="103" t="s">
        <v>2213</v>
      </c>
      <c r="D192" s="104">
        <v>40</v>
      </c>
    </row>
    <row r="193" spans="1:4" ht="18.75" x14ac:dyDescent="0.25">
      <c r="A193" s="94">
        <v>191</v>
      </c>
      <c r="B193" s="102" t="s">
        <v>2214</v>
      </c>
      <c r="C193" s="103" t="s">
        <v>2215</v>
      </c>
      <c r="D193" s="104">
        <v>40</v>
      </c>
    </row>
    <row r="194" spans="1:4" ht="18.75" x14ac:dyDescent="0.25">
      <c r="A194" s="94">
        <v>192</v>
      </c>
      <c r="B194" s="102" t="s">
        <v>2216</v>
      </c>
      <c r="C194" s="106" t="s">
        <v>2217</v>
      </c>
      <c r="D194" s="104">
        <v>40</v>
      </c>
    </row>
    <row r="195" spans="1:4" ht="24" x14ac:dyDescent="0.25">
      <c r="A195" s="94">
        <v>193</v>
      </c>
      <c r="B195" s="102" t="s">
        <v>2248</v>
      </c>
      <c r="C195" s="103" t="s">
        <v>5713</v>
      </c>
      <c r="D195" s="104">
        <v>40</v>
      </c>
    </row>
    <row r="196" spans="1:4" ht="18.75" x14ac:dyDescent="0.25">
      <c r="A196" s="94">
        <v>194</v>
      </c>
      <c r="B196" s="102" t="s">
        <v>2309</v>
      </c>
      <c r="C196" s="103" t="s">
        <v>2310</v>
      </c>
      <c r="D196" s="104">
        <v>50</v>
      </c>
    </row>
    <row r="197" spans="1:4" ht="18.75" x14ac:dyDescent="0.25">
      <c r="A197" s="94">
        <v>195</v>
      </c>
      <c r="B197" s="102" t="s">
        <v>2314</v>
      </c>
      <c r="C197" s="103" t="s">
        <v>2315</v>
      </c>
      <c r="D197" s="104">
        <v>50</v>
      </c>
    </row>
    <row r="198" spans="1:4" ht="24" x14ac:dyDescent="0.25">
      <c r="A198" s="94">
        <v>196</v>
      </c>
      <c r="B198" s="102" t="s">
        <v>2377</v>
      </c>
      <c r="C198" s="106" t="s">
        <v>2378</v>
      </c>
      <c r="D198" s="104">
        <v>40</v>
      </c>
    </row>
    <row r="199" spans="1:4" ht="18.75" x14ac:dyDescent="0.3">
      <c r="A199" s="94">
        <v>197</v>
      </c>
      <c r="B199" s="102" t="s">
        <v>2384</v>
      </c>
      <c r="C199" s="106" t="s">
        <v>2385</v>
      </c>
      <c r="D199" s="105">
        <v>20</v>
      </c>
    </row>
    <row r="200" spans="1:4" ht="24" x14ac:dyDescent="0.25">
      <c r="A200" s="94">
        <v>198</v>
      </c>
      <c r="B200" s="102" t="s">
        <v>2388</v>
      </c>
      <c r="C200" s="106" t="s">
        <v>2389</v>
      </c>
      <c r="D200" s="104">
        <v>40</v>
      </c>
    </row>
    <row r="201" spans="1:4" ht="18.75" x14ac:dyDescent="0.25">
      <c r="A201" s="94">
        <v>199</v>
      </c>
      <c r="B201" s="102" t="s">
        <v>2396</v>
      </c>
      <c r="C201" s="106" t="s">
        <v>2397</v>
      </c>
      <c r="D201" s="104">
        <v>40</v>
      </c>
    </row>
    <row r="202" spans="1:4" ht="18.75" x14ac:dyDescent="0.25">
      <c r="A202" s="94">
        <v>200</v>
      </c>
      <c r="B202" s="102" t="s">
        <v>2398</v>
      </c>
      <c r="C202" s="106" t="s">
        <v>2399</v>
      </c>
      <c r="D202" s="104">
        <v>40</v>
      </c>
    </row>
    <row r="203" spans="1:4" ht="18.75" x14ac:dyDescent="0.3">
      <c r="A203" s="94">
        <v>201</v>
      </c>
      <c r="B203" s="102" t="s">
        <v>2402</v>
      </c>
      <c r="C203" s="103" t="s">
        <v>2403</v>
      </c>
      <c r="D203" s="105">
        <v>20</v>
      </c>
    </row>
    <row r="204" spans="1:4" ht="18.75" x14ac:dyDescent="0.25">
      <c r="A204" s="94">
        <v>202</v>
      </c>
      <c r="B204" s="102" t="s">
        <v>2425</v>
      </c>
      <c r="C204" s="106" t="s">
        <v>2426</v>
      </c>
      <c r="D204" s="104">
        <v>40</v>
      </c>
    </row>
    <row r="205" spans="1:4" ht="24" x14ac:dyDescent="0.25">
      <c r="A205" s="94">
        <v>203</v>
      </c>
      <c r="B205" s="102" t="s">
        <v>2427</v>
      </c>
      <c r="C205" s="106" t="s">
        <v>970</v>
      </c>
      <c r="D205" s="104">
        <v>40</v>
      </c>
    </row>
    <row r="206" spans="1:4" ht="18.75" x14ac:dyDescent="0.25">
      <c r="A206" s="94">
        <v>204</v>
      </c>
      <c r="B206" s="102" t="s">
        <v>975</v>
      </c>
      <c r="C206" s="106" t="s">
        <v>976</v>
      </c>
      <c r="D206" s="104">
        <v>40</v>
      </c>
    </row>
    <row r="207" spans="1:4" ht="18.75" x14ac:dyDescent="0.25">
      <c r="A207" s="94">
        <v>205</v>
      </c>
      <c r="B207" s="102" t="s">
        <v>977</v>
      </c>
      <c r="C207" s="106" t="s">
        <v>978</v>
      </c>
      <c r="D207" s="104">
        <v>40</v>
      </c>
    </row>
    <row r="208" spans="1:4" ht="18.75" x14ac:dyDescent="0.3">
      <c r="A208" s="94">
        <v>206</v>
      </c>
      <c r="B208" s="102" t="s">
        <v>979</v>
      </c>
      <c r="C208" s="103" t="s">
        <v>980</v>
      </c>
      <c r="D208" s="105">
        <v>20</v>
      </c>
    </row>
    <row r="209" spans="1:4" ht="18.75" x14ac:dyDescent="0.3">
      <c r="A209" s="94">
        <v>207</v>
      </c>
      <c r="B209" s="102" t="s">
        <v>981</v>
      </c>
      <c r="C209" s="106" t="s">
        <v>982</v>
      </c>
      <c r="D209" s="105">
        <v>20</v>
      </c>
    </row>
    <row r="210" spans="1:4" ht="18.75" x14ac:dyDescent="0.25">
      <c r="A210" s="94">
        <v>208</v>
      </c>
      <c r="B210" s="102" t="s">
        <v>983</v>
      </c>
      <c r="C210" s="106" t="s">
        <v>984</v>
      </c>
      <c r="D210" s="104">
        <v>40</v>
      </c>
    </row>
    <row r="211" spans="1:4" ht="18.75" x14ac:dyDescent="0.25">
      <c r="A211" s="94">
        <v>209</v>
      </c>
      <c r="B211" s="102" t="s">
        <v>997</v>
      </c>
      <c r="C211" s="106" t="s">
        <v>998</v>
      </c>
      <c r="D211" s="104">
        <v>40</v>
      </c>
    </row>
    <row r="212" spans="1:4" ht="18.75" x14ac:dyDescent="0.25">
      <c r="A212" s="94">
        <v>210</v>
      </c>
      <c r="B212" s="102" t="s">
        <v>999</v>
      </c>
      <c r="C212" s="106" t="s">
        <v>1000</v>
      </c>
      <c r="D212" s="104">
        <v>40</v>
      </c>
    </row>
    <row r="213" spans="1:4" ht="18.75" x14ac:dyDescent="0.25">
      <c r="A213" s="94">
        <v>211</v>
      </c>
      <c r="B213" s="102" t="s">
        <v>1005</v>
      </c>
      <c r="C213" s="103" t="s">
        <v>1006</v>
      </c>
      <c r="D213" s="104">
        <v>40</v>
      </c>
    </row>
    <row r="214" spans="1:4" ht="18.75" x14ac:dyDescent="0.25">
      <c r="A214" s="94">
        <v>212</v>
      </c>
      <c r="B214" s="102" t="s">
        <v>1009</v>
      </c>
      <c r="C214" s="103" t="s">
        <v>1010</v>
      </c>
      <c r="D214" s="104">
        <v>50</v>
      </c>
    </row>
    <row r="215" spans="1:4" ht="18.75" x14ac:dyDescent="0.25">
      <c r="A215" s="94">
        <v>213</v>
      </c>
      <c r="B215" s="102" t="s">
        <v>1014</v>
      </c>
      <c r="C215" s="106" t="s">
        <v>1015</v>
      </c>
      <c r="D215" s="104">
        <v>40</v>
      </c>
    </row>
    <row r="216" spans="1:4" ht="18.75" x14ac:dyDescent="0.25">
      <c r="A216" s="94">
        <v>214</v>
      </c>
      <c r="B216" s="102" t="s">
        <v>1043</v>
      </c>
      <c r="C216" s="106" t="s">
        <v>1044</v>
      </c>
      <c r="D216" s="104">
        <v>40</v>
      </c>
    </row>
    <row r="217" spans="1:4" ht="18.75" x14ac:dyDescent="0.3">
      <c r="A217" s="94">
        <v>215</v>
      </c>
      <c r="B217" s="102" t="s">
        <v>1047</v>
      </c>
      <c r="C217" s="103" t="s">
        <v>1048</v>
      </c>
      <c r="D217" s="105">
        <v>20</v>
      </c>
    </row>
    <row r="218" spans="1:4" ht="18.75" x14ac:dyDescent="0.3">
      <c r="A218" s="94">
        <v>216</v>
      </c>
      <c r="B218" s="102" t="s">
        <v>1049</v>
      </c>
      <c r="C218" s="106" t="s">
        <v>1050</v>
      </c>
      <c r="D218" s="105">
        <v>20</v>
      </c>
    </row>
    <row r="219" spans="1:4" ht="18.75" x14ac:dyDescent="0.25">
      <c r="A219" s="94">
        <v>217</v>
      </c>
      <c r="B219" s="102" t="s">
        <v>1051</v>
      </c>
      <c r="C219" s="106" t="s">
        <v>1052</v>
      </c>
      <c r="D219" s="104">
        <v>40</v>
      </c>
    </row>
    <row r="220" spans="1:4" ht="18.75" x14ac:dyDescent="0.3">
      <c r="A220" s="94">
        <v>218</v>
      </c>
      <c r="B220" s="102" t="s">
        <v>1056</v>
      </c>
      <c r="C220" s="103" t="s">
        <v>1057</v>
      </c>
      <c r="D220" s="105">
        <v>20</v>
      </c>
    </row>
    <row r="221" spans="1:4" ht="18.75" x14ac:dyDescent="0.25">
      <c r="A221" s="94">
        <v>219</v>
      </c>
      <c r="B221" s="102" t="s">
        <v>1070</v>
      </c>
      <c r="C221" s="103" t="s">
        <v>1071</v>
      </c>
      <c r="D221" s="104">
        <v>40</v>
      </c>
    </row>
    <row r="222" spans="1:4" ht="18.75" x14ac:dyDescent="0.25">
      <c r="A222" s="94">
        <v>220</v>
      </c>
      <c r="B222" s="102" t="s">
        <v>1072</v>
      </c>
      <c r="C222" s="103" t="s">
        <v>1073</v>
      </c>
      <c r="D222" s="104">
        <v>40</v>
      </c>
    </row>
    <row r="223" spans="1:4" ht="18.75" x14ac:dyDescent="0.25">
      <c r="A223" s="94">
        <v>221</v>
      </c>
      <c r="B223" s="102" t="s">
        <v>1076</v>
      </c>
      <c r="C223" s="106" t="s">
        <v>1077</v>
      </c>
      <c r="D223" s="104">
        <v>40</v>
      </c>
    </row>
    <row r="224" spans="1:4" ht="18.75" x14ac:dyDescent="0.25">
      <c r="A224" s="94">
        <v>222</v>
      </c>
      <c r="B224" s="102" t="s">
        <v>1078</v>
      </c>
      <c r="C224" s="103" t="s">
        <v>5714</v>
      </c>
      <c r="D224" s="104">
        <v>50</v>
      </c>
    </row>
    <row r="225" spans="1:4" ht="18.75" x14ac:dyDescent="0.25">
      <c r="A225" s="94">
        <v>223</v>
      </c>
      <c r="B225" s="102" t="s">
        <v>1084</v>
      </c>
      <c r="C225" s="106" t="s">
        <v>1085</v>
      </c>
      <c r="D225" s="104">
        <v>40</v>
      </c>
    </row>
    <row r="226" spans="1:4" ht="18.75" x14ac:dyDescent="0.25">
      <c r="A226" s="94">
        <v>224</v>
      </c>
      <c r="B226" s="102" t="s">
        <v>1086</v>
      </c>
      <c r="C226" s="103" t="s">
        <v>4671</v>
      </c>
      <c r="D226" s="104">
        <v>50</v>
      </c>
    </row>
    <row r="227" spans="1:4" ht="18.75" x14ac:dyDescent="0.25">
      <c r="A227" s="94">
        <v>225</v>
      </c>
      <c r="B227" s="102" t="s">
        <v>1087</v>
      </c>
      <c r="C227" s="106" t="s">
        <v>1088</v>
      </c>
      <c r="D227" s="104">
        <v>40</v>
      </c>
    </row>
    <row r="228" spans="1:4" ht="18.75" x14ac:dyDescent="0.25">
      <c r="A228" s="94">
        <v>226</v>
      </c>
      <c r="B228" s="102" t="s">
        <v>1089</v>
      </c>
      <c r="C228" s="103" t="s">
        <v>1090</v>
      </c>
      <c r="D228" s="104">
        <v>50</v>
      </c>
    </row>
    <row r="229" spans="1:4" ht="18.75" x14ac:dyDescent="0.3">
      <c r="A229" s="94">
        <v>227</v>
      </c>
      <c r="B229" s="102" t="s">
        <v>2673</v>
      </c>
      <c r="C229" s="103" t="s">
        <v>2674</v>
      </c>
      <c r="D229" s="105">
        <v>20</v>
      </c>
    </row>
    <row r="230" spans="1:4" ht="18.75" x14ac:dyDescent="0.25">
      <c r="A230" s="94">
        <v>228</v>
      </c>
      <c r="B230" s="102" t="s">
        <v>2675</v>
      </c>
      <c r="C230" s="106" t="s">
        <v>2676</v>
      </c>
      <c r="D230" s="104">
        <v>50</v>
      </c>
    </row>
    <row r="231" spans="1:4" ht="18.75" x14ac:dyDescent="0.25">
      <c r="A231" s="94">
        <v>229</v>
      </c>
      <c r="B231" s="102" t="s">
        <v>2703</v>
      </c>
      <c r="C231" s="106" t="s">
        <v>2704</v>
      </c>
      <c r="D231" s="104">
        <v>40</v>
      </c>
    </row>
    <row r="232" spans="1:4" ht="18.75" x14ac:dyDescent="0.25">
      <c r="A232" s="94">
        <v>230</v>
      </c>
      <c r="B232" s="102" t="s">
        <v>2709</v>
      </c>
      <c r="C232" s="103" t="s">
        <v>2710</v>
      </c>
      <c r="D232" s="104">
        <v>50</v>
      </c>
    </row>
    <row r="233" spans="1:4" ht="18.75" x14ac:dyDescent="0.25">
      <c r="A233" s="94">
        <v>231</v>
      </c>
      <c r="B233" s="102" t="s">
        <v>2732</v>
      </c>
      <c r="C233" s="106" t="s">
        <v>2733</v>
      </c>
      <c r="D233" s="104">
        <v>50</v>
      </c>
    </row>
    <row r="234" spans="1:4" ht="18.75" x14ac:dyDescent="0.25">
      <c r="A234" s="94">
        <v>232</v>
      </c>
      <c r="B234" s="102" t="s">
        <v>2734</v>
      </c>
      <c r="C234" s="106" t="s">
        <v>5715</v>
      </c>
      <c r="D234" s="104">
        <v>40</v>
      </c>
    </row>
    <row r="235" spans="1:4" ht="24" x14ac:dyDescent="0.25">
      <c r="A235" s="94">
        <v>233</v>
      </c>
      <c r="B235" s="102" t="s">
        <v>2738</v>
      </c>
      <c r="C235" s="106" t="s">
        <v>2739</v>
      </c>
      <c r="D235" s="104">
        <v>40</v>
      </c>
    </row>
    <row r="236" spans="1:4" ht="18.75" x14ac:dyDescent="0.25">
      <c r="A236" s="94">
        <v>234</v>
      </c>
      <c r="B236" s="102" t="s">
        <v>2740</v>
      </c>
      <c r="C236" s="106" t="s">
        <v>2741</v>
      </c>
      <c r="D236" s="104">
        <v>40</v>
      </c>
    </row>
    <row r="237" spans="1:4" ht="18.75" x14ac:dyDescent="0.25">
      <c r="A237" s="94">
        <v>235</v>
      </c>
      <c r="B237" s="102" t="s">
        <v>2742</v>
      </c>
      <c r="C237" s="103" t="s">
        <v>2743</v>
      </c>
      <c r="D237" s="104">
        <v>50</v>
      </c>
    </row>
    <row r="238" spans="1:4" ht="18.75" x14ac:dyDescent="0.25">
      <c r="A238" s="94">
        <v>236</v>
      </c>
      <c r="B238" s="102" t="s">
        <v>2751</v>
      </c>
      <c r="C238" s="103" t="s">
        <v>2752</v>
      </c>
      <c r="D238" s="104">
        <v>40</v>
      </c>
    </row>
    <row r="239" spans="1:4" ht="18.75" x14ac:dyDescent="0.3">
      <c r="A239" s="94">
        <v>237</v>
      </c>
      <c r="B239" s="102" t="s">
        <v>2755</v>
      </c>
      <c r="C239" s="103" t="s">
        <v>2756</v>
      </c>
      <c r="D239" s="105">
        <v>20</v>
      </c>
    </row>
    <row r="240" spans="1:4" ht="18.75" x14ac:dyDescent="0.3">
      <c r="A240" s="94">
        <v>238</v>
      </c>
      <c r="B240" s="102" t="s">
        <v>2771</v>
      </c>
      <c r="C240" s="103" t="s">
        <v>2772</v>
      </c>
      <c r="D240" s="105">
        <v>20</v>
      </c>
    </row>
    <row r="241" spans="1:4" ht="18.75" x14ac:dyDescent="0.25">
      <c r="A241" s="94">
        <v>239</v>
      </c>
      <c r="B241" s="102" t="s">
        <v>2777</v>
      </c>
      <c r="C241" s="106" t="s">
        <v>2778</v>
      </c>
      <c r="D241" s="104">
        <v>40</v>
      </c>
    </row>
    <row r="242" spans="1:4" ht="18.75" x14ac:dyDescent="0.25">
      <c r="A242" s="94">
        <v>240</v>
      </c>
      <c r="B242" s="102" t="s">
        <v>2779</v>
      </c>
      <c r="C242" s="106" t="s">
        <v>2780</v>
      </c>
      <c r="D242" s="104">
        <v>40</v>
      </c>
    </row>
    <row r="243" spans="1:4" ht="18.75" x14ac:dyDescent="0.3">
      <c r="A243" s="94">
        <v>241</v>
      </c>
      <c r="B243" s="102" t="s">
        <v>2782</v>
      </c>
      <c r="C243" s="103" t="s">
        <v>2783</v>
      </c>
      <c r="D243" s="105">
        <v>20</v>
      </c>
    </row>
    <row r="244" spans="1:4" ht="18.75" x14ac:dyDescent="0.25">
      <c r="A244" s="94">
        <v>242</v>
      </c>
      <c r="B244" s="102" t="s">
        <v>2784</v>
      </c>
      <c r="C244" s="106" t="s">
        <v>2785</v>
      </c>
      <c r="D244" s="104">
        <v>40</v>
      </c>
    </row>
    <row r="245" spans="1:4" ht="18.75" x14ac:dyDescent="0.25">
      <c r="A245" s="94">
        <v>243</v>
      </c>
      <c r="B245" s="102" t="s">
        <v>2787</v>
      </c>
      <c r="C245" s="106" t="s">
        <v>2788</v>
      </c>
      <c r="D245" s="104">
        <v>40</v>
      </c>
    </row>
    <row r="246" spans="1:4" ht="18.75" x14ac:dyDescent="0.25">
      <c r="A246" s="94">
        <v>244</v>
      </c>
      <c r="B246" s="102" t="s">
        <v>2812</v>
      </c>
      <c r="C246" s="103" t="s">
        <v>2813</v>
      </c>
      <c r="D246" s="104">
        <v>50</v>
      </c>
    </row>
    <row r="247" spans="1:4" ht="18.75" x14ac:dyDescent="0.25">
      <c r="A247" s="94">
        <v>245</v>
      </c>
      <c r="B247" s="102" t="s">
        <v>2814</v>
      </c>
      <c r="C247" s="106" t="s">
        <v>4674</v>
      </c>
      <c r="D247" s="104">
        <v>50</v>
      </c>
    </row>
    <row r="248" spans="1:4" ht="18.75" x14ac:dyDescent="0.25">
      <c r="A248" s="94">
        <v>246</v>
      </c>
      <c r="B248" s="102" t="s">
        <v>2815</v>
      </c>
      <c r="C248" s="106" t="s">
        <v>4721</v>
      </c>
      <c r="D248" s="104">
        <v>40</v>
      </c>
    </row>
    <row r="249" spans="1:4" ht="18.75" x14ac:dyDescent="0.25">
      <c r="A249" s="94">
        <v>247</v>
      </c>
      <c r="B249" s="102" t="s">
        <v>2816</v>
      </c>
      <c r="C249" s="106" t="s">
        <v>2817</v>
      </c>
      <c r="D249" s="104">
        <v>40</v>
      </c>
    </row>
    <row r="250" spans="1:4" ht="18.75" x14ac:dyDescent="0.25">
      <c r="A250" s="94">
        <v>248</v>
      </c>
      <c r="B250" s="102" t="s">
        <v>2818</v>
      </c>
      <c r="C250" s="103" t="s">
        <v>2819</v>
      </c>
      <c r="D250" s="104">
        <v>50</v>
      </c>
    </row>
    <row r="251" spans="1:4" ht="18.75" x14ac:dyDescent="0.25">
      <c r="A251" s="94">
        <v>249</v>
      </c>
      <c r="B251" s="102" t="s">
        <v>2820</v>
      </c>
      <c r="C251" s="106" t="s">
        <v>2821</v>
      </c>
      <c r="D251" s="104">
        <v>40</v>
      </c>
    </row>
    <row r="252" spans="1:4" ht="18.75" x14ac:dyDescent="0.25">
      <c r="A252" s="94">
        <v>250</v>
      </c>
      <c r="B252" s="102" t="s">
        <v>2822</v>
      </c>
      <c r="C252" s="103" t="s">
        <v>2823</v>
      </c>
      <c r="D252" s="104">
        <v>50</v>
      </c>
    </row>
    <row r="253" spans="1:4" ht="18.75" x14ac:dyDescent="0.25">
      <c r="A253" s="94">
        <v>251</v>
      </c>
      <c r="B253" s="102" t="s">
        <v>2832</v>
      </c>
      <c r="C253" s="106" t="s">
        <v>2833</v>
      </c>
      <c r="D253" s="104">
        <v>40</v>
      </c>
    </row>
    <row r="254" spans="1:4" ht="18.75" x14ac:dyDescent="0.25">
      <c r="A254" s="94">
        <v>252</v>
      </c>
      <c r="B254" s="102" t="s">
        <v>2834</v>
      </c>
      <c r="C254" s="103" t="s">
        <v>2835</v>
      </c>
      <c r="D254" s="104">
        <v>50</v>
      </c>
    </row>
    <row r="255" spans="1:4" ht="18.75" x14ac:dyDescent="0.3">
      <c r="A255" s="94">
        <v>253</v>
      </c>
      <c r="B255" s="102" t="s">
        <v>2865</v>
      </c>
      <c r="C255" s="103" t="s">
        <v>5017</v>
      </c>
      <c r="D255" s="105">
        <v>20</v>
      </c>
    </row>
    <row r="256" spans="1:4" ht="18.75" x14ac:dyDescent="0.25">
      <c r="A256" s="94">
        <v>254</v>
      </c>
      <c r="B256" s="102" t="s">
        <v>4342</v>
      </c>
      <c r="C256" s="106" t="s">
        <v>4343</v>
      </c>
      <c r="D256" s="104">
        <v>40</v>
      </c>
    </row>
    <row r="257" spans="1:4" ht="18.75" x14ac:dyDescent="0.25">
      <c r="A257" s="94">
        <v>255</v>
      </c>
      <c r="B257" s="102" t="s">
        <v>4344</v>
      </c>
      <c r="C257" s="106" t="s">
        <v>4345</v>
      </c>
      <c r="D257" s="104">
        <v>40</v>
      </c>
    </row>
    <row r="258" spans="1:4" ht="18.75" x14ac:dyDescent="0.25">
      <c r="A258" s="94">
        <v>256</v>
      </c>
      <c r="B258" s="102" t="s">
        <v>4346</v>
      </c>
      <c r="C258" s="106" t="s">
        <v>4347</v>
      </c>
      <c r="D258" s="104">
        <v>40</v>
      </c>
    </row>
    <row r="259" spans="1:4" ht="18.75" x14ac:dyDescent="0.25">
      <c r="A259" s="94">
        <v>257</v>
      </c>
      <c r="B259" s="102" t="s">
        <v>4348</v>
      </c>
      <c r="C259" s="103" t="s">
        <v>4349</v>
      </c>
      <c r="D259" s="104">
        <v>50</v>
      </c>
    </row>
    <row r="260" spans="1:4" ht="18.75" x14ac:dyDescent="0.25">
      <c r="A260" s="94">
        <v>258</v>
      </c>
      <c r="B260" s="102" t="s">
        <v>4352</v>
      </c>
      <c r="C260" s="106" t="s">
        <v>4353</v>
      </c>
      <c r="D260" s="104">
        <v>40</v>
      </c>
    </row>
    <row r="261" spans="1:4" ht="18.75" x14ac:dyDescent="0.25">
      <c r="A261" s="94">
        <v>259</v>
      </c>
      <c r="B261" s="102" t="s">
        <v>4358</v>
      </c>
      <c r="C261" s="103" t="s">
        <v>4359</v>
      </c>
      <c r="D261" s="104">
        <v>40</v>
      </c>
    </row>
    <row r="262" spans="1:4" ht="18.75" x14ac:dyDescent="0.25">
      <c r="A262" s="94">
        <v>260</v>
      </c>
      <c r="B262" s="102" t="s">
        <v>4360</v>
      </c>
      <c r="C262" s="103" t="s">
        <v>4361</v>
      </c>
      <c r="D262" s="104">
        <v>40</v>
      </c>
    </row>
    <row r="263" spans="1:4" ht="18.75" x14ac:dyDescent="0.25">
      <c r="A263" s="94">
        <v>261</v>
      </c>
      <c r="B263" s="102" t="s">
        <v>4364</v>
      </c>
      <c r="C263" s="103" t="s">
        <v>4640</v>
      </c>
      <c r="D263" s="104">
        <v>40</v>
      </c>
    </row>
    <row r="264" spans="1:4" ht="18.75" x14ac:dyDescent="0.25">
      <c r="A264" s="94">
        <v>262</v>
      </c>
      <c r="B264" s="102" t="s">
        <v>4372</v>
      </c>
      <c r="C264" s="106" t="s">
        <v>4373</v>
      </c>
      <c r="D264" s="104">
        <v>40</v>
      </c>
    </row>
    <row r="265" spans="1:4" ht="18.75" x14ac:dyDescent="0.25">
      <c r="A265" s="94">
        <v>263</v>
      </c>
      <c r="B265" s="102" t="s">
        <v>4375</v>
      </c>
      <c r="C265" s="107" t="s">
        <v>4376</v>
      </c>
      <c r="D265" s="104">
        <v>50</v>
      </c>
    </row>
    <row r="266" spans="1:4" ht="18.75" x14ac:dyDescent="0.25">
      <c r="A266" s="94">
        <v>264</v>
      </c>
      <c r="B266" s="102" t="s">
        <v>4377</v>
      </c>
      <c r="C266" s="107" t="s">
        <v>4378</v>
      </c>
      <c r="D266" s="104">
        <v>50</v>
      </c>
    </row>
    <row r="267" spans="1:4" ht="18.75" x14ac:dyDescent="0.25">
      <c r="A267" s="94">
        <v>265</v>
      </c>
      <c r="B267" s="102" t="s">
        <v>4379</v>
      </c>
      <c r="C267" s="107" t="s">
        <v>4380</v>
      </c>
      <c r="D267" s="104">
        <v>50</v>
      </c>
    </row>
    <row r="268" spans="1:4" ht="18.75" x14ac:dyDescent="0.25">
      <c r="A268" s="94">
        <v>266</v>
      </c>
      <c r="B268" s="102" t="s">
        <v>4381</v>
      </c>
      <c r="C268" s="106" t="s">
        <v>4725</v>
      </c>
      <c r="D268" s="104">
        <v>40</v>
      </c>
    </row>
    <row r="269" spans="1:4" ht="18.75" x14ac:dyDescent="0.25">
      <c r="A269" s="94">
        <v>267</v>
      </c>
      <c r="B269" s="102" t="s">
        <v>4382</v>
      </c>
      <c r="C269" s="106" t="s">
        <v>4383</v>
      </c>
      <c r="D269" s="104">
        <v>40</v>
      </c>
    </row>
    <row r="270" spans="1:4" ht="18.75" x14ac:dyDescent="0.25">
      <c r="A270" s="94">
        <v>268</v>
      </c>
      <c r="B270" s="102" t="s">
        <v>4384</v>
      </c>
      <c r="C270" s="103" t="s">
        <v>4385</v>
      </c>
      <c r="D270" s="104">
        <v>50</v>
      </c>
    </row>
    <row r="271" spans="1:4" ht="18.75" x14ac:dyDescent="0.25">
      <c r="A271" s="94">
        <v>269</v>
      </c>
      <c r="B271" s="102" t="s">
        <v>4386</v>
      </c>
      <c r="C271" s="106" t="s">
        <v>4387</v>
      </c>
      <c r="D271" s="104">
        <v>40</v>
      </c>
    </row>
    <row r="272" spans="1:4" ht="18.75" x14ac:dyDescent="0.25">
      <c r="A272" s="94">
        <v>270</v>
      </c>
      <c r="B272" s="102" t="s">
        <v>4388</v>
      </c>
      <c r="C272" s="103" t="s">
        <v>4389</v>
      </c>
      <c r="D272" s="104">
        <v>50</v>
      </c>
    </row>
    <row r="273" spans="1:4" ht="18.75" x14ac:dyDescent="0.25">
      <c r="A273" s="94">
        <v>271</v>
      </c>
      <c r="B273" s="102" t="s">
        <v>4390</v>
      </c>
      <c r="C273" s="106" t="s">
        <v>4391</v>
      </c>
      <c r="D273" s="104">
        <v>40</v>
      </c>
    </row>
    <row r="274" spans="1:4" ht="18.75" x14ac:dyDescent="0.25">
      <c r="A274" s="94">
        <v>272</v>
      </c>
      <c r="B274" s="102" t="s">
        <v>4392</v>
      </c>
      <c r="C274" s="103" t="s">
        <v>4393</v>
      </c>
      <c r="D274" s="104">
        <v>50</v>
      </c>
    </row>
    <row r="275" spans="1:4" ht="18.75" x14ac:dyDescent="0.25">
      <c r="A275" s="94">
        <v>273</v>
      </c>
      <c r="B275" s="102" t="s">
        <v>4394</v>
      </c>
      <c r="C275" s="106" t="s">
        <v>4395</v>
      </c>
      <c r="D275" s="104">
        <v>40</v>
      </c>
    </row>
    <row r="276" spans="1:4" ht="18.75" x14ac:dyDescent="0.25">
      <c r="A276" s="94">
        <v>274</v>
      </c>
      <c r="B276" s="102" t="s">
        <v>4397</v>
      </c>
      <c r="C276" s="103" t="s">
        <v>4398</v>
      </c>
      <c r="D276" s="104">
        <v>50</v>
      </c>
    </row>
    <row r="277" spans="1:4" ht="18.75" x14ac:dyDescent="0.3">
      <c r="A277" s="94">
        <v>275</v>
      </c>
      <c r="B277" s="102" t="s">
        <v>4407</v>
      </c>
      <c r="C277" s="103" t="s">
        <v>4408</v>
      </c>
      <c r="D277" s="105">
        <v>20</v>
      </c>
    </row>
    <row r="278" spans="1:4" ht="18.75" x14ac:dyDescent="0.25">
      <c r="A278" s="94">
        <v>276</v>
      </c>
      <c r="B278" s="102" t="s">
        <v>4409</v>
      </c>
      <c r="C278" s="106" t="s">
        <v>4410</v>
      </c>
      <c r="D278" s="104">
        <v>40</v>
      </c>
    </row>
    <row r="279" spans="1:4" ht="18.75" x14ac:dyDescent="0.3">
      <c r="A279" s="94">
        <v>277</v>
      </c>
      <c r="B279" s="102" t="s">
        <v>4411</v>
      </c>
      <c r="C279" s="103" t="s">
        <v>4412</v>
      </c>
      <c r="D279" s="105">
        <v>20</v>
      </c>
    </row>
    <row r="280" spans="1:4" ht="18.75" x14ac:dyDescent="0.25">
      <c r="A280" s="94">
        <v>278</v>
      </c>
      <c r="B280" s="102" t="s">
        <v>4425</v>
      </c>
      <c r="C280" s="103" t="s">
        <v>4426</v>
      </c>
      <c r="D280" s="104">
        <v>50</v>
      </c>
    </row>
    <row r="281" spans="1:4" ht="18.75" x14ac:dyDescent="0.25">
      <c r="A281" s="94">
        <v>279</v>
      </c>
      <c r="B281" s="102" t="s">
        <v>4427</v>
      </c>
      <c r="C281" s="106" t="s">
        <v>4726</v>
      </c>
      <c r="D281" s="104">
        <v>40</v>
      </c>
    </row>
    <row r="282" spans="1:4" ht="18.75" x14ac:dyDescent="0.25">
      <c r="A282" s="94">
        <v>280</v>
      </c>
      <c r="B282" s="102" t="s">
        <v>4430</v>
      </c>
      <c r="C282" s="103" t="s">
        <v>4431</v>
      </c>
      <c r="D282" s="104">
        <v>40</v>
      </c>
    </row>
    <row r="283" spans="1:4" ht="18.75" x14ac:dyDescent="0.25">
      <c r="A283" s="94">
        <v>281</v>
      </c>
      <c r="B283" s="102" t="s">
        <v>4432</v>
      </c>
      <c r="C283" s="106" t="s">
        <v>4433</v>
      </c>
      <c r="D283" s="104">
        <v>40</v>
      </c>
    </row>
    <row r="284" spans="1:4" ht="18.75" x14ac:dyDescent="0.25">
      <c r="A284" s="94">
        <v>282</v>
      </c>
      <c r="B284" s="102" t="s">
        <v>4434</v>
      </c>
      <c r="C284" s="106" t="s">
        <v>4435</v>
      </c>
      <c r="D284" s="104">
        <v>40</v>
      </c>
    </row>
    <row r="285" spans="1:4" ht="18.75" x14ac:dyDescent="0.25">
      <c r="A285" s="94">
        <v>283</v>
      </c>
      <c r="B285" s="102" t="s">
        <v>4436</v>
      </c>
      <c r="C285" s="106" t="s">
        <v>4437</v>
      </c>
      <c r="D285" s="104">
        <v>40</v>
      </c>
    </row>
    <row r="286" spans="1:4" ht="18.75" x14ac:dyDescent="0.25">
      <c r="A286" s="94">
        <v>284</v>
      </c>
      <c r="B286" s="102" t="s">
        <v>4438</v>
      </c>
      <c r="C286" s="106" t="s">
        <v>4439</v>
      </c>
      <c r="D286" s="104">
        <v>40</v>
      </c>
    </row>
    <row r="287" spans="1:4" ht="18.75" x14ac:dyDescent="0.25">
      <c r="A287" s="94">
        <v>285</v>
      </c>
      <c r="B287" s="102" t="s">
        <v>4440</v>
      </c>
      <c r="C287" s="103" t="s">
        <v>4441</v>
      </c>
      <c r="D287" s="104">
        <v>50</v>
      </c>
    </row>
    <row r="288" spans="1:4" ht="18.75" x14ac:dyDescent="0.25">
      <c r="A288" s="94">
        <v>286</v>
      </c>
      <c r="B288" s="102" t="s">
        <v>4448</v>
      </c>
      <c r="C288" s="103" t="s">
        <v>4449</v>
      </c>
      <c r="D288" s="104">
        <v>40</v>
      </c>
    </row>
    <row r="289" spans="1:4" ht="18.75" x14ac:dyDescent="0.25">
      <c r="A289" s="94">
        <v>287</v>
      </c>
      <c r="B289" s="102" t="s">
        <v>4486</v>
      </c>
      <c r="C289" s="103" t="s">
        <v>4487</v>
      </c>
      <c r="D289" s="104">
        <v>40</v>
      </c>
    </row>
    <row r="290" spans="1:4" ht="18.75" x14ac:dyDescent="0.25">
      <c r="A290" s="94">
        <v>288</v>
      </c>
      <c r="B290" s="102" t="s">
        <v>4533</v>
      </c>
      <c r="C290" s="106" t="s">
        <v>4534</v>
      </c>
      <c r="D290" s="104">
        <v>50</v>
      </c>
    </row>
    <row r="291" spans="1:4" ht="18.75" x14ac:dyDescent="0.25">
      <c r="A291" s="94">
        <v>289</v>
      </c>
      <c r="B291" s="102" t="s">
        <v>4535</v>
      </c>
      <c r="C291" s="103" t="s">
        <v>4536</v>
      </c>
      <c r="D291" s="104">
        <v>50</v>
      </c>
    </row>
    <row r="292" spans="1:4" ht="18.75" x14ac:dyDescent="0.25">
      <c r="A292" s="94">
        <v>290</v>
      </c>
      <c r="B292" s="102" t="s">
        <v>4539</v>
      </c>
      <c r="C292" s="106" t="s">
        <v>4540</v>
      </c>
      <c r="D292" s="104">
        <v>50</v>
      </c>
    </row>
    <row r="293" spans="1:4" ht="18.75" x14ac:dyDescent="0.25">
      <c r="A293" s="94">
        <v>291</v>
      </c>
      <c r="B293" s="102" t="s">
        <v>4541</v>
      </c>
      <c r="C293" s="106" t="s">
        <v>4542</v>
      </c>
      <c r="D293" s="104">
        <v>50</v>
      </c>
    </row>
    <row r="294" spans="1:4" ht="18.75" x14ac:dyDescent="0.3">
      <c r="A294" s="94">
        <v>292</v>
      </c>
      <c r="B294" s="102" t="s">
        <v>4627</v>
      </c>
      <c r="C294" s="103" t="s">
        <v>4628</v>
      </c>
      <c r="D294" s="105">
        <v>20</v>
      </c>
    </row>
    <row r="295" spans="1:4" ht="18.75" x14ac:dyDescent="0.3">
      <c r="A295" s="94">
        <v>293</v>
      </c>
      <c r="B295" s="102" t="s">
        <v>1477</v>
      </c>
      <c r="C295" s="103" t="s">
        <v>1478</v>
      </c>
      <c r="D295" s="105">
        <v>20</v>
      </c>
    </row>
    <row r="296" spans="1:4" ht="18.75" x14ac:dyDescent="0.25">
      <c r="A296" s="94">
        <v>294</v>
      </c>
      <c r="B296" s="102" t="s">
        <v>1512</v>
      </c>
      <c r="C296" s="103" t="s">
        <v>1513</v>
      </c>
      <c r="D296" s="104">
        <v>40</v>
      </c>
    </row>
    <row r="297" spans="1:4" ht="18.75" x14ac:dyDescent="0.25">
      <c r="A297" s="94">
        <v>295</v>
      </c>
      <c r="B297" s="102" t="s">
        <v>1514</v>
      </c>
      <c r="C297" s="103" t="s">
        <v>1515</v>
      </c>
      <c r="D297" s="104">
        <v>40</v>
      </c>
    </row>
    <row r="298" spans="1:4" ht="18.75" x14ac:dyDescent="0.25">
      <c r="A298" s="94">
        <v>296</v>
      </c>
      <c r="B298" s="102" t="s">
        <v>1516</v>
      </c>
      <c r="C298" s="103" t="s">
        <v>4730</v>
      </c>
      <c r="D298" s="104">
        <v>40</v>
      </c>
    </row>
    <row r="299" spans="1:4" ht="18.75" x14ac:dyDescent="0.25">
      <c r="A299" s="94">
        <v>297</v>
      </c>
      <c r="B299" s="102" t="s">
        <v>1517</v>
      </c>
      <c r="C299" s="103" t="s">
        <v>1518</v>
      </c>
      <c r="D299" s="104">
        <v>40</v>
      </c>
    </row>
    <row r="300" spans="1:4" ht="18.75" x14ac:dyDescent="0.3">
      <c r="A300" s="94">
        <v>298</v>
      </c>
      <c r="B300" s="102" t="s">
        <v>1924</v>
      </c>
      <c r="C300" s="103" t="s">
        <v>1925</v>
      </c>
      <c r="D300" s="105">
        <v>20</v>
      </c>
    </row>
    <row r="301" spans="1:4" ht="18.75" x14ac:dyDescent="0.3">
      <c r="A301" s="94">
        <v>299</v>
      </c>
      <c r="B301" s="102" t="s">
        <v>1931</v>
      </c>
      <c r="C301" s="103" t="s">
        <v>1932</v>
      </c>
      <c r="D301" s="105">
        <v>20</v>
      </c>
    </row>
    <row r="302" spans="1:4" ht="36" x14ac:dyDescent="0.3">
      <c r="A302" s="94">
        <v>300</v>
      </c>
      <c r="B302" s="102" t="s">
        <v>1954</v>
      </c>
      <c r="C302" s="103" t="s">
        <v>1955</v>
      </c>
      <c r="D302" s="105">
        <v>20</v>
      </c>
    </row>
    <row r="303" spans="1:4" ht="18.75" x14ac:dyDescent="0.25">
      <c r="A303" s="94">
        <v>301</v>
      </c>
      <c r="B303" s="102" t="s">
        <v>2042</v>
      </c>
      <c r="C303" s="106" t="s">
        <v>2043</v>
      </c>
      <c r="D303" s="104">
        <v>50</v>
      </c>
    </row>
    <row r="304" spans="1:4" ht="18.75" x14ac:dyDescent="0.25">
      <c r="A304" s="94">
        <v>302</v>
      </c>
      <c r="B304" s="95" t="s">
        <v>2045</v>
      </c>
      <c r="C304" s="103" t="s">
        <v>5716</v>
      </c>
      <c r="D304" s="104">
        <v>50</v>
      </c>
    </row>
    <row r="305" spans="1:4" ht="18.75" x14ac:dyDescent="0.25">
      <c r="A305" s="94">
        <v>303</v>
      </c>
      <c r="B305" s="102" t="s">
        <v>3704</v>
      </c>
      <c r="C305" s="103" t="s">
        <v>3705</v>
      </c>
      <c r="D305" s="104">
        <v>50</v>
      </c>
    </row>
    <row r="306" spans="1:4" ht="18.75" x14ac:dyDescent="0.25">
      <c r="A306" s="94">
        <v>304</v>
      </c>
      <c r="B306" s="102" t="s">
        <v>3710</v>
      </c>
      <c r="C306" s="106" t="s">
        <v>3711</v>
      </c>
      <c r="D306" s="104">
        <v>40</v>
      </c>
    </row>
    <row r="307" spans="1:4" ht="18.75" x14ac:dyDescent="0.25">
      <c r="A307" s="94">
        <v>305</v>
      </c>
      <c r="B307" s="102" t="s">
        <v>3717</v>
      </c>
      <c r="C307" s="106" t="s">
        <v>5717</v>
      </c>
      <c r="D307" s="104">
        <v>40</v>
      </c>
    </row>
    <row r="308" spans="1:4" ht="18.75" x14ac:dyDescent="0.25">
      <c r="A308" s="94">
        <v>306</v>
      </c>
      <c r="B308" s="102" t="s">
        <v>3745</v>
      </c>
      <c r="C308" s="106" t="s">
        <v>3746</v>
      </c>
      <c r="D308" s="104">
        <v>40</v>
      </c>
    </row>
    <row r="309" spans="1:4" ht="18.75" x14ac:dyDescent="0.25">
      <c r="A309" s="94">
        <v>307</v>
      </c>
      <c r="B309" s="102" t="s">
        <v>3766</v>
      </c>
      <c r="C309" s="106" t="s">
        <v>3767</v>
      </c>
      <c r="D309" s="104">
        <v>40</v>
      </c>
    </row>
    <row r="310" spans="1:4" ht="18.75" x14ac:dyDescent="0.25">
      <c r="A310" s="94">
        <v>308</v>
      </c>
      <c r="B310" s="102" t="s">
        <v>3768</v>
      </c>
      <c r="C310" s="106" t="s">
        <v>3769</v>
      </c>
      <c r="D310" s="104">
        <v>40</v>
      </c>
    </row>
    <row r="311" spans="1:4" ht="18.75" x14ac:dyDescent="0.3">
      <c r="A311" s="94">
        <v>309</v>
      </c>
      <c r="B311" s="102" t="s">
        <v>3780</v>
      </c>
      <c r="C311" s="103" t="s">
        <v>3781</v>
      </c>
      <c r="D311" s="105">
        <v>20</v>
      </c>
    </row>
    <row r="312" spans="1:4" ht="18.75" x14ac:dyDescent="0.3">
      <c r="A312" s="94">
        <v>310</v>
      </c>
      <c r="B312" s="102" t="s">
        <v>3791</v>
      </c>
      <c r="C312" s="103" t="s">
        <v>4254</v>
      </c>
      <c r="D312" s="105">
        <v>20</v>
      </c>
    </row>
    <row r="313" spans="1:4" ht="18.75" x14ac:dyDescent="0.3">
      <c r="A313" s="94">
        <v>311</v>
      </c>
      <c r="B313" s="102" t="s">
        <v>3794</v>
      </c>
      <c r="C313" s="103" t="s">
        <v>3795</v>
      </c>
      <c r="D313" s="105">
        <v>20</v>
      </c>
    </row>
    <row r="314" spans="1:4" ht="18.75" x14ac:dyDescent="0.3">
      <c r="A314" s="94">
        <v>312</v>
      </c>
      <c r="B314" s="102" t="s">
        <v>3798</v>
      </c>
      <c r="C314" s="103" t="s">
        <v>3799</v>
      </c>
      <c r="D314" s="105">
        <v>20</v>
      </c>
    </row>
    <row r="315" spans="1:4" ht="18.75" x14ac:dyDescent="0.3">
      <c r="A315" s="94">
        <v>313</v>
      </c>
      <c r="B315" s="102" t="s">
        <v>3815</v>
      </c>
      <c r="C315" s="103" t="s">
        <v>3816</v>
      </c>
      <c r="D315" s="105">
        <v>20</v>
      </c>
    </row>
    <row r="316" spans="1:4" ht="18.75" x14ac:dyDescent="0.3">
      <c r="A316" s="94">
        <v>314</v>
      </c>
      <c r="B316" s="102" t="s">
        <v>3823</v>
      </c>
      <c r="C316" s="103" t="s">
        <v>3824</v>
      </c>
      <c r="D316" s="105">
        <v>20</v>
      </c>
    </row>
    <row r="317" spans="1:4" ht="18.75" x14ac:dyDescent="0.25">
      <c r="A317" s="94">
        <v>315</v>
      </c>
      <c r="B317" s="102" t="s">
        <v>3833</v>
      </c>
      <c r="C317" s="103" t="s">
        <v>3834</v>
      </c>
      <c r="D317" s="104">
        <v>50</v>
      </c>
    </row>
    <row r="318" spans="1:4" ht="18.75" x14ac:dyDescent="0.25">
      <c r="A318" s="94">
        <v>316</v>
      </c>
      <c r="B318" s="102" t="s">
        <v>3842</v>
      </c>
      <c r="C318" s="103" t="s">
        <v>3843</v>
      </c>
      <c r="D318" s="104">
        <v>40</v>
      </c>
    </row>
    <row r="319" spans="1:4" ht="18.75" x14ac:dyDescent="0.25">
      <c r="A319" s="94">
        <v>317</v>
      </c>
      <c r="B319" s="102" t="s">
        <v>3844</v>
      </c>
      <c r="C319" s="103" t="s">
        <v>3845</v>
      </c>
      <c r="D319" s="104">
        <v>50</v>
      </c>
    </row>
    <row r="320" spans="1:4" ht="18.75" x14ac:dyDescent="0.25">
      <c r="A320" s="94">
        <v>318</v>
      </c>
      <c r="B320" s="102" t="s">
        <v>3848</v>
      </c>
      <c r="C320" s="103" t="s">
        <v>3849</v>
      </c>
      <c r="D320" s="104">
        <v>40</v>
      </c>
    </row>
    <row r="321" spans="1:4" ht="18.75" x14ac:dyDescent="0.25">
      <c r="A321" s="94">
        <v>319</v>
      </c>
      <c r="B321" s="102" t="s">
        <v>3850</v>
      </c>
      <c r="C321" s="103" t="s">
        <v>3851</v>
      </c>
      <c r="D321" s="104">
        <v>40</v>
      </c>
    </row>
    <row r="322" spans="1:4" ht="18.75" x14ac:dyDescent="0.25">
      <c r="A322" s="94">
        <v>320</v>
      </c>
      <c r="B322" s="102" t="s">
        <v>3879</v>
      </c>
      <c r="C322" s="103" t="s">
        <v>3880</v>
      </c>
      <c r="D322" s="104">
        <v>50</v>
      </c>
    </row>
    <row r="323" spans="1:4" ht="18.75" x14ac:dyDescent="0.3">
      <c r="A323" s="94">
        <v>321</v>
      </c>
      <c r="B323" s="102" t="s">
        <v>3888</v>
      </c>
      <c r="C323" s="103" t="s">
        <v>4749</v>
      </c>
      <c r="D323" s="105">
        <v>20</v>
      </c>
    </row>
    <row r="324" spans="1:4" ht="18.75" x14ac:dyDescent="0.25">
      <c r="A324" s="94">
        <v>322</v>
      </c>
      <c r="B324" s="102" t="s">
        <v>3898</v>
      </c>
      <c r="C324" s="106" t="s">
        <v>3899</v>
      </c>
      <c r="D324" s="104">
        <v>40</v>
      </c>
    </row>
    <row r="325" spans="1:4" ht="18.75" x14ac:dyDescent="0.25">
      <c r="A325" s="94">
        <v>323</v>
      </c>
      <c r="B325" s="102" t="s">
        <v>3900</v>
      </c>
      <c r="C325" s="106" t="s">
        <v>3901</v>
      </c>
      <c r="D325" s="104">
        <v>40</v>
      </c>
    </row>
    <row r="326" spans="1:4" ht="18.75" x14ac:dyDescent="0.25">
      <c r="A326" s="94">
        <v>324</v>
      </c>
      <c r="B326" s="102" t="s">
        <v>3902</v>
      </c>
      <c r="C326" s="106" t="s">
        <v>3903</v>
      </c>
      <c r="D326" s="104">
        <v>40</v>
      </c>
    </row>
    <row r="327" spans="1:4" ht="18.75" x14ac:dyDescent="0.25">
      <c r="A327" s="94">
        <v>325</v>
      </c>
      <c r="B327" s="102" t="s">
        <v>3904</v>
      </c>
      <c r="C327" s="106" t="s">
        <v>3905</v>
      </c>
      <c r="D327" s="104">
        <v>40</v>
      </c>
    </row>
    <row r="328" spans="1:4" ht="18.75" x14ac:dyDescent="0.25">
      <c r="A328" s="94">
        <v>326</v>
      </c>
      <c r="B328" s="102" t="s">
        <v>3909</v>
      </c>
      <c r="C328" s="106" t="s">
        <v>3910</v>
      </c>
      <c r="D328" s="104">
        <v>40</v>
      </c>
    </row>
    <row r="329" spans="1:4" ht="18.75" x14ac:dyDescent="0.25">
      <c r="A329" s="94">
        <v>327</v>
      </c>
      <c r="B329" s="102" t="s">
        <v>3916</v>
      </c>
      <c r="C329" s="106" t="s">
        <v>3917</v>
      </c>
      <c r="D329" s="104">
        <v>40</v>
      </c>
    </row>
    <row r="330" spans="1:4" ht="18.75" x14ac:dyDescent="0.25">
      <c r="A330" s="94">
        <v>328</v>
      </c>
      <c r="B330" s="102" t="s">
        <v>3918</v>
      </c>
      <c r="C330" s="106" t="s">
        <v>3919</v>
      </c>
      <c r="D330" s="104">
        <v>40</v>
      </c>
    </row>
    <row r="331" spans="1:4" ht="18.75" x14ac:dyDescent="0.25">
      <c r="A331" s="94">
        <v>329</v>
      </c>
      <c r="B331" s="102" t="s">
        <v>3920</v>
      </c>
      <c r="C331" s="106" t="s">
        <v>3921</v>
      </c>
      <c r="D331" s="104">
        <v>40</v>
      </c>
    </row>
    <row r="332" spans="1:4" ht="24" x14ac:dyDescent="0.25">
      <c r="A332" s="94">
        <v>330</v>
      </c>
      <c r="B332" s="102" t="s">
        <v>3922</v>
      </c>
      <c r="C332" s="106" t="s">
        <v>4751</v>
      </c>
      <c r="D332" s="104">
        <v>40</v>
      </c>
    </row>
    <row r="333" spans="1:4" ht="18.75" x14ac:dyDescent="0.25">
      <c r="A333" s="94">
        <v>331</v>
      </c>
      <c r="B333" s="102" t="s">
        <v>3923</v>
      </c>
      <c r="C333" s="106" t="s">
        <v>3924</v>
      </c>
      <c r="D333" s="104">
        <v>40</v>
      </c>
    </row>
    <row r="334" spans="1:4" ht="18.75" x14ac:dyDescent="0.25">
      <c r="A334" s="94">
        <v>332</v>
      </c>
      <c r="B334" s="102" t="s">
        <v>3925</v>
      </c>
      <c r="C334" s="106" t="s">
        <v>4752</v>
      </c>
      <c r="D334" s="104">
        <v>40</v>
      </c>
    </row>
    <row r="335" spans="1:4" ht="18.75" x14ac:dyDescent="0.25">
      <c r="A335" s="94">
        <v>333</v>
      </c>
      <c r="B335" s="102" t="s">
        <v>3926</v>
      </c>
      <c r="C335" s="106" t="s">
        <v>3927</v>
      </c>
      <c r="D335" s="104">
        <v>40</v>
      </c>
    </row>
    <row r="336" spans="1:4" ht="18.75" x14ac:dyDescent="0.25">
      <c r="A336" s="94">
        <v>334</v>
      </c>
      <c r="B336" s="95" t="s">
        <v>3928</v>
      </c>
      <c r="C336" s="103" t="s">
        <v>3929</v>
      </c>
      <c r="D336" s="104">
        <v>40</v>
      </c>
    </row>
    <row r="337" spans="1:4" ht="18.75" x14ac:dyDescent="0.25">
      <c r="A337" s="94">
        <v>335</v>
      </c>
      <c r="B337" s="95" t="s">
        <v>3930</v>
      </c>
      <c r="C337" s="103" t="s">
        <v>3931</v>
      </c>
      <c r="D337" s="104">
        <v>40</v>
      </c>
    </row>
    <row r="338" spans="1:4" ht="18.75" x14ac:dyDescent="0.25">
      <c r="A338" s="94">
        <v>336</v>
      </c>
      <c r="B338" s="95" t="s">
        <v>3932</v>
      </c>
      <c r="C338" s="103" t="s">
        <v>3933</v>
      </c>
      <c r="D338" s="104">
        <v>40</v>
      </c>
    </row>
    <row r="339" spans="1:4" ht="18.75" x14ac:dyDescent="0.25">
      <c r="A339" s="94">
        <v>337</v>
      </c>
      <c r="B339" s="95" t="s">
        <v>2144</v>
      </c>
      <c r="C339" s="103" t="s">
        <v>2145</v>
      </c>
      <c r="D339" s="104">
        <v>40</v>
      </c>
    </row>
    <row r="340" spans="1:4" ht="18.75" x14ac:dyDescent="0.3">
      <c r="A340" s="94">
        <v>338</v>
      </c>
      <c r="B340" s="102" t="s">
        <v>2155</v>
      </c>
      <c r="C340" s="103" t="s">
        <v>2156</v>
      </c>
      <c r="D340" s="105">
        <v>20</v>
      </c>
    </row>
    <row r="341" spans="1:4" ht="18.75" x14ac:dyDescent="0.25">
      <c r="A341" s="94">
        <v>339</v>
      </c>
      <c r="B341" s="102" t="s">
        <v>2182</v>
      </c>
      <c r="C341" s="106" t="s">
        <v>2183</v>
      </c>
      <c r="D341" s="104">
        <v>40</v>
      </c>
    </row>
    <row r="342" spans="1:4" ht="18.75" x14ac:dyDescent="0.25">
      <c r="A342" s="94">
        <v>340</v>
      </c>
      <c r="B342" s="102" t="s">
        <v>2186</v>
      </c>
      <c r="C342" s="106" t="s">
        <v>2187</v>
      </c>
      <c r="D342" s="104">
        <v>40</v>
      </c>
    </row>
    <row r="343" spans="1:4" ht="18.75" x14ac:dyDescent="0.25">
      <c r="A343" s="94">
        <v>341</v>
      </c>
      <c r="B343" s="102" t="s">
        <v>2188</v>
      </c>
      <c r="C343" s="106" t="s">
        <v>2189</v>
      </c>
      <c r="D343" s="104">
        <v>40</v>
      </c>
    </row>
    <row r="344" spans="1:4" ht="18.75" x14ac:dyDescent="0.3">
      <c r="A344" s="94">
        <v>342</v>
      </c>
      <c r="B344" s="102" t="s">
        <v>2190</v>
      </c>
      <c r="C344" s="103" t="s">
        <v>2191</v>
      </c>
      <c r="D344" s="105">
        <v>20</v>
      </c>
    </row>
    <row r="345" spans="1:4" ht="18.75" x14ac:dyDescent="0.25">
      <c r="A345" s="94">
        <v>343</v>
      </c>
      <c r="B345" s="102" t="s">
        <v>2194</v>
      </c>
      <c r="C345" s="103" t="s">
        <v>2195</v>
      </c>
      <c r="D345" s="104">
        <v>40</v>
      </c>
    </row>
    <row r="346" spans="1:4" ht="18.75" x14ac:dyDescent="0.25">
      <c r="A346" s="94">
        <v>344</v>
      </c>
      <c r="B346" s="102" t="s">
        <v>2196</v>
      </c>
      <c r="C346" s="106" t="s">
        <v>2197</v>
      </c>
      <c r="D346" s="104">
        <v>40</v>
      </c>
    </row>
    <row r="347" spans="1:4" ht="18.75" x14ac:dyDescent="0.25">
      <c r="A347" s="94">
        <v>345</v>
      </c>
      <c r="B347" s="102" t="s">
        <v>2198</v>
      </c>
      <c r="C347" s="106" t="s">
        <v>2199</v>
      </c>
      <c r="D347" s="104">
        <v>40</v>
      </c>
    </row>
    <row r="348" spans="1:4" ht="18.75" x14ac:dyDescent="0.25">
      <c r="A348" s="94">
        <v>346</v>
      </c>
      <c r="B348" s="102" t="s">
        <v>5008</v>
      </c>
      <c r="C348" s="103" t="s">
        <v>5009</v>
      </c>
      <c r="D348" s="104">
        <v>40</v>
      </c>
    </row>
    <row r="349" spans="1:4" ht="18.75" x14ac:dyDescent="0.25">
      <c r="A349" s="94">
        <v>347</v>
      </c>
      <c r="B349" s="102" t="s">
        <v>5010</v>
      </c>
      <c r="C349" s="103" t="s">
        <v>5011</v>
      </c>
      <c r="D349" s="104">
        <v>40</v>
      </c>
    </row>
    <row r="350" spans="1:4" ht="18.75" x14ac:dyDescent="0.25">
      <c r="A350" s="94">
        <v>348</v>
      </c>
      <c r="B350" s="102" t="s">
        <v>5012</v>
      </c>
      <c r="C350" s="103" t="s">
        <v>5013</v>
      </c>
      <c r="D350" s="104">
        <v>40</v>
      </c>
    </row>
    <row r="351" spans="1:4" ht="18.75" x14ac:dyDescent="0.3">
      <c r="A351" s="94">
        <v>349</v>
      </c>
      <c r="B351" s="102" t="s">
        <v>787</v>
      </c>
      <c r="C351" s="103" t="s">
        <v>788</v>
      </c>
      <c r="D351" s="105">
        <v>20</v>
      </c>
    </row>
    <row r="352" spans="1:4" ht="18.75" x14ac:dyDescent="0.3">
      <c r="A352" s="94">
        <v>350</v>
      </c>
      <c r="B352" s="102" t="s">
        <v>789</v>
      </c>
      <c r="C352" s="103" t="s">
        <v>790</v>
      </c>
      <c r="D352" s="105">
        <v>20</v>
      </c>
    </row>
    <row r="353" spans="1:4" ht="18.75" x14ac:dyDescent="0.25">
      <c r="A353" s="94">
        <v>351</v>
      </c>
      <c r="B353" s="102" t="s">
        <v>817</v>
      </c>
      <c r="C353" s="103" t="s">
        <v>4960</v>
      </c>
      <c r="D353" s="104">
        <v>40</v>
      </c>
    </row>
    <row r="354" spans="1:4" ht="18.75" x14ac:dyDescent="0.25">
      <c r="A354" s="94">
        <v>352</v>
      </c>
      <c r="B354" s="102" t="s">
        <v>895</v>
      </c>
      <c r="C354" s="106" t="s">
        <v>896</v>
      </c>
      <c r="D354" s="104">
        <v>50</v>
      </c>
    </row>
    <row r="355" spans="1:4" ht="18.75" x14ac:dyDescent="0.25">
      <c r="A355" s="94">
        <v>353</v>
      </c>
      <c r="B355" s="102" t="s">
        <v>897</v>
      </c>
      <c r="C355" s="103" t="s">
        <v>898</v>
      </c>
      <c r="D355" s="104">
        <v>50</v>
      </c>
    </row>
    <row r="356" spans="1:4" ht="18.75" x14ac:dyDescent="0.25">
      <c r="A356" s="94">
        <v>354</v>
      </c>
      <c r="B356" s="102" t="s">
        <v>899</v>
      </c>
      <c r="C356" s="106" t="s">
        <v>900</v>
      </c>
      <c r="D356" s="104">
        <v>50</v>
      </c>
    </row>
    <row r="357" spans="1:4" ht="18.75" x14ac:dyDescent="0.25">
      <c r="A357" s="94">
        <v>355</v>
      </c>
      <c r="B357" s="102" t="s">
        <v>5718</v>
      </c>
      <c r="C357" s="106" t="s">
        <v>969</v>
      </c>
      <c r="D357" s="97">
        <v>70</v>
      </c>
    </row>
    <row r="358" spans="1:4" ht="18.75" x14ac:dyDescent="0.25">
      <c r="A358" s="94">
        <v>356</v>
      </c>
      <c r="B358" s="102" t="s">
        <v>1194</v>
      </c>
      <c r="C358" s="103" t="s">
        <v>1195</v>
      </c>
      <c r="D358" s="104">
        <v>50</v>
      </c>
    </row>
    <row r="359" spans="1:4" ht="18.75" x14ac:dyDescent="0.25">
      <c r="A359" s="94">
        <v>357</v>
      </c>
      <c r="B359" s="102" t="s">
        <v>1240</v>
      </c>
      <c r="C359" s="103" t="s">
        <v>1241</v>
      </c>
      <c r="D359" s="104">
        <v>40</v>
      </c>
    </row>
    <row r="360" spans="1:4" ht="18.75" x14ac:dyDescent="0.25">
      <c r="A360" s="94">
        <v>358</v>
      </c>
      <c r="B360" s="108" t="s">
        <v>1249</v>
      </c>
      <c r="C360" s="103" t="s">
        <v>1250</v>
      </c>
      <c r="D360" s="104">
        <v>40</v>
      </c>
    </row>
    <row r="361" spans="1:4" ht="18.75" x14ac:dyDescent="0.25">
      <c r="A361" s="94">
        <v>359</v>
      </c>
      <c r="B361" s="102" t="s">
        <v>1258</v>
      </c>
      <c r="C361" s="103" t="s">
        <v>1259</v>
      </c>
      <c r="D361" s="104">
        <v>40</v>
      </c>
    </row>
    <row r="362" spans="1:4" ht="18.75" x14ac:dyDescent="0.25">
      <c r="A362" s="94">
        <v>360</v>
      </c>
      <c r="B362" s="102" t="s">
        <v>1284</v>
      </c>
      <c r="C362" s="106" t="s">
        <v>1285</v>
      </c>
      <c r="D362" s="104">
        <v>40</v>
      </c>
    </row>
    <row r="363" spans="1:4" ht="18.75" x14ac:dyDescent="0.25">
      <c r="A363" s="94">
        <v>361</v>
      </c>
      <c r="B363" s="102" t="s">
        <v>49</v>
      </c>
      <c r="C363" s="106" t="s">
        <v>50</v>
      </c>
      <c r="D363" s="104">
        <v>40</v>
      </c>
    </row>
    <row r="364" spans="1:4" ht="18.75" x14ac:dyDescent="0.25">
      <c r="A364" s="94">
        <v>362</v>
      </c>
      <c r="B364" s="102" t="s">
        <v>51</v>
      </c>
      <c r="C364" s="106" t="s">
        <v>52</v>
      </c>
      <c r="D364" s="104">
        <v>40</v>
      </c>
    </row>
    <row r="365" spans="1:4" ht="18.75" x14ac:dyDescent="0.25">
      <c r="A365" s="94">
        <v>363</v>
      </c>
      <c r="B365" s="102" t="s">
        <v>53</v>
      </c>
      <c r="C365" s="106" t="s">
        <v>54</v>
      </c>
      <c r="D365" s="104">
        <v>40</v>
      </c>
    </row>
    <row r="366" spans="1:4" ht="18.75" x14ac:dyDescent="0.3">
      <c r="A366" s="94">
        <v>364</v>
      </c>
      <c r="B366" s="102" t="s">
        <v>61</v>
      </c>
      <c r="C366" s="103" t="s">
        <v>62</v>
      </c>
      <c r="D366" s="105">
        <v>20</v>
      </c>
    </row>
    <row r="367" spans="1:4" ht="18.75" x14ac:dyDescent="0.25">
      <c r="A367" s="94">
        <v>365</v>
      </c>
      <c r="B367" s="102" t="s">
        <v>67</v>
      </c>
      <c r="C367" s="103" t="s">
        <v>68</v>
      </c>
      <c r="D367" s="104">
        <v>40</v>
      </c>
    </row>
    <row r="368" spans="1:4" ht="18.75" x14ac:dyDescent="0.25">
      <c r="A368" s="94">
        <v>366</v>
      </c>
      <c r="B368" s="102" t="s">
        <v>69</v>
      </c>
      <c r="C368" s="103" t="s">
        <v>5719</v>
      </c>
      <c r="D368" s="104">
        <v>40</v>
      </c>
    </row>
    <row r="369" spans="1:4" ht="18.75" x14ac:dyDescent="0.25">
      <c r="A369" s="94">
        <v>367</v>
      </c>
      <c r="B369" s="102" t="s">
        <v>70</v>
      </c>
      <c r="C369" s="103" t="s">
        <v>71</v>
      </c>
      <c r="D369" s="104">
        <v>40</v>
      </c>
    </row>
    <row r="370" spans="1:4" ht="18.75" x14ac:dyDescent="0.25">
      <c r="A370" s="94">
        <v>368</v>
      </c>
      <c r="B370" s="102" t="s">
        <v>129</v>
      </c>
      <c r="C370" s="103" t="s">
        <v>130</v>
      </c>
      <c r="D370" s="104">
        <v>40</v>
      </c>
    </row>
    <row r="371" spans="1:4" ht="18.75" x14ac:dyDescent="0.25">
      <c r="A371" s="94">
        <v>369</v>
      </c>
      <c r="B371" s="102" t="s">
        <v>131</v>
      </c>
      <c r="C371" s="103" t="s">
        <v>132</v>
      </c>
      <c r="D371" s="104">
        <v>50</v>
      </c>
    </row>
    <row r="372" spans="1:4" ht="18.75" x14ac:dyDescent="0.25">
      <c r="A372" s="94">
        <v>370</v>
      </c>
      <c r="B372" s="102" t="s">
        <v>133</v>
      </c>
      <c r="C372" s="103" t="s">
        <v>4643</v>
      </c>
      <c r="D372" s="104">
        <v>40</v>
      </c>
    </row>
    <row r="373" spans="1:4" ht="18.75" x14ac:dyDescent="0.25">
      <c r="A373" s="94">
        <v>371</v>
      </c>
      <c r="B373" s="102" t="s">
        <v>143</v>
      </c>
      <c r="C373" s="103" t="s">
        <v>144</v>
      </c>
      <c r="D373" s="104">
        <v>50</v>
      </c>
    </row>
    <row r="374" spans="1:4" ht="18.75" x14ac:dyDescent="0.25">
      <c r="A374" s="94">
        <v>372</v>
      </c>
      <c r="B374" s="102" t="s">
        <v>158</v>
      </c>
      <c r="C374" s="106" t="s">
        <v>159</v>
      </c>
      <c r="D374" s="104">
        <v>40</v>
      </c>
    </row>
    <row r="375" spans="1:4" ht="18.75" x14ac:dyDescent="0.25">
      <c r="A375" s="94">
        <v>373</v>
      </c>
      <c r="B375" s="102" t="s">
        <v>165</v>
      </c>
      <c r="C375" s="103" t="s">
        <v>166</v>
      </c>
      <c r="D375" s="104">
        <v>50</v>
      </c>
    </row>
    <row r="376" spans="1:4" ht="18.75" x14ac:dyDescent="0.25">
      <c r="A376" s="94">
        <v>374</v>
      </c>
      <c r="B376" s="102" t="s">
        <v>171</v>
      </c>
      <c r="C376" s="106" t="s">
        <v>172</v>
      </c>
      <c r="D376" s="104">
        <v>40</v>
      </c>
    </row>
    <row r="377" spans="1:4" ht="18.75" x14ac:dyDescent="0.25">
      <c r="A377" s="94">
        <v>375</v>
      </c>
      <c r="B377" s="102" t="s">
        <v>173</v>
      </c>
      <c r="C377" s="103" t="s">
        <v>174</v>
      </c>
      <c r="D377" s="104">
        <v>50</v>
      </c>
    </row>
    <row r="378" spans="1:4" ht="18.75" x14ac:dyDescent="0.3">
      <c r="A378" s="94">
        <v>376</v>
      </c>
      <c r="B378" s="102" t="s">
        <v>193</v>
      </c>
      <c r="C378" s="103" t="s">
        <v>194</v>
      </c>
      <c r="D378" s="105">
        <v>20</v>
      </c>
    </row>
    <row r="379" spans="1:4" ht="18.75" x14ac:dyDescent="0.25">
      <c r="A379" s="94">
        <v>377</v>
      </c>
      <c r="B379" s="108" t="s">
        <v>202</v>
      </c>
      <c r="C379" s="103" t="s">
        <v>4272</v>
      </c>
      <c r="D379" s="104">
        <v>50</v>
      </c>
    </row>
    <row r="380" spans="1:4" ht="18.75" x14ac:dyDescent="0.25">
      <c r="A380" s="94">
        <v>378</v>
      </c>
      <c r="B380" s="102" t="s">
        <v>206</v>
      </c>
      <c r="C380" s="103" t="s">
        <v>207</v>
      </c>
      <c r="D380" s="104">
        <v>50</v>
      </c>
    </row>
    <row r="381" spans="1:4" ht="18.75" x14ac:dyDescent="0.25">
      <c r="A381" s="94">
        <v>379</v>
      </c>
      <c r="B381" s="102" t="s">
        <v>225</v>
      </c>
      <c r="C381" s="106" t="s">
        <v>226</v>
      </c>
      <c r="D381" s="104">
        <v>40</v>
      </c>
    </row>
    <row r="382" spans="1:4" ht="18.75" x14ac:dyDescent="0.3">
      <c r="A382" s="94">
        <v>380</v>
      </c>
      <c r="B382" s="102" t="s">
        <v>2897</v>
      </c>
      <c r="C382" s="103" t="s">
        <v>2898</v>
      </c>
      <c r="D382" s="105">
        <v>20</v>
      </c>
    </row>
    <row r="383" spans="1:4" ht="18.75" x14ac:dyDescent="0.3">
      <c r="A383" s="94">
        <v>381</v>
      </c>
      <c r="B383" s="102" t="s">
        <v>2927</v>
      </c>
      <c r="C383" s="103" t="s">
        <v>2928</v>
      </c>
      <c r="D383" s="105">
        <v>20</v>
      </c>
    </row>
    <row r="384" spans="1:4" ht="18.75" x14ac:dyDescent="0.3">
      <c r="A384" s="94">
        <v>382</v>
      </c>
      <c r="B384" s="102" t="s">
        <v>2940</v>
      </c>
      <c r="C384" s="103" t="s">
        <v>2941</v>
      </c>
      <c r="D384" s="105">
        <v>20</v>
      </c>
    </row>
    <row r="385" spans="1:4" ht="18.75" x14ac:dyDescent="0.3">
      <c r="A385" s="94">
        <v>383</v>
      </c>
      <c r="B385" s="102" t="s">
        <v>2942</v>
      </c>
      <c r="C385" s="103" t="s">
        <v>2943</v>
      </c>
      <c r="D385" s="105">
        <v>20</v>
      </c>
    </row>
    <row r="386" spans="1:4" ht="18.75" x14ac:dyDescent="0.25">
      <c r="A386" s="94">
        <v>384</v>
      </c>
      <c r="B386" s="102" t="s">
        <v>2959</v>
      </c>
      <c r="C386" s="106" t="s">
        <v>2960</v>
      </c>
      <c r="D386" s="104">
        <v>40</v>
      </c>
    </row>
    <row r="387" spans="1:4" ht="18.75" x14ac:dyDescent="0.25">
      <c r="A387" s="94">
        <v>385</v>
      </c>
      <c r="B387" s="102" t="s">
        <v>2961</v>
      </c>
      <c r="C387" s="103" t="s">
        <v>2962</v>
      </c>
      <c r="D387" s="104">
        <v>50</v>
      </c>
    </row>
    <row r="388" spans="1:4" ht="18.75" x14ac:dyDescent="0.25">
      <c r="A388" s="94">
        <v>386</v>
      </c>
      <c r="B388" s="102" t="s">
        <v>2963</v>
      </c>
      <c r="C388" s="106" t="s">
        <v>2964</v>
      </c>
      <c r="D388" s="104">
        <v>40</v>
      </c>
    </row>
    <row r="389" spans="1:4" ht="18.75" x14ac:dyDescent="0.25">
      <c r="A389" s="94">
        <v>387</v>
      </c>
      <c r="B389" s="102" t="s">
        <v>2966</v>
      </c>
      <c r="C389" s="106" t="s">
        <v>2967</v>
      </c>
      <c r="D389" s="104">
        <v>40</v>
      </c>
    </row>
    <row r="390" spans="1:4" ht="18.75" x14ac:dyDescent="0.25">
      <c r="A390" s="94">
        <v>388</v>
      </c>
      <c r="B390" s="102" t="s">
        <v>2968</v>
      </c>
      <c r="C390" s="106" t="s">
        <v>2969</v>
      </c>
      <c r="D390" s="104">
        <v>40</v>
      </c>
    </row>
    <row r="391" spans="1:4" ht="18.75" x14ac:dyDescent="0.3">
      <c r="A391" s="94">
        <v>389</v>
      </c>
      <c r="B391" s="102" t="s">
        <v>2980</v>
      </c>
      <c r="C391" s="103" t="s">
        <v>2981</v>
      </c>
      <c r="D391" s="105">
        <v>20</v>
      </c>
    </row>
    <row r="392" spans="1:4" ht="18.75" x14ac:dyDescent="0.3">
      <c r="A392" s="94">
        <v>390</v>
      </c>
      <c r="B392" s="102" t="s">
        <v>3017</v>
      </c>
      <c r="C392" s="103" t="s">
        <v>3018</v>
      </c>
      <c r="D392" s="105">
        <v>20</v>
      </c>
    </row>
    <row r="393" spans="1:4" ht="18.75" x14ac:dyDescent="0.25">
      <c r="A393" s="94">
        <v>391</v>
      </c>
      <c r="B393" s="102" t="s">
        <v>3019</v>
      </c>
      <c r="C393" s="103" t="s">
        <v>3020</v>
      </c>
      <c r="D393" s="104">
        <v>40</v>
      </c>
    </row>
    <row r="394" spans="1:4" ht="18.75" x14ac:dyDescent="0.25">
      <c r="A394" s="94">
        <v>392</v>
      </c>
      <c r="B394" s="102" t="s">
        <v>3021</v>
      </c>
      <c r="C394" s="103" t="s">
        <v>3022</v>
      </c>
      <c r="D394" s="104">
        <v>40</v>
      </c>
    </row>
    <row r="395" spans="1:4" ht="18.75" x14ac:dyDescent="0.25">
      <c r="A395" s="94">
        <v>393</v>
      </c>
      <c r="B395" s="102" t="s">
        <v>3023</v>
      </c>
      <c r="C395" s="103" t="s">
        <v>3024</v>
      </c>
      <c r="D395" s="104">
        <v>40</v>
      </c>
    </row>
    <row r="396" spans="1:4" ht="18.75" x14ac:dyDescent="0.25">
      <c r="A396" s="94">
        <v>394</v>
      </c>
      <c r="B396" s="102" t="s">
        <v>3025</v>
      </c>
      <c r="C396" s="103" t="s">
        <v>3026</v>
      </c>
      <c r="D396" s="104">
        <v>40</v>
      </c>
    </row>
    <row r="397" spans="1:4" ht="18.75" x14ac:dyDescent="0.25">
      <c r="A397" s="94">
        <v>395</v>
      </c>
      <c r="B397" s="102" t="s">
        <v>5720</v>
      </c>
      <c r="C397" s="103" t="s">
        <v>3071</v>
      </c>
      <c r="D397" s="104">
        <v>40</v>
      </c>
    </row>
    <row r="398" spans="1:4" ht="18.75" x14ac:dyDescent="0.25">
      <c r="A398" s="94">
        <v>396</v>
      </c>
      <c r="B398" s="102" t="s">
        <v>5721</v>
      </c>
      <c r="C398" s="103" t="s">
        <v>3073</v>
      </c>
      <c r="D398" s="104">
        <v>40</v>
      </c>
    </row>
    <row r="399" spans="1:4" ht="18.75" x14ac:dyDescent="0.25">
      <c r="A399" s="94">
        <v>397</v>
      </c>
      <c r="B399" s="102" t="s">
        <v>5722</v>
      </c>
      <c r="C399" s="103" t="s">
        <v>3075</v>
      </c>
      <c r="D399" s="104">
        <v>40</v>
      </c>
    </row>
    <row r="400" spans="1:4" ht="18.75" x14ac:dyDescent="0.25">
      <c r="A400" s="94">
        <v>398</v>
      </c>
      <c r="B400" s="102" t="s">
        <v>5723</v>
      </c>
      <c r="C400" s="103" t="s">
        <v>1292</v>
      </c>
      <c r="D400" s="104">
        <v>40</v>
      </c>
    </row>
    <row r="401" spans="1:4" ht="18.75" x14ac:dyDescent="0.25">
      <c r="A401" s="94">
        <v>399</v>
      </c>
      <c r="B401" s="102" t="s">
        <v>5724</v>
      </c>
      <c r="C401" s="103" t="s">
        <v>1294</v>
      </c>
      <c r="D401" s="104">
        <v>40</v>
      </c>
    </row>
    <row r="402" spans="1:4" ht="18.75" x14ac:dyDescent="0.25">
      <c r="A402" s="94">
        <v>400</v>
      </c>
      <c r="B402" s="102" t="s">
        <v>5725</v>
      </c>
      <c r="C402" s="103" t="s">
        <v>1296</v>
      </c>
      <c r="D402" s="104">
        <v>40</v>
      </c>
    </row>
    <row r="403" spans="1:4" ht="18.75" x14ac:dyDescent="0.25">
      <c r="A403" s="94">
        <v>401</v>
      </c>
      <c r="B403" s="102" t="s">
        <v>5726</v>
      </c>
      <c r="C403" s="103" t="s">
        <v>1298</v>
      </c>
      <c r="D403" s="104">
        <v>40</v>
      </c>
    </row>
    <row r="404" spans="1:4" ht="18.75" x14ac:dyDescent="0.25">
      <c r="A404" s="94">
        <v>402</v>
      </c>
      <c r="B404" s="102" t="s">
        <v>5727</v>
      </c>
      <c r="C404" s="103" t="s">
        <v>1300</v>
      </c>
      <c r="D404" s="104">
        <v>40</v>
      </c>
    </row>
    <row r="405" spans="1:4" ht="18.75" x14ac:dyDescent="0.25">
      <c r="A405" s="94">
        <v>403</v>
      </c>
      <c r="B405" s="102" t="s">
        <v>5728</v>
      </c>
      <c r="C405" s="103" t="s">
        <v>1302</v>
      </c>
      <c r="D405" s="104">
        <v>40</v>
      </c>
    </row>
    <row r="406" spans="1:4" ht="18.75" x14ac:dyDescent="0.25">
      <c r="A406" s="94">
        <v>404</v>
      </c>
      <c r="B406" s="102" t="s">
        <v>5729</v>
      </c>
      <c r="C406" s="103" t="s">
        <v>1304</v>
      </c>
      <c r="D406" s="104">
        <v>40</v>
      </c>
    </row>
    <row r="407" spans="1:4" ht="18.75" x14ac:dyDescent="0.25">
      <c r="A407" s="94">
        <v>405</v>
      </c>
      <c r="B407" s="102" t="s">
        <v>5730</v>
      </c>
      <c r="C407" s="103" t="s">
        <v>1306</v>
      </c>
      <c r="D407" s="104">
        <v>40</v>
      </c>
    </row>
    <row r="408" spans="1:4" ht="18.75" x14ac:dyDescent="0.25">
      <c r="A408" s="94">
        <v>406</v>
      </c>
      <c r="B408" s="102" t="s">
        <v>1406</v>
      </c>
      <c r="C408" s="106" t="s">
        <v>1407</v>
      </c>
      <c r="D408" s="104">
        <v>50</v>
      </c>
    </row>
    <row r="409" spans="1:4" ht="18.75" x14ac:dyDescent="0.25">
      <c r="A409" s="94">
        <v>407</v>
      </c>
      <c r="B409" s="102" t="s">
        <v>1434</v>
      </c>
      <c r="C409" s="103" t="s">
        <v>1435</v>
      </c>
      <c r="D409" s="104">
        <v>50</v>
      </c>
    </row>
    <row r="410" spans="1:4" ht="24" x14ac:dyDescent="0.25">
      <c r="A410" s="94">
        <v>408</v>
      </c>
      <c r="B410" s="108" t="s">
        <v>1436</v>
      </c>
      <c r="C410" s="103" t="s">
        <v>1437</v>
      </c>
      <c r="D410" s="104">
        <v>50</v>
      </c>
    </row>
    <row r="411" spans="1:4" ht="18.75" x14ac:dyDescent="0.25">
      <c r="A411" s="94">
        <v>409</v>
      </c>
      <c r="B411" s="102" t="s">
        <v>1440</v>
      </c>
      <c r="C411" s="103" t="s">
        <v>1441</v>
      </c>
      <c r="D411" s="104">
        <v>50</v>
      </c>
    </row>
    <row r="412" spans="1:4" ht="18.75" x14ac:dyDescent="0.25">
      <c r="A412" s="94">
        <v>410</v>
      </c>
      <c r="B412" s="102" t="s">
        <v>1447</v>
      </c>
      <c r="C412" s="103" t="s">
        <v>1448</v>
      </c>
      <c r="D412" s="104">
        <v>40</v>
      </c>
    </row>
    <row r="413" spans="1:4" ht="18.75" x14ac:dyDescent="0.25">
      <c r="A413" s="94">
        <v>411</v>
      </c>
      <c r="B413" s="102" t="s">
        <v>1461</v>
      </c>
      <c r="C413" s="106" t="s">
        <v>233</v>
      </c>
      <c r="D413" s="104">
        <v>40</v>
      </c>
    </row>
    <row r="414" spans="1:4" ht="18.75" x14ac:dyDescent="0.25">
      <c r="A414" s="94">
        <v>412</v>
      </c>
      <c r="B414" s="102" t="s">
        <v>234</v>
      </c>
      <c r="C414" s="106" t="s">
        <v>235</v>
      </c>
      <c r="D414" s="104">
        <v>40</v>
      </c>
    </row>
    <row r="415" spans="1:4" ht="18.75" x14ac:dyDescent="0.25">
      <c r="A415" s="94">
        <v>413</v>
      </c>
      <c r="B415" s="102" t="s">
        <v>266</v>
      </c>
      <c r="C415" s="106" t="s">
        <v>267</v>
      </c>
      <c r="D415" s="104">
        <v>40</v>
      </c>
    </row>
    <row r="416" spans="1:4" ht="18.75" x14ac:dyDescent="0.25">
      <c r="A416" s="94">
        <v>414</v>
      </c>
      <c r="B416" s="102" t="s">
        <v>276</v>
      </c>
      <c r="C416" s="106" t="s">
        <v>277</v>
      </c>
      <c r="D416" s="104">
        <v>40</v>
      </c>
    </row>
    <row r="417" spans="1:4" ht="18.75" x14ac:dyDescent="0.25">
      <c r="A417" s="94">
        <v>415</v>
      </c>
      <c r="B417" s="102" t="s">
        <v>278</v>
      </c>
      <c r="C417" s="106" t="s">
        <v>279</v>
      </c>
      <c r="D417" s="104">
        <v>40</v>
      </c>
    </row>
    <row r="418" spans="1:4" ht="18.75" x14ac:dyDescent="0.25">
      <c r="A418" s="94">
        <v>416</v>
      </c>
      <c r="B418" s="102" t="s">
        <v>280</v>
      </c>
      <c r="C418" s="106" t="s">
        <v>281</v>
      </c>
      <c r="D418" s="104">
        <v>40</v>
      </c>
    </row>
    <row r="419" spans="1:4" ht="18.75" x14ac:dyDescent="0.25">
      <c r="A419" s="94">
        <v>417</v>
      </c>
      <c r="B419" s="102" t="s">
        <v>294</v>
      </c>
      <c r="C419" s="106" t="s">
        <v>295</v>
      </c>
      <c r="D419" s="104">
        <v>40</v>
      </c>
    </row>
    <row r="420" spans="1:4" ht="18.75" x14ac:dyDescent="0.25">
      <c r="A420" s="94">
        <v>418</v>
      </c>
      <c r="B420" s="102" t="s">
        <v>300</v>
      </c>
      <c r="C420" s="106" t="s">
        <v>4770</v>
      </c>
      <c r="D420" s="104">
        <v>40</v>
      </c>
    </row>
    <row r="421" spans="1:4" ht="18.75" x14ac:dyDescent="0.25">
      <c r="A421" s="94">
        <v>419</v>
      </c>
      <c r="B421" s="102" t="s">
        <v>301</v>
      </c>
      <c r="C421" s="106" t="s">
        <v>302</v>
      </c>
      <c r="D421" s="104">
        <v>50</v>
      </c>
    </row>
    <row r="422" spans="1:4" ht="18.75" x14ac:dyDescent="0.25">
      <c r="A422" s="94">
        <v>420</v>
      </c>
      <c r="B422" s="102" t="s">
        <v>5731</v>
      </c>
      <c r="C422" s="106" t="s">
        <v>5732</v>
      </c>
      <c r="D422" s="104">
        <v>40</v>
      </c>
    </row>
    <row r="423" spans="1:4" ht="18.75" x14ac:dyDescent="0.25">
      <c r="A423" s="94">
        <v>421</v>
      </c>
      <c r="B423" s="102" t="s">
        <v>399</v>
      </c>
      <c r="C423" s="106" t="s">
        <v>400</v>
      </c>
      <c r="D423" s="104">
        <v>40</v>
      </c>
    </row>
    <row r="424" spans="1:4" ht="18.75" x14ac:dyDescent="0.25">
      <c r="A424" s="94">
        <v>422</v>
      </c>
      <c r="B424" s="95" t="s">
        <v>405</v>
      </c>
      <c r="C424" s="103" t="s">
        <v>406</v>
      </c>
      <c r="D424" s="104">
        <v>50</v>
      </c>
    </row>
    <row r="425" spans="1:4" ht="18.75" x14ac:dyDescent="0.25">
      <c r="A425" s="94">
        <v>423</v>
      </c>
      <c r="B425" s="102" t="s">
        <v>408</v>
      </c>
      <c r="C425" s="106" t="s">
        <v>409</v>
      </c>
      <c r="D425" s="104">
        <v>50</v>
      </c>
    </row>
    <row r="426" spans="1:4" ht="18.75" x14ac:dyDescent="0.25">
      <c r="A426" s="94">
        <v>424</v>
      </c>
      <c r="B426" s="102" t="s">
        <v>411</v>
      </c>
      <c r="C426" s="103" t="s">
        <v>412</v>
      </c>
      <c r="D426" s="104">
        <v>50</v>
      </c>
    </row>
    <row r="427" spans="1:4" ht="18.75" x14ac:dyDescent="0.25">
      <c r="A427" s="94">
        <v>425</v>
      </c>
      <c r="B427" s="95" t="s">
        <v>413</v>
      </c>
      <c r="C427" s="103" t="s">
        <v>414</v>
      </c>
      <c r="D427" s="104">
        <v>50</v>
      </c>
    </row>
    <row r="428" spans="1:4" ht="18.75" x14ac:dyDescent="0.25">
      <c r="A428" s="94">
        <v>426</v>
      </c>
      <c r="B428" s="108" t="s">
        <v>436</v>
      </c>
      <c r="C428" s="103" t="s">
        <v>437</v>
      </c>
      <c r="D428" s="104">
        <v>40</v>
      </c>
    </row>
    <row r="429" spans="1:4" ht="18.75" x14ac:dyDescent="0.25">
      <c r="A429" s="94">
        <v>427</v>
      </c>
      <c r="B429" s="102" t="s">
        <v>439</v>
      </c>
      <c r="C429" s="103" t="s">
        <v>440</v>
      </c>
      <c r="D429" s="104">
        <v>40</v>
      </c>
    </row>
    <row r="430" spans="1:4" ht="18.75" x14ac:dyDescent="0.25">
      <c r="A430" s="94">
        <v>428</v>
      </c>
      <c r="B430" s="102" t="s">
        <v>445</v>
      </c>
      <c r="C430" s="103" t="s">
        <v>446</v>
      </c>
      <c r="D430" s="104">
        <v>40</v>
      </c>
    </row>
    <row r="431" spans="1:4" ht="18.75" x14ac:dyDescent="0.25">
      <c r="A431" s="94">
        <v>429</v>
      </c>
      <c r="B431" s="102" t="s">
        <v>503</v>
      </c>
      <c r="C431" s="103" t="s">
        <v>504</v>
      </c>
      <c r="D431" s="104">
        <v>50</v>
      </c>
    </row>
    <row r="432" spans="1:4" ht="18.75" x14ac:dyDescent="0.25">
      <c r="A432" s="94">
        <v>430</v>
      </c>
      <c r="B432" s="102" t="s">
        <v>505</v>
      </c>
      <c r="C432" s="103" t="s">
        <v>4771</v>
      </c>
      <c r="D432" s="104">
        <v>50</v>
      </c>
    </row>
    <row r="433" spans="1:4" ht="18.75" x14ac:dyDescent="0.25">
      <c r="A433" s="94">
        <v>431</v>
      </c>
      <c r="B433" s="102" t="s">
        <v>506</v>
      </c>
      <c r="C433" s="103" t="s">
        <v>507</v>
      </c>
      <c r="D433" s="104">
        <v>40</v>
      </c>
    </row>
    <row r="434" spans="1:4" ht="18.75" x14ac:dyDescent="0.25">
      <c r="A434" s="94">
        <v>432</v>
      </c>
      <c r="B434" s="102" t="s">
        <v>508</v>
      </c>
      <c r="C434" s="103" t="s">
        <v>509</v>
      </c>
      <c r="D434" s="104">
        <v>50</v>
      </c>
    </row>
    <row r="435" spans="1:4" ht="18.75" x14ac:dyDescent="0.25">
      <c r="A435" s="94">
        <v>433</v>
      </c>
      <c r="B435" s="102" t="s">
        <v>5160</v>
      </c>
      <c r="C435" s="106" t="s">
        <v>5161</v>
      </c>
      <c r="D435" s="104">
        <v>40</v>
      </c>
    </row>
    <row r="436" spans="1:4" ht="18.75" x14ac:dyDescent="0.25">
      <c r="A436" s="94">
        <v>434</v>
      </c>
      <c r="B436" s="102" t="s">
        <v>510</v>
      </c>
      <c r="C436" s="103" t="s">
        <v>511</v>
      </c>
      <c r="D436" s="104">
        <v>50</v>
      </c>
    </row>
    <row r="437" spans="1:4" ht="18.75" x14ac:dyDescent="0.25">
      <c r="A437" s="94">
        <v>435</v>
      </c>
      <c r="B437" s="102" t="s">
        <v>512</v>
      </c>
      <c r="C437" s="103" t="s">
        <v>513</v>
      </c>
      <c r="D437" s="104">
        <v>50</v>
      </c>
    </row>
    <row r="438" spans="1:4" ht="18.75" x14ac:dyDescent="0.25">
      <c r="A438" s="94">
        <v>436</v>
      </c>
      <c r="B438" s="102" t="s">
        <v>514</v>
      </c>
      <c r="C438" s="103" t="s">
        <v>515</v>
      </c>
      <c r="D438" s="104">
        <v>40</v>
      </c>
    </row>
    <row r="439" spans="1:4" ht="18.75" x14ac:dyDescent="0.25">
      <c r="A439" s="94">
        <v>437</v>
      </c>
      <c r="B439" s="102" t="s">
        <v>516</v>
      </c>
      <c r="C439" s="103" t="s">
        <v>517</v>
      </c>
      <c r="D439" s="104">
        <v>50</v>
      </c>
    </row>
    <row r="440" spans="1:4" ht="18.75" x14ac:dyDescent="0.25">
      <c r="A440" s="94">
        <v>438</v>
      </c>
      <c r="B440" s="102" t="s">
        <v>518</v>
      </c>
      <c r="C440" s="106" t="s">
        <v>519</v>
      </c>
      <c r="D440" s="104">
        <v>50</v>
      </c>
    </row>
    <row r="441" spans="1:4" ht="18.75" x14ac:dyDescent="0.25">
      <c r="A441" s="94">
        <v>439</v>
      </c>
      <c r="B441" s="102" t="s">
        <v>2110</v>
      </c>
      <c r="C441" s="106" t="s">
        <v>2111</v>
      </c>
      <c r="D441" s="104">
        <v>50</v>
      </c>
    </row>
    <row r="442" spans="1:4" ht="18.75" x14ac:dyDescent="0.25">
      <c r="A442" s="94">
        <v>440</v>
      </c>
      <c r="B442" s="102" t="s">
        <v>2113</v>
      </c>
      <c r="C442" s="106" t="s">
        <v>2114</v>
      </c>
      <c r="D442" s="104">
        <v>50</v>
      </c>
    </row>
    <row r="443" spans="1:4" ht="18.75" x14ac:dyDescent="0.25">
      <c r="A443" s="94">
        <v>441</v>
      </c>
      <c r="B443" s="102" t="s">
        <v>2115</v>
      </c>
      <c r="C443" s="106" t="s">
        <v>2116</v>
      </c>
      <c r="D443" s="104">
        <v>50</v>
      </c>
    </row>
    <row r="444" spans="1:4" ht="18.75" x14ac:dyDescent="0.25">
      <c r="A444" s="94">
        <v>442</v>
      </c>
      <c r="B444" s="102" t="s">
        <v>2117</v>
      </c>
      <c r="C444" s="106" t="s">
        <v>2118</v>
      </c>
      <c r="D444" s="104">
        <v>50</v>
      </c>
    </row>
    <row r="445" spans="1:4" ht="24" x14ac:dyDescent="0.25">
      <c r="A445" s="94">
        <v>443</v>
      </c>
      <c r="B445" s="102" t="s">
        <v>2119</v>
      </c>
      <c r="C445" s="106" t="s">
        <v>2120</v>
      </c>
      <c r="D445" s="104">
        <v>50</v>
      </c>
    </row>
    <row r="446" spans="1:4" ht="18.75" x14ac:dyDescent="0.25">
      <c r="A446" s="94">
        <v>444</v>
      </c>
      <c r="B446" s="102" t="s">
        <v>619</v>
      </c>
      <c r="C446" s="103" t="s">
        <v>620</v>
      </c>
      <c r="D446" s="104">
        <v>40</v>
      </c>
    </row>
    <row r="447" spans="1:4" ht="18.75" x14ac:dyDescent="0.25">
      <c r="A447" s="94">
        <v>445</v>
      </c>
      <c r="B447" s="102" t="s">
        <v>621</v>
      </c>
      <c r="C447" s="103" t="s">
        <v>622</v>
      </c>
      <c r="D447" s="104">
        <v>40</v>
      </c>
    </row>
    <row r="448" spans="1:4" ht="18.75" x14ac:dyDescent="0.25">
      <c r="A448" s="94">
        <v>446</v>
      </c>
      <c r="B448" s="95" t="s">
        <v>5733</v>
      </c>
      <c r="C448" s="109" t="s">
        <v>5121</v>
      </c>
      <c r="D448" s="104">
        <v>50</v>
      </c>
    </row>
    <row r="449" spans="1:4" ht="18.75" x14ac:dyDescent="0.25">
      <c r="A449" s="94">
        <v>447</v>
      </c>
      <c r="B449" s="95" t="s">
        <v>5734</v>
      </c>
      <c r="C449" s="110" t="s">
        <v>5123</v>
      </c>
      <c r="D449" s="104">
        <v>50</v>
      </c>
    </row>
    <row r="450" spans="1:4" ht="18.75" x14ac:dyDescent="0.25">
      <c r="A450" s="94">
        <v>448</v>
      </c>
      <c r="B450" s="111" t="s">
        <v>634</v>
      </c>
      <c r="C450" s="112" t="s">
        <v>635</v>
      </c>
      <c r="D450" s="104">
        <v>40</v>
      </c>
    </row>
    <row r="451" spans="1:4" ht="18.75" x14ac:dyDescent="0.25">
      <c r="A451" s="94">
        <v>449</v>
      </c>
      <c r="B451" s="102" t="s">
        <v>637</v>
      </c>
      <c r="C451" s="106" t="s">
        <v>638</v>
      </c>
      <c r="D451" s="104">
        <v>40</v>
      </c>
    </row>
    <row r="452" spans="1:4" ht="24" x14ac:dyDescent="0.25">
      <c r="A452" s="94">
        <v>450</v>
      </c>
      <c r="B452" s="102" t="s">
        <v>639</v>
      </c>
      <c r="C452" s="106" t="s">
        <v>640</v>
      </c>
      <c r="D452" s="104">
        <v>50</v>
      </c>
    </row>
    <row r="453" spans="1:4" ht="24" x14ac:dyDescent="0.25">
      <c r="A453" s="94">
        <v>451</v>
      </c>
      <c r="B453" s="102" t="s">
        <v>641</v>
      </c>
      <c r="C453" s="106" t="s">
        <v>642</v>
      </c>
      <c r="D453" s="104">
        <v>50</v>
      </c>
    </row>
    <row r="454" spans="1:4" ht="24" x14ac:dyDescent="0.25">
      <c r="A454" s="94">
        <v>452</v>
      </c>
      <c r="B454" s="102" t="s">
        <v>643</v>
      </c>
      <c r="C454" s="106" t="s">
        <v>644</v>
      </c>
      <c r="D454" s="104">
        <v>50</v>
      </c>
    </row>
    <row r="455" spans="1:4" ht="18.75" x14ac:dyDescent="0.25">
      <c r="A455" s="94">
        <v>453</v>
      </c>
      <c r="B455" s="102" t="s">
        <v>650</v>
      </c>
      <c r="C455" s="106" t="s">
        <v>4278</v>
      </c>
      <c r="D455" s="104">
        <v>40</v>
      </c>
    </row>
    <row r="456" spans="1:4" ht="24" x14ac:dyDescent="0.25">
      <c r="A456" s="94">
        <v>454</v>
      </c>
      <c r="B456" s="102" t="s">
        <v>653</v>
      </c>
      <c r="C456" s="103" t="s">
        <v>4777</v>
      </c>
      <c r="D456" s="104">
        <v>40</v>
      </c>
    </row>
    <row r="457" spans="1:4" ht="24" x14ac:dyDescent="0.25">
      <c r="A457" s="94">
        <v>455</v>
      </c>
      <c r="B457" s="102" t="s">
        <v>654</v>
      </c>
      <c r="C457" s="106" t="s">
        <v>4778</v>
      </c>
      <c r="D457" s="104">
        <v>40</v>
      </c>
    </row>
    <row r="458" spans="1:4" ht="18.75" x14ac:dyDescent="0.25">
      <c r="A458" s="94">
        <v>456</v>
      </c>
      <c r="B458" s="102" t="s">
        <v>655</v>
      </c>
      <c r="C458" s="103" t="s">
        <v>4779</v>
      </c>
      <c r="D458" s="104">
        <v>40</v>
      </c>
    </row>
    <row r="459" spans="1:4" ht="18.75" x14ac:dyDescent="0.25">
      <c r="A459" s="94">
        <v>457</v>
      </c>
      <c r="B459" s="102" t="s">
        <v>656</v>
      </c>
      <c r="C459" s="106" t="s">
        <v>657</v>
      </c>
      <c r="D459" s="104">
        <v>40</v>
      </c>
    </row>
    <row r="460" spans="1:4" ht="18.75" x14ac:dyDescent="0.25">
      <c r="A460" s="94">
        <v>458</v>
      </c>
      <c r="B460" s="102" t="s">
        <v>658</v>
      </c>
      <c r="C460" s="103" t="s">
        <v>659</v>
      </c>
      <c r="D460" s="104">
        <v>40</v>
      </c>
    </row>
    <row r="461" spans="1:4" ht="18.75" x14ac:dyDescent="0.25">
      <c r="A461" s="94">
        <v>459</v>
      </c>
      <c r="B461" s="102" t="s">
        <v>660</v>
      </c>
      <c r="C461" s="106" t="s">
        <v>4785</v>
      </c>
      <c r="D461" s="104">
        <v>40</v>
      </c>
    </row>
    <row r="462" spans="1:4" ht="18.75" x14ac:dyDescent="0.25">
      <c r="A462" s="94">
        <v>460</v>
      </c>
      <c r="B462" s="102" t="s">
        <v>680</v>
      </c>
      <c r="C462" s="103" t="s">
        <v>681</v>
      </c>
      <c r="D462" s="104">
        <v>50</v>
      </c>
    </row>
    <row r="463" spans="1:4" ht="18.75" x14ac:dyDescent="0.25">
      <c r="A463" s="94">
        <v>461</v>
      </c>
      <c r="B463" s="113" t="s">
        <v>682</v>
      </c>
      <c r="C463" s="114" t="s">
        <v>683</v>
      </c>
      <c r="D463" s="104">
        <v>50</v>
      </c>
    </row>
    <row r="464" spans="1:4" ht="18.75" x14ac:dyDescent="0.25">
      <c r="A464" s="94">
        <v>462</v>
      </c>
      <c r="B464" s="115" t="s">
        <v>5735</v>
      </c>
      <c r="C464" s="103" t="s">
        <v>4991</v>
      </c>
      <c r="D464" s="104">
        <v>40</v>
      </c>
    </row>
    <row r="465" spans="1:4" ht="18.75" x14ac:dyDescent="0.25">
      <c r="A465" s="94">
        <v>463</v>
      </c>
      <c r="B465" s="95" t="s">
        <v>5736</v>
      </c>
      <c r="C465" s="103" t="s">
        <v>4992</v>
      </c>
      <c r="D465" s="104">
        <v>40</v>
      </c>
    </row>
    <row r="466" spans="1:4" ht="18.75" x14ac:dyDescent="0.25">
      <c r="A466" s="94">
        <v>464</v>
      </c>
      <c r="B466" s="95" t="s">
        <v>5737</v>
      </c>
      <c r="C466" s="106" t="s">
        <v>4993</v>
      </c>
      <c r="D466" s="104">
        <v>75</v>
      </c>
    </row>
    <row r="467" spans="1:4" ht="18.75" x14ac:dyDescent="0.25">
      <c r="A467" s="94">
        <v>465</v>
      </c>
      <c r="B467" s="95" t="s">
        <v>5738</v>
      </c>
      <c r="C467" s="103" t="s">
        <v>4994</v>
      </c>
      <c r="D467" s="104">
        <v>75</v>
      </c>
    </row>
  </sheetData>
  <mergeCells count="1">
    <mergeCell ref="B1:D1"/>
  </mergeCells>
  <conditionalFormatting sqref="B79:B85">
    <cfRule type="duplicateValues" dxfId="62" priority="62"/>
  </conditionalFormatting>
  <conditionalFormatting sqref="B79:B85">
    <cfRule type="duplicateValues" dxfId="61" priority="61"/>
  </conditionalFormatting>
  <conditionalFormatting sqref="B86:B107">
    <cfRule type="duplicateValues" dxfId="60" priority="60"/>
  </conditionalFormatting>
  <conditionalFormatting sqref="B108:B109">
    <cfRule type="duplicateValues" dxfId="59" priority="59"/>
  </conditionalFormatting>
  <conditionalFormatting sqref="B111:B127">
    <cfRule type="duplicateValues" dxfId="58" priority="58"/>
  </conditionalFormatting>
  <conditionalFormatting sqref="B110">
    <cfRule type="duplicateValues" dxfId="57" priority="57"/>
  </conditionalFormatting>
  <conditionalFormatting sqref="B128:B134">
    <cfRule type="duplicateValues" dxfId="56" priority="56"/>
  </conditionalFormatting>
  <conditionalFormatting sqref="B128:B134">
    <cfRule type="duplicateValues" dxfId="55" priority="54"/>
    <cfRule type="duplicateValues" dxfId="54" priority="55"/>
  </conditionalFormatting>
  <conditionalFormatting sqref="B135">
    <cfRule type="duplicateValues" dxfId="53" priority="53"/>
  </conditionalFormatting>
  <conditionalFormatting sqref="B136:B138">
    <cfRule type="duplicateValues" dxfId="52" priority="52"/>
  </conditionalFormatting>
  <conditionalFormatting sqref="B136:B138">
    <cfRule type="duplicateValues" dxfId="51" priority="51"/>
  </conditionalFormatting>
  <conditionalFormatting sqref="B136:B138">
    <cfRule type="duplicateValues" dxfId="50" priority="50"/>
  </conditionalFormatting>
  <conditionalFormatting sqref="B139:B140">
    <cfRule type="duplicateValues" dxfId="49" priority="49"/>
  </conditionalFormatting>
  <conditionalFormatting sqref="B139:B140">
    <cfRule type="duplicateValues" dxfId="48" priority="48"/>
  </conditionalFormatting>
  <conditionalFormatting sqref="B139:B140">
    <cfRule type="duplicateValues" dxfId="47" priority="47"/>
  </conditionalFormatting>
  <conditionalFormatting sqref="B141">
    <cfRule type="duplicateValues" dxfId="46" priority="46"/>
  </conditionalFormatting>
  <conditionalFormatting sqref="B141">
    <cfRule type="duplicateValues" dxfId="45" priority="45"/>
  </conditionalFormatting>
  <conditionalFormatting sqref="B141">
    <cfRule type="duplicateValues" dxfId="44" priority="44"/>
  </conditionalFormatting>
  <conditionalFormatting sqref="B142">
    <cfRule type="duplicateValues" dxfId="43" priority="43"/>
  </conditionalFormatting>
  <conditionalFormatting sqref="B143:B146">
    <cfRule type="duplicateValues" dxfId="42" priority="42"/>
  </conditionalFormatting>
  <conditionalFormatting sqref="B143:B146">
    <cfRule type="duplicateValues" dxfId="41" priority="41"/>
  </conditionalFormatting>
  <conditionalFormatting sqref="B142:B146">
    <cfRule type="duplicateValues" dxfId="40" priority="40"/>
  </conditionalFormatting>
  <conditionalFormatting sqref="B147:B153">
    <cfRule type="duplicateValues" dxfId="39" priority="39"/>
  </conditionalFormatting>
  <conditionalFormatting sqref="B147:B153">
    <cfRule type="duplicateValues" dxfId="38" priority="38"/>
  </conditionalFormatting>
  <conditionalFormatting sqref="B147:B153">
    <cfRule type="duplicateValues" dxfId="37" priority="37"/>
  </conditionalFormatting>
  <conditionalFormatting sqref="B154">
    <cfRule type="duplicateValues" dxfId="36" priority="36"/>
  </conditionalFormatting>
  <conditionalFormatting sqref="B154">
    <cfRule type="duplicateValues" dxfId="35" priority="35"/>
  </conditionalFormatting>
  <conditionalFormatting sqref="B154">
    <cfRule type="duplicateValues" dxfId="34" priority="34"/>
  </conditionalFormatting>
  <conditionalFormatting sqref="B156:B157">
    <cfRule type="duplicateValues" dxfId="33" priority="33"/>
  </conditionalFormatting>
  <conditionalFormatting sqref="B156:B157">
    <cfRule type="duplicateValues" dxfId="32" priority="32"/>
  </conditionalFormatting>
  <conditionalFormatting sqref="B156:B157">
    <cfRule type="duplicateValues" dxfId="31" priority="31"/>
  </conditionalFormatting>
  <conditionalFormatting sqref="B156:B157">
    <cfRule type="duplicateValues" dxfId="30" priority="30"/>
  </conditionalFormatting>
  <conditionalFormatting sqref="B230:B256">
    <cfRule type="duplicateValues" dxfId="29" priority="29"/>
  </conditionalFormatting>
  <conditionalFormatting sqref="B257:B276">
    <cfRule type="duplicateValues" dxfId="28" priority="28"/>
  </conditionalFormatting>
  <conditionalFormatting sqref="B297:B307">
    <cfRule type="duplicateValues" dxfId="27" priority="27"/>
  </conditionalFormatting>
  <conditionalFormatting sqref="B277:B296">
    <cfRule type="duplicateValues" dxfId="26" priority="26"/>
  </conditionalFormatting>
  <conditionalFormatting sqref="B331:B333 B308:B311 B313:B328">
    <cfRule type="duplicateValues" dxfId="25" priority="25"/>
  </conditionalFormatting>
  <conditionalFormatting sqref="B312">
    <cfRule type="duplicateValues" dxfId="24" priority="24"/>
  </conditionalFormatting>
  <conditionalFormatting sqref="B331:B333">
    <cfRule type="duplicateValues" dxfId="23" priority="23"/>
  </conditionalFormatting>
  <conditionalFormatting sqref="B329:B330">
    <cfRule type="duplicateValues" dxfId="22" priority="22"/>
  </conditionalFormatting>
  <conditionalFormatting sqref="B308:B333">
    <cfRule type="duplicateValues" dxfId="21" priority="21"/>
  </conditionalFormatting>
  <conditionalFormatting sqref="B334:B345">
    <cfRule type="duplicateValues" dxfId="20" priority="20"/>
  </conditionalFormatting>
  <conditionalFormatting sqref="B308:B345">
    <cfRule type="duplicateValues" dxfId="19" priority="19"/>
  </conditionalFormatting>
  <conditionalFormatting sqref="B450:B458 B346:B447">
    <cfRule type="duplicateValues" dxfId="18" priority="18"/>
  </conditionalFormatting>
  <conditionalFormatting sqref="B450:B458 B346:B447">
    <cfRule type="duplicateValues" dxfId="17" priority="16"/>
    <cfRule type="duplicateValues" dxfId="16" priority="17"/>
  </conditionalFormatting>
  <conditionalFormatting sqref="B459:B463">
    <cfRule type="duplicateValues" dxfId="15" priority="15"/>
  </conditionalFormatting>
  <conditionalFormatting sqref="B459:B463">
    <cfRule type="duplicateValues" dxfId="14" priority="13"/>
    <cfRule type="duplicateValues" dxfId="13" priority="14"/>
  </conditionalFormatting>
  <conditionalFormatting sqref="B459:B463">
    <cfRule type="duplicateValues" dxfId="12" priority="12"/>
  </conditionalFormatting>
  <conditionalFormatting sqref="B459:B463">
    <cfRule type="duplicateValues" dxfId="11" priority="11"/>
  </conditionalFormatting>
  <conditionalFormatting sqref="B459:B463">
    <cfRule type="duplicateValues" dxfId="10" priority="10"/>
  </conditionalFormatting>
  <conditionalFormatting sqref="B346:B447">
    <cfRule type="duplicateValues" dxfId="9" priority="9"/>
  </conditionalFormatting>
  <conditionalFormatting sqref="B9:B135">
    <cfRule type="duplicateValues" dxfId="8" priority="8"/>
  </conditionalFormatting>
  <conditionalFormatting sqref="B9:B78">
    <cfRule type="duplicateValues" dxfId="7" priority="7"/>
  </conditionalFormatting>
  <conditionalFormatting sqref="B9:B127">
    <cfRule type="duplicateValues" dxfId="6" priority="5"/>
    <cfRule type="duplicateValues" dxfId="5" priority="6"/>
  </conditionalFormatting>
  <conditionalFormatting sqref="B9:B134">
    <cfRule type="duplicateValues" dxfId="4" priority="4"/>
  </conditionalFormatting>
  <conditionalFormatting sqref="B155:B307">
    <cfRule type="duplicateValues" dxfId="3" priority="3"/>
  </conditionalFormatting>
  <conditionalFormatting sqref="B155 B158:B256">
    <cfRule type="duplicateValues" dxfId="2" priority="2"/>
  </conditionalFormatting>
  <conditionalFormatting sqref="B155 B158:B229">
    <cfRule type="duplicateValues" dxfId="1"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B426"/>
  <sheetViews>
    <sheetView zoomScale="115" zoomScaleNormal="115" workbookViewId="0">
      <selection activeCell="B28" sqref="B28"/>
    </sheetView>
  </sheetViews>
  <sheetFormatPr defaultRowHeight="15" x14ac:dyDescent="0.25"/>
  <cols>
    <col min="1" max="1" width="27.7109375" customWidth="1"/>
    <col min="2" max="2" width="46.85546875" customWidth="1"/>
  </cols>
  <sheetData>
    <row r="1" spans="1:2" ht="18.75" x14ac:dyDescent="0.3">
      <c r="A1" s="234" t="s">
        <v>14942</v>
      </c>
      <c r="B1" s="235"/>
    </row>
    <row r="2" spans="1:2" x14ac:dyDescent="0.25">
      <c r="A2" s="236" t="s">
        <v>14943</v>
      </c>
      <c r="B2" s="236"/>
    </row>
    <row r="3" spans="1:2" x14ac:dyDescent="0.25">
      <c r="A3" s="132" t="s">
        <v>14764</v>
      </c>
      <c r="B3" s="133" t="s">
        <v>2428</v>
      </c>
    </row>
    <row r="4" spans="1:2" ht="24" x14ac:dyDescent="0.25">
      <c r="A4" s="134" t="s">
        <v>14944</v>
      </c>
      <c r="B4" s="128" t="s">
        <v>14945</v>
      </c>
    </row>
    <row r="5" spans="1:2" x14ac:dyDescent="0.25">
      <c r="A5" s="142">
        <v>600040</v>
      </c>
      <c r="B5" s="72" t="s">
        <v>14946</v>
      </c>
    </row>
    <row r="6" spans="1:2" x14ac:dyDescent="0.25">
      <c r="A6" s="143">
        <v>600050</v>
      </c>
      <c r="B6" s="27" t="s">
        <v>14947</v>
      </c>
    </row>
    <row r="7" spans="1:2" x14ac:dyDescent="0.25">
      <c r="A7" s="143">
        <v>600060</v>
      </c>
      <c r="B7" s="27" t="s">
        <v>14948</v>
      </c>
    </row>
    <row r="8" spans="1:2" x14ac:dyDescent="0.25">
      <c r="A8" s="143">
        <v>601070</v>
      </c>
      <c r="B8" s="27" t="s">
        <v>14949</v>
      </c>
    </row>
    <row r="9" spans="1:2" x14ac:dyDescent="0.25">
      <c r="A9" s="143">
        <v>601080</v>
      </c>
      <c r="B9" s="27" t="s">
        <v>14950</v>
      </c>
    </row>
    <row r="10" spans="1:2" ht="24" x14ac:dyDescent="0.25">
      <c r="A10" s="144" t="s">
        <v>15170</v>
      </c>
      <c r="B10" s="129" t="s">
        <v>2597</v>
      </c>
    </row>
    <row r="11" spans="1:2" x14ac:dyDescent="0.25">
      <c r="A11" s="143">
        <v>601110</v>
      </c>
      <c r="B11" s="27" t="s">
        <v>14951</v>
      </c>
    </row>
    <row r="12" spans="1:2" ht="24" x14ac:dyDescent="0.25">
      <c r="A12" s="143">
        <v>601120</v>
      </c>
      <c r="B12" s="27" t="s">
        <v>14952</v>
      </c>
    </row>
    <row r="13" spans="1:2" ht="24" x14ac:dyDescent="0.25">
      <c r="A13" s="143">
        <v>601130</v>
      </c>
      <c r="B13" s="27" t="s">
        <v>14953</v>
      </c>
    </row>
    <row r="14" spans="1:2" ht="24" x14ac:dyDescent="0.25">
      <c r="A14" s="143">
        <v>601140</v>
      </c>
      <c r="B14" s="27" t="s">
        <v>14954</v>
      </c>
    </row>
    <row r="15" spans="1:2" ht="24" x14ac:dyDescent="0.25">
      <c r="A15" s="143">
        <v>601150</v>
      </c>
      <c r="B15" s="27" t="s">
        <v>14955</v>
      </c>
    </row>
    <row r="16" spans="1:2" x14ac:dyDescent="0.25">
      <c r="A16" s="143">
        <v>601160</v>
      </c>
      <c r="B16" s="27" t="s">
        <v>14956</v>
      </c>
    </row>
    <row r="17" spans="1:2" x14ac:dyDescent="0.25">
      <c r="A17" s="143">
        <v>601170</v>
      </c>
      <c r="B17" s="27" t="s">
        <v>14957</v>
      </c>
    </row>
    <row r="18" spans="1:2" x14ac:dyDescent="0.25">
      <c r="A18" s="143">
        <v>601690</v>
      </c>
      <c r="B18" s="27" t="s">
        <v>14958</v>
      </c>
    </row>
    <row r="19" spans="1:2" x14ac:dyDescent="0.25">
      <c r="A19" s="143">
        <v>602190</v>
      </c>
      <c r="B19" s="27" t="s">
        <v>14959</v>
      </c>
    </row>
    <row r="20" spans="1:2" ht="24" x14ac:dyDescent="0.25">
      <c r="A20" s="143">
        <v>602410</v>
      </c>
      <c r="B20" s="27" t="s">
        <v>14960</v>
      </c>
    </row>
    <row r="21" spans="1:2" ht="24" x14ac:dyDescent="0.25">
      <c r="A21" s="143">
        <v>602430</v>
      </c>
      <c r="B21" s="27" t="s">
        <v>14961</v>
      </c>
    </row>
    <row r="22" spans="1:2" ht="24" x14ac:dyDescent="0.25">
      <c r="A22" s="143">
        <v>602640</v>
      </c>
      <c r="B22" s="27" t="s">
        <v>14962</v>
      </c>
    </row>
    <row r="23" spans="1:2" ht="24" x14ac:dyDescent="0.25">
      <c r="A23" s="143">
        <v>602650</v>
      </c>
      <c r="B23" s="27" t="s">
        <v>14963</v>
      </c>
    </row>
    <row r="24" spans="1:2" x14ac:dyDescent="0.25">
      <c r="A24" s="143">
        <v>602660</v>
      </c>
      <c r="B24" s="27" t="s">
        <v>14964</v>
      </c>
    </row>
    <row r="25" spans="1:2" ht="24" x14ac:dyDescent="0.25">
      <c r="A25" s="143">
        <v>602720</v>
      </c>
      <c r="B25" s="27" t="s">
        <v>14965</v>
      </c>
    </row>
    <row r="26" spans="1:2" ht="24" x14ac:dyDescent="0.25">
      <c r="A26" s="143">
        <v>602730</v>
      </c>
      <c r="B26" s="27" t="s">
        <v>14966</v>
      </c>
    </row>
    <row r="27" spans="1:2" ht="24" x14ac:dyDescent="0.25">
      <c r="A27" s="143">
        <v>602860</v>
      </c>
      <c r="B27" s="27" t="s">
        <v>14967</v>
      </c>
    </row>
    <row r="28" spans="1:2" x14ac:dyDescent="0.25">
      <c r="A28" s="143">
        <v>603040</v>
      </c>
      <c r="B28" s="27" t="s">
        <v>14968</v>
      </c>
    </row>
    <row r="29" spans="1:2" x14ac:dyDescent="0.25">
      <c r="A29" s="143">
        <v>603050</v>
      </c>
      <c r="B29" s="27" t="s">
        <v>14969</v>
      </c>
    </row>
    <row r="30" spans="1:2" x14ac:dyDescent="0.25">
      <c r="A30" s="143">
        <v>603300</v>
      </c>
      <c r="B30" s="27" t="s">
        <v>14970</v>
      </c>
    </row>
    <row r="31" spans="1:2" x14ac:dyDescent="0.25">
      <c r="A31" s="143">
        <v>603310</v>
      </c>
      <c r="B31" s="27" t="s">
        <v>14971</v>
      </c>
    </row>
    <row r="32" spans="1:2" x14ac:dyDescent="0.25">
      <c r="A32" s="143">
        <v>603320</v>
      </c>
      <c r="B32" s="27" t="s">
        <v>14972</v>
      </c>
    </row>
    <row r="33" spans="1:2" x14ac:dyDescent="0.25">
      <c r="A33" s="143">
        <v>603330</v>
      </c>
      <c r="B33" s="27" t="s">
        <v>14973</v>
      </c>
    </row>
    <row r="34" spans="1:2" x14ac:dyDescent="0.25">
      <c r="A34" s="143">
        <v>603350</v>
      </c>
      <c r="B34" s="27" t="s">
        <v>14974</v>
      </c>
    </row>
    <row r="35" spans="1:2" x14ac:dyDescent="0.25">
      <c r="A35" s="143">
        <v>603370</v>
      </c>
      <c r="B35" s="27" t="s">
        <v>14975</v>
      </c>
    </row>
    <row r="36" spans="1:2" x14ac:dyDescent="0.25">
      <c r="A36" s="143">
        <v>603380</v>
      </c>
      <c r="B36" s="27" t="s">
        <v>14976</v>
      </c>
    </row>
    <row r="37" spans="1:2" x14ac:dyDescent="0.25">
      <c r="A37" s="143">
        <v>603480</v>
      </c>
      <c r="B37" s="27" t="s">
        <v>14977</v>
      </c>
    </row>
    <row r="38" spans="1:2" x14ac:dyDescent="0.25">
      <c r="A38" s="143">
        <v>603540</v>
      </c>
      <c r="B38" s="27" t="s">
        <v>14978</v>
      </c>
    </row>
    <row r="39" spans="1:2" x14ac:dyDescent="0.25">
      <c r="A39" s="143">
        <v>603660</v>
      </c>
      <c r="B39" s="27" t="s">
        <v>14979</v>
      </c>
    </row>
    <row r="40" spans="1:2" x14ac:dyDescent="0.25">
      <c r="A40" s="143">
        <v>603670</v>
      </c>
      <c r="B40" s="27" t="s">
        <v>14980</v>
      </c>
    </row>
    <row r="41" spans="1:2" x14ac:dyDescent="0.25">
      <c r="A41" s="143">
        <v>603690</v>
      </c>
      <c r="B41" s="27" t="s">
        <v>14981</v>
      </c>
    </row>
    <row r="42" spans="1:2" ht="24" x14ac:dyDescent="0.25">
      <c r="A42" s="143">
        <v>603700</v>
      </c>
      <c r="B42" s="27" t="s">
        <v>14982</v>
      </c>
    </row>
    <row r="43" spans="1:2" x14ac:dyDescent="0.25">
      <c r="A43" s="143">
        <v>603710</v>
      </c>
      <c r="B43" s="27" t="s">
        <v>14983</v>
      </c>
    </row>
    <row r="44" spans="1:2" x14ac:dyDescent="0.25">
      <c r="A44" s="143">
        <v>603730</v>
      </c>
      <c r="B44" s="27" t="s">
        <v>14984</v>
      </c>
    </row>
    <row r="45" spans="1:2" x14ac:dyDescent="0.25">
      <c r="A45" s="143">
        <v>604120</v>
      </c>
      <c r="B45" s="27" t="s">
        <v>14985</v>
      </c>
    </row>
    <row r="46" spans="1:2" ht="24" x14ac:dyDescent="0.25">
      <c r="A46" s="143">
        <v>604155</v>
      </c>
      <c r="B46" s="27" t="s">
        <v>14986</v>
      </c>
    </row>
    <row r="47" spans="1:2" x14ac:dyDescent="0.25">
      <c r="A47" s="143">
        <v>604160</v>
      </c>
      <c r="B47" s="27" t="s">
        <v>14987</v>
      </c>
    </row>
    <row r="48" spans="1:2" x14ac:dyDescent="0.25">
      <c r="A48" s="143">
        <v>604170</v>
      </c>
      <c r="B48" s="27" t="s">
        <v>14988</v>
      </c>
    </row>
    <row r="49" spans="1:2" x14ac:dyDescent="0.25">
      <c r="A49" s="143">
        <v>604250</v>
      </c>
      <c r="B49" s="27" t="s">
        <v>14989</v>
      </c>
    </row>
    <row r="50" spans="1:2" x14ac:dyDescent="0.25">
      <c r="A50" s="143">
        <v>604260</v>
      </c>
      <c r="B50" s="27" t="s">
        <v>14990</v>
      </c>
    </row>
    <row r="51" spans="1:2" x14ac:dyDescent="0.25">
      <c r="A51" s="143">
        <v>607780</v>
      </c>
      <c r="B51" s="27" t="s">
        <v>14991</v>
      </c>
    </row>
    <row r="52" spans="1:2" x14ac:dyDescent="0.25">
      <c r="A52" s="143">
        <v>607970</v>
      </c>
      <c r="B52" s="27" t="s">
        <v>14992</v>
      </c>
    </row>
    <row r="53" spans="1:2" x14ac:dyDescent="0.25">
      <c r="A53" s="143">
        <v>607971</v>
      </c>
      <c r="B53" s="27" t="s">
        <v>14993</v>
      </c>
    </row>
    <row r="54" spans="1:2" x14ac:dyDescent="0.25">
      <c r="A54" s="143">
        <v>607980</v>
      </c>
      <c r="B54" s="27" t="s">
        <v>14994</v>
      </c>
    </row>
    <row r="55" spans="1:2" x14ac:dyDescent="0.25">
      <c r="A55" s="143">
        <v>607981</v>
      </c>
      <c r="B55" s="27" t="s">
        <v>14995</v>
      </c>
    </row>
    <row r="56" spans="1:2" x14ac:dyDescent="0.25">
      <c r="A56" s="143">
        <v>607990</v>
      </c>
      <c r="B56" s="27" t="s">
        <v>14996</v>
      </c>
    </row>
    <row r="57" spans="1:2" x14ac:dyDescent="0.25">
      <c r="A57" s="143">
        <v>608000</v>
      </c>
      <c r="B57" s="27" t="s">
        <v>14997</v>
      </c>
    </row>
    <row r="58" spans="1:2" x14ac:dyDescent="0.25">
      <c r="A58" s="143">
        <v>608010</v>
      </c>
      <c r="B58" s="27" t="s">
        <v>14998</v>
      </c>
    </row>
    <row r="59" spans="1:2" x14ac:dyDescent="0.25">
      <c r="A59" s="143">
        <v>608050</v>
      </c>
      <c r="B59" s="27" t="s">
        <v>14999</v>
      </c>
    </row>
    <row r="60" spans="1:2" x14ac:dyDescent="0.25">
      <c r="A60" s="143">
        <v>608170</v>
      </c>
      <c r="B60" s="27" t="s">
        <v>15000</v>
      </c>
    </row>
    <row r="61" spans="1:2" ht="24" x14ac:dyDescent="0.25">
      <c r="A61" s="143">
        <v>608180</v>
      </c>
      <c r="B61" s="27" t="s">
        <v>15001</v>
      </c>
    </row>
    <row r="62" spans="1:2" ht="24" x14ac:dyDescent="0.25">
      <c r="A62" s="143">
        <v>608280</v>
      </c>
      <c r="B62" s="27" t="s">
        <v>15002</v>
      </c>
    </row>
    <row r="63" spans="1:2" ht="24" x14ac:dyDescent="0.25">
      <c r="A63" s="143">
        <v>608450</v>
      </c>
      <c r="B63" s="27" t="s">
        <v>15003</v>
      </c>
    </row>
    <row r="64" spans="1:2" ht="24" x14ac:dyDescent="0.25">
      <c r="A64" s="143">
        <v>608460</v>
      </c>
      <c r="B64" s="27" t="s">
        <v>15004</v>
      </c>
    </row>
    <row r="65" spans="1:2" x14ac:dyDescent="0.25">
      <c r="A65" s="143">
        <v>608530</v>
      </c>
      <c r="B65" s="27" t="s">
        <v>15005</v>
      </c>
    </row>
    <row r="66" spans="1:2" ht="24" x14ac:dyDescent="0.25">
      <c r="A66" s="143">
        <v>608540</v>
      </c>
      <c r="B66" s="27" t="s">
        <v>15006</v>
      </c>
    </row>
    <row r="67" spans="1:2" x14ac:dyDescent="0.25">
      <c r="A67" s="143">
        <v>608570</v>
      </c>
      <c r="B67" s="27" t="s">
        <v>15007</v>
      </c>
    </row>
    <row r="68" spans="1:2" x14ac:dyDescent="0.25">
      <c r="A68" s="143">
        <v>608580</v>
      </c>
      <c r="B68" s="27" t="s">
        <v>15008</v>
      </c>
    </row>
    <row r="69" spans="1:2" x14ac:dyDescent="0.25">
      <c r="A69" s="143">
        <v>608620</v>
      </c>
      <c r="B69" s="27" t="s">
        <v>15009</v>
      </c>
    </row>
    <row r="70" spans="1:2" x14ac:dyDescent="0.25">
      <c r="A70" s="143">
        <v>608690</v>
      </c>
      <c r="B70" s="27" t="s">
        <v>15010</v>
      </c>
    </row>
    <row r="71" spans="1:2" x14ac:dyDescent="0.25">
      <c r="A71" s="143">
        <v>608700</v>
      </c>
      <c r="B71" s="27" t="s">
        <v>15011</v>
      </c>
    </row>
    <row r="72" spans="1:2" x14ac:dyDescent="0.25">
      <c r="A72" s="143">
        <v>608720</v>
      </c>
      <c r="B72" s="27" t="s">
        <v>15012</v>
      </c>
    </row>
    <row r="73" spans="1:2" x14ac:dyDescent="0.25">
      <c r="A73" s="143">
        <v>608730</v>
      </c>
      <c r="B73" s="27" t="s">
        <v>1006</v>
      </c>
    </row>
    <row r="74" spans="1:2" x14ac:dyDescent="0.25">
      <c r="A74" s="143">
        <v>608740</v>
      </c>
      <c r="B74" s="27" t="s">
        <v>15013</v>
      </c>
    </row>
    <row r="75" spans="1:2" x14ac:dyDescent="0.25">
      <c r="A75" s="143">
        <v>608750</v>
      </c>
      <c r="B75" s="27" t="s">
        <v>15014</v>
      </c>
    </row>
    <row r="76" spans="1:2" ht="24" x14ac:dyDescent="0.25">
      <c r="A76" s="144" t="s">
        <v>15171</v>
      </c>
      <c r="B76" s="129" t="s">
        <v>1030</v>
      </c>
    </row>
    <row r="77" spans="1:2" ht="24" x14ac:dyDescent="0.25">
      <c r="A77" s="144" t="s">
        <v>15172</v>
      </c>
      <c r="B77" s="129" t="s">
        <v>1034</v>
      </c>
    </row>
    <row r="78" spans="1:2" x14ac:dyDescent="0.25">
      <c r="A78" s="143">
        <v>609070</v>
      </c>
      <c r="B78" s="27" t="s">
        <v>15015</v>
      </c>
    </row>
    <row r="79" spans="1:2" x14ac:dyDescent="0.25">
      <c r="A79" s="143">
        <v>609071</v>
      </c>
      <c r="B79" s="27" t="s">
        <v>15016</v>
      </c>
    </row>
    <row r="80" spans="1:2" x14ac:dyDescent="0.25">
      <c r="A80" s="143">
        <v>609110</v>
      </c>
      <c r="B80" s="27" t="s">
        <v>15017</v>
      </c>
    </row>
    <row r="81" spans="1:2" x14ac:dyDescent="0.25">
      <c r="A81" s="143">
        <v>609111</v>
      </c>
      <c r="B81" s="27" t="s">
        <v>15018</v>
      </c>
    </row>
    <row r="82" spans="1:2" x14ac:dyDescent="0.25">
      <c r="A82" s="143">
        <v>609120</v>
      </c>
      <c r="B82" s="27" t="s">
        <v>15019</v>
      </c>
    </row>
    <row r="83" spans="1:2" x14ac:dyDescent="0.25">
      <c r="A83" s="143">
        <v>609121</v>
      </c>
      <c r="B83" s="27" t="s">
        <v>15020</v>
      </c>
    </row>
    <row r="84" spans="1:2" x14ac:dyDescent="0.25">
      <c r="A84" s="143">
        <v>609130</v>
      </c>
      <c r="B84" s="27" t="s">
        <v>1092</v>
      </c>
    </row>
    <row r="85" spans="1:2" x14ac:dyDescent="0.25">
      <c r="A85" s="143">
        <v>609340</v>
      </c>
      <c r="B85" s="27" t="s">
        <v>15021</v>
      </c>
    </row>
    <row r="86" spans="1:2" x14ac:dyDescent="0.25">
      <c r="A86" s="143">
        <v>609341</v>
      </c>
      <c r="B86" s="27" t="s">
        <v>15022</v>
      </c>
    </row>
    <row r="87" spans="1:2" x14ac:dyDescent="0.25">
      <c r="A87" s="143">
        <v>609440</v>
      </c>
      <c r="B87" s="27" t="s">
        <v>15023</v>
      </c>
    </row>
    <row r="88" spans="1:2" x14ac:dyDescent="0.25">
      <c r="A88" s="143">
        <v>609450</v>
      </c>
      <c r="B88" s="27" t="s">
        <v>15024</v>
      </c>
    </row>
    <row r="89" spans="1:2" ht="24" x14ac:dyDescent="0.25">
      <c r="A89" s="143">
        <v>609451</v>
      </c>
      <c r="B89" s="27" t="s">
        <v>15025</v>
      </c>
    </row>
    <row r="90" spans="1:2" ht="36" x14ac:dyDescent="0.25">
      <c r="A90" s="144" t="s">
        <v>15173</v>
      </c>
      <c r="B90" s="129" t="s">
        <v>5715</v>
      </c>
    </row>
    <row r="91" spans="1:2" x14ac:dyDescent="0.25">
      <c r="A91" s="143">
        <v>609790</v>
      </c>
      <c r="B91" s="27" t="s">
        <v>15026</v>
      </c>
    </row>
    <row r="92" spans="1:2" x14ac:dyDescent="0.25">
      <c r="A92" s="143">
        <v>609791</v>
      </c>
      <c r="B92" s="27" t="s">
        <v>15027</v>
      </c>
    </row>
    <row r="93" spans="1:2" x14ac:dyDescent="0.25">
      <c r="A93" s="143">
        <v>609792</v>
      </c>
      <c r="B93" s="27" t="s">
        <v>15028</v>
      </c>
    </row>
    <row r="94" spans="1:2" x14ac:dyDescent="0.25">
      <c r="A94" s="143">
        <v>609800</v>
      </c>
      <c r="B94" s="27" t="s">
        <v>15029</v>
      </c>
    </row>
    <row r="95" spans="1:2" x14ac:dyDescent="0.25">
      <c r="A95" s="143">
        <v>609801</v>
      </c>
      <c r="B95" s="27" t="s">
        <v>15030</v>
      </c>
    </row>
    <row r="96" spans="1:2" x14ac:dyDescent="0.25">
      <c r="A96" s="143">
        <v>610150</v>
      </c>
      <c r="B96" s="27" t="s">
        <v>15031</v>
      </c>
    </row>
    <row r="97" spans="1:2" x14ac:dyDescent="0.25">
      <c r="A97" s="143">
        <v>610151</v>
      </c>
      <c r="B97" s="27" t="s">
        <v>15032</v>
      </c>
    </row>
    <row r="98" spans="1:2" x14ac:dyDescent="0.25">
      <c r="A98" s="143">
        <v>610152</v>
      </c>
      <c r="B98" s="27" t="s">
        <v>15033</v>
      </c>
    </row>
    <row r="99" spans="1:2" x14ac:dyDescent="0.25">
      <c r="A99" s="143">
        <v>610153</v>
      </c>
      <c r="B99" s="27" t="s">
        <v>15034</v>
      </c>
    </row>
    <row r="100" spans="1:2" x14ac:dyDescent="0.25">
      <c r="A100" s="143">
        <v>610160</v>
      </c>
      <c r="B100" s="27" t="s">
        <v>15035</v>
      </c>
    </row>
    <row r="101" spans="1:2" x14ac:dyDescent="0.25">
      <c r="A101" s="143">
        <v>610170</v>
      </c>
      <c r="B101" s="27" t="s">
        <v>15036</v>
      </c>
    </row>
    <row r="102" spans="1:2" x14ac:dyDescent="0.25">
      <c r="A102" s="143">
        <v>610171</v>
      </c>
      <c r="B102" s="27" t="s">
        <v>15037</v>
      </c>
    </row>
    <row r="103" spans="1:2" x14ac:dyDescent="0.25">
      <c r="A103" s="143">
        <v>610180</v>
      </c>
      <c r="B103" s="27" t="s">
        <v>15038</v>
      </c>
    </row>
    <row r="104" spans="1:2" x14ac:dyDescent="0.25">
      <c r="A104" s="143">
        <v>610181</v>
      </c>
      <c r="B104" s="27" t="s">
        <v>15039</v>
      </c>
    </row>
    <row r="105" spans="1:2" x14ac:dyDescent="0.25">
      <c r="A105" s="143">
        <v>610190</v>
      </c>
      <c r="B105" s="27" t="s">
        <v>15040</v>
      </c>
    </row>
    <row r="106" spans="1:2" x14ac:dyDescent="0.25">
      <c r="A106" s="143">
        <v>610191</v>
      </c>
      <c r="B106" s="27" t="s">
        <v>15041</v>
      </c>
    </row>
    <row r="107" spans="1:2" x14ac:dyDescent="0.25">
      <c r="A107" s="143">
        <v>610200</v>
      </c>
      <c r="B107" s="27" t="s">
        <v>15042</v>
      </c>
    </row>
    <row r="108" spans="1:2" x14ac:dyDescent="0.25">
      <c r="A108" s="143">
        <v>610201</v>
      </c>
      <c r="B108" s="27" t="s">
        <v>15043</v>
      </c>
    </row>
    <row r="109" spans="1:2" ht="24" x14ac:dyDescent="0.25">
      <c r="A109" s="143">
        <v>610250</v>
      </c>
      <c r="B109" s="27" t="s">
        <v>15044</v>
      </c>
    </row>
    <row r="110" spans="1:2" x14ac:dyDescent="0.25">
      <c r="A110" s="143">
        <v>610260</v>
      </c>
      <c r="B110" s="27" t="s">
        <v>15045</v>
      </c>
    </row>
    <row r="111" spans="1:2" x14ac:dyDescent="0.25">
      <c r="A111" s="143">
        <v>610270</v>
      </c>
      <c r="B111" s="27" t="s">
        <v>15046</v>
      </c>
    </row>
    <row r="112" spans="1:2" x14ac:dyDescent="0.25">
      <c r="A112" s="143">
        <v>610348</v>
      </c>
      <c r="B112" s="27" t="s">
        <v>15047</v>
      </c>
    </row>
    <row r="113" spans="1:2" x14ac:dyDescent="0.25">
      <c r="A113" s="143">
        <v>610349</v>
      </c>
      <c r="B113" s="27" t="s">
        <v>15048</v>
      </c>
    </row>
    <row r="114" spans="1:2" x14ac:dyDescent="0.25">
      <c r="A114" s="143">
        <v>610380</v>
      </c>
      <c r="B114" s="27" t="s">
        <v>15049</v>
      </c>
    </row>
    <row r="115" spans="1:2" x14ac:dyDescent="0.25">
      <c r="A115" s="143">
        <v>610390</v>
      </c>
      <c r="B115" s="27" t="s">
        <v>15050</v>
      </c>
    </row>
    <row r="116" spans="1:2" ht="24" x14ac:dyDescent="0.25">
      <c r="A116" s="144" t="s">
        <v>15174</v>
      </c>
      <c r="B116" s="129" t="s">
        <v>4437</v>
      </c>
    </row>
    <row r="117" spans="1:2" ht="24" x14ac:dyDescent="0.25">
      <c r="A117" s="144" t="s">
        <v>15175</v>
      </c>
      <c r="B117" s="129" t="s">
        <v>4439</v>
      </c>
    </row>
    <row r="118" spans="1:2" ht="24" x14ac:dyDescent="0.25">
      <c r="A118" s="144" t="s">
        <v>15176</v>
      </c>
      <c r="B118" s="129" t="s">
        <v>4441</v>
      </c>
    </row>
    <row r="119" spans="1:2" ht="24" x14ac:dyDescent="0.25">
      <c r="A119" s="144" t="s">
        <v>15177</v>
      </c>
      <c r="B119" s="129" t="s">
        <v>4585</v>
      </c>
    </row>
    <row r="120" spans="1:2" ht="24" x14ac:dyDescent="0.25">
      <c r="A120" s="144" t="s">
        <v>15178</v>
      </c>
      <c r="B120" s="129" t="s">
        <v>4587</v>
      </c>
    </row>
    <row r="121" spans="1:2" ht="24" x14ac:dyDescent="0.25">
      <c r="A121" s="144" t="s">
        <v>15179</v>
      </c>
      <c r="B121" s="129" t="s">
        <v>2039</v>
      </c>
    </row>
    <row r="122" spans="1:2" ht="24" x14ac:dyDescent="0.25">
      <c r="A122" s="144" t="s">
        <v>15180</v>
      </c>
      <c r="B122" s="129" t="s">
        <v>2041</v>
      </c>
    </row>
    <row r="123" spans="1:2" ht="24" x14ac:dyDescent="0.25">
      <c r="A123" s="143">
        <v>614420</v>
      </c>
      <c r="B123" s="27" t="s">
        <v>15051</v>
      </c>
    </row>
    <row r="124" spans="1:2" ht="24" x14ac:dyDescent="0.25">
      <c r="A124" s="143">
        <v>614450</v>
      </c>
      <c r="B124" s="27" t="s">
        <v>15052</v>
      </c>
    </row>
    <row r="125" spans="1:2" x14ac:dyDescent="0.25">
      <c r="A125" s="143">
        <v>614460</v>
      </c>
      <c r="B125" s="27" t="s">
        <v>15053</v>
      </c>
    </row>
    <row r="126" spans="1:2" x14ac:dyDescent="0.25">
      <c r="A126" s="143">
        <v>614470</v>
      </c>
      <c r="B126" s="27" t="s">
        <v>15054</v>
      </c>
    </row>
    <row r="127" spans="1:2" x14ac:dyDescent="0.25">
      <c r="A127" s="143">
        <v>614480</v>
      </c>
      <c r="B127" s="27" t="s">
        <v>15055</v>
      </c>
    </row>
    <row r="128" spans="1:2" x14ac:dyDescent="0.25">
      <c r="A128" s="143">
        <v>614490</v>
      </c>
      <c r="B128" s="27" t="s">
        <v>15056</v>
      </c>
    </row>
    <row r="129" spans="1:2" ht="24" x14ac:dyDescent="0.25">
      <c r="A129" s="143">
        <v>614500</v>
      </c>
      <c r="B129" s="27" t="s">
        <v>15057</v>
      </c>
    </row>
    <row r="130" spans="1:2" ht="24" x14ac:dyDescent="0.25">
      <c r="A130" s="143">
        <v>614520</v>
      </c>
      <c r="B130" s="27" t="s">
        <v>15058</v>
      </c>
    </row>
    <row r="131" spans="1:2" ht="24" x14ac:dyDescent="0.25">
      <c r="A131" s="143">
        <v>614530</v>
      </c>
      <c r="B131" s="27" t="s">
        <v>15059</v>
      </c>
    </row>
    <row r="132" spans="1:2" x14ac:dyDescent="0.25">
      <c r="A132" s="143">
        <v>614551</v>
      </c>
      <c r="B132" s="27" t="s">
        <v>15060</v>
      </c>
    </row>
    <row r="133" spans="1:2" x14ac:dyDescent="0.25">
      <c r="A133" s="143">
        <v>614552</v>
      </c>
      <c r="B133" s="27" t="s">
        <v>15061</v>
      </c>
    </row>
    <row r="134" spans="1:2" x14ac:dyDescent="0.25">
      <c r="A134" s="143">
        <v>614553</v>
      </c>
      <c r="B134" s="27" t="s">
        <v>15062</v>
      </c>
    </row>
    <row r="135" spans="1:2" x14ac:dyDescent="0.25">
      <c r="A135" s="143">
        <v>614554</v>
      </c>
      <c r="B135" s="27" t="s">
        <v>15063</v>
      </c>
    </row>
    <row r="136" spans="1:2" ht="24" x14ac:dyDescent="0.25">
      <c r="A136" s="143">
        <v>614555</v>
      </c>
      <c r="B136" s="27" t="s">
        <v>15064</v>
      </c>
    </row>
    <row r="137" spans="1:2" x14ac:dyDescent="0.25">
      <c r="A137" s="143">
        <v>614660</v>
      </c>
      <c r="B137" s="27" t="s">
        <v>15065</v>
      </c>
    </row>
    <row r="138" spans="1:2" x14ac:dyDescent="0.25">
      <c r="A138" s="143">
        <v>614800</v>
      </c>
      <c r="B138" s="27" t="s">
        <v>15066</v>
      </c>
    </row>
    <row r="139" spans="1:2" x14ac:dyDescent="0.25">
      <c r="A139" s="143">
        <v>614810</v>
      </c>
      <c r="B139" s="27" t="s">
        <v>15067</v>
      </c>
    </row>
    <row r="140" spans="1:2" ht="36" x14ac:dyDescent="0.25">
      <c r="A140" s="145" t="s">
        <v>15181</v>
      </c>
      <c r="B140" s="130" t="s">
        <v>15068</v>
      </c>
    </row>
    <row r="141" spans="1:2" ht="36" x14ac:dyDescent="0.25">
      <c r="A141" s="146" t="s">
        <v>15182</v>
      </c>
      <c r="B141" s="135" t="s">
        <v>5661</v>
      </c>
    </row>
    <row r="142" spans="1:2" x14ac:dyDescent="0.25">
      <c r="A142" s="142">
        <v>615210</v>
      </c>
      <c r="B142" s="72" t="s">
        <v>15069</v>
      </c>
    </row>
    <row r="143" spans="1:2" x14ac:dyDescent="0.25">
      <c r="A143" s="143">
        <v>615350</v>
      </c>
      <c r="B143" s="27" t="s">
        <v>15070</v>
      </c>
    </row>
    <row r="144" spans="1:2" ht="24" x14ac:dyDescent="0.25">
      <c r="A144" s="144" t="s">
        <v>15183</v>
      </c>
      <c r="B144" s="129" t="s">
        <v>6563</v>
      </c>
    </row>
    <row r="145" spans="1:2" x14ac:dyDescent="0.25">
      <c r="A145" s="143">
        <v>615430</v>
      </c>
      <c r="B145" s="27" t="s">
        <v>15071</v>
      </c>
    </row>
    <row r="146" spans="1:2" x14ac:dyDescent="0.25">
      <c r="A146" s="143">
        <v>615440</v>
      </c>
      <c r="B146" s="27" t="s">
        <v>15072</v>
      </c>
    </row>
    <row r="147" spans="1:2" x14ac:dyDescent="0.25">
      <c r="A147" s="143">
        <v>615441</v>
      </c>
      <c r="B147" s="27" t="s">
        <v>15073</v>
      </c>
    </row>
    <row r="148" spans="1:2" x14ac:dyDescent="0.25">
      <c r="A148" s="143">
        <v>615442</v>
      </c>
      <c r="B148" s="27" t="s">
        <v>15074</v>
      </c>
    </row>
    <row r="149" spans="1:2" x14ac:dyDescent="0.25">
      <c r="A149" s="143">
        <v>615450</v>
      </c>
      <c r="B149" s="27" t="s">
        <v>15075</v>
      </c>
    </row>
    <row r="150" spans="1:2" x14ac:dyDescent="0.25">
      <c r="A150" s="143">
        <v>615451</v>
      </c>
      <c r="B150" s="27" t="s">
        <v>15076</v>
      </c>
    </row>
    <row r="151" spans="1:2" x14ac:dyDescent="0.25">
      <c r="A151" s="143">
        <v>615460</v>
      </c>
      <c r="B151" s="27" t="s">
        <v>15077</v>
      </c>
    </row>
    <row r="152" spans="1:2" x14ac:dyDescent="0.25">
      <c r="A152" s="143">
        <v>615490</v>
      </c>
      <c r="B152" s="27" t="s">
        <v>15078</v>
      </c>
    </row>
    <row r="153" spans="1:2" x14ac:dyDescent="0.25">
      <c r="A153" s="143">
        <v>615520</v>
      </c>
      <c r="B153" s="27" t="s">
        <v>15079</v>
      </c>
    </row>
    <row r="154" spans="1:2" x14ac:dyDescent="0.25">
      <c r="A154" s="143">
        <v>615530</v>
      </c>
      <c r="B154" s="27" t="s">
        <v>15080</v>
      </c>
    </row>
    <row r="155" spans="1:2" x14ac:dyDescent="0.25">
      <c r="A155" s="143">
        <v>615540</v>
      </c>
      <c r="B155" s="27" t="s">
        <v>15081</v>
      </c>
    </row>
    <row r="156" spans="1:2" ht="24" x14ac:dyDescent="0.25">
      <c r="A156" s="143">
        <v>615550</v>
      </c>
      <c r="B156" s="27" t="s">
        <v>15082</v>
      </c>
    </row>
    <row r="157" spans="1:2" x14ac:dyDescent="0.25">
      <c r="A157" s="143">
        <v>615560</v>
      </c>
      <c r="B157" s="27" t="s">
        <v>15083</v>
      </c>
    </row>
    <row r="158" spans="1:2" x14ac:dyDescent="0.25">
      <c r="A158" s="143">
        <v>615570</v>
      </c>
      <c r="B158" s="27" t="s">
        <v>15084</v>
      </c>
    </row>
    <row r="159" spans="1:2" x14ac:dyDescent="0.25">
      <c r="A159" s="143">
        <v>615571</v>
      </c>
      <c r="B159" s="27" t="s">
        <v>15085</v>
      </c>
    </row>
    <row r="160" spans="1:2" x14ac:dyDescent="0.25">
      <c r="A160" s="143">
        <v>615572</v>
      </c>
      <c r="B160" s="27" t="s">
        <v>15086</v>
      </c>
    </row>
    <row r="161" spans="1:2" x14ac:dyDescent="0.25">
      <c r="A161" s="143">
        <v>615580</v>
      </c>
      <c r="B161" s="27" t="s">
        <v>15087</v>
      </c>
    </row>
    <row r="162" spans="1:2" x14ac:dyDescent="0.25">
      <c r="A162" s="143">
        <v>615581</v>
      </c>
      <c r="B162" s="27" t="s">
        <v>15088</v>
      </c>
    </row>
    <row r="163" spans="1:2" x14ac:dyDescent="0.25">
      <c r="A163" s="143">
        <v>615582</v>
      </c>
      <c r="B163" s="27" t="s">
        <v>15089</v>
      </c>
    </row>
    <row r="164" spans="1:2" x14ac:dyDescent="0.25">
      <c r="A164" s="143">
        <v>615586</v>
      </c>
      <c r="B164" s="27" t="s">
        <v>15090</v>
      </c>
    </row>
    <row r="165" spans="1:2" ht="24" x14ac:dyDescent="0.25">
      <c r="A165" s="144" t="s">
        <v>15184</v>
      </c>
      <c r="B165" s="129" t="s">
        <v>2149</v>
      </c>
    </row>
    <row r="166" spans="1:2" ht="24" x14ac:dyDescent="0.25">
      <c r="A166" s="144" t="s">
        <v>15185</v>
      </c>
      <c r="B166" s="129" t="s">
        <v>5094</v>
      </c>
    </row>
    <row r="167" spans="1:2" x14ac:dyDescent="0.25">
      <c r="A167" s="143">
        <v>615760</v>
      </c>
      <c r="B167" s="27" t="s">
        <v>15091</v>
      </c>
    </row>
    <row r="168" spans="1:2" x14ac:dyDescent="0.25">
      <c r="A168" s="143">
        <v>615761</v>
      </c>
      <c r="B168" s="27" t="s">
        <v>15092</v>
      </c>
    </row>
    <row r="169" spans="1:2" x14ac:dyDescent="0.25">
      <c r="A169" s="143">
        <v>615800</v>
      </c>
      <c r="B169" s="27" t="s">
        <v>15093</v>
      </c>
    </row>
    <row r="170" spans="1:2" x14ac:dyDescent="0.25">
      <c r="A170" s="143">
        <v>615801</v>
      </c>
      <c r="B170" s="27" t="s">
        <v>15094</v>
      </c>
    </row>
    <row r="171" spans="1:2" x14ac:dyDescent="0.25">
      <c r="A171" s="143">
        <v>615810</v>
      </c>
      <c r="B171" s="27" t="s">
        <v>15095</v>
      </c>
    </row>
    <row r="172" spans="1:2" ht="24" x14ac:dyDescent="0.25">
      <c r="A172" s="144" t="s">
        <v>15186</v>
      </c>
      <c r="B172" s="129" t="s">
        <v>2193</v>
      </c>
    </row>
    <row r="173" spans="1:2" x14ac:dyDescent="0.25">
      <c r="A173" s="143">
        <v>615840</v>
      </c>
      <c r="B173" s="27" t="s">
        <v>15096</v>
      </c>
    </row>
    <row r="174" spans="1:2" x14ac:dyDescent="0.25">
      <c r="A174" s="143">
        <v>615841</v>
      </c>
      <c r="B174" s="27" t="s">
        <v>15097</v>
      </c>
    </row>
    <row r="175" spans="1:2" x14ac:dyDescent="0.25">
      <c r="A175" s="143">
        <v>615850</v>
      </c>
      <c r="B175" s="27" t="s">
        <v>15098</v>
      </c>
    </row>
    <row r="176" spans="1:2" ht="24" x14ac:dyDescent="0.25">
      <c r="A176" s="144" t="s">
        <v>15187</v>
      </c>
      <c r="B176" s="129" t="s">
        <v>5198</v>
      </c>
    </row>
    <row r="177" spans="1:2" ht="24" x14ac:dyDescent="0.25">
      <c r="A177" s="144" t="s">
        <v>15188</v>
      </c>
      <c r="B177" s="129" t="s">
        <v>5200</v>
      </c>
    </row>
    <row r="178" spans="1:2" x14ac:dyDescent="0.25">
      <c r="A178" s="143">
        <v>617820</v>
      </c>
      <c r="B178" s="27" t="s">
        <v>15099</v>
      </c>
    </row>
    <row r="179" spans="1:2" x14ac:dyDescent="0.25">
      <c r="A179" s="143">
        <v>618140</v>
      </c>
      <c r="B179" s="27" t="s">
        <v>15100</v>
      </c>
    </row>
    <row r="180" spans="1:2" x14ac:dyDescent="0.25">
      <c r="A180" s="143">
        <v>618150</v>
      </c>
      <c r="B180" s="27" t="s">
        <v>15101</v>
      </c>
    </row>
    <row r="181" spans="1:2" x14ac:dyDescent="0.25">
      <c r="A181" s="143">
        <v>618160</v>
      </c>
      <c r="B181" s="27" t="s">
        <v>15102</v>
      </c>
    </row>
    <row r="182" spans="1:2" x14ac:dyDescent="0.25">
      <c r="A182" s="143">
        <v>618370</v>
      </c>
      <c r="B182" s="27" t="s">
        <v>15103</v>
      </c>
    </row>
    <row r="183" spans="1:2" x14ac:dyDescent="0.25">
      <c r="A183" s="143">
        <v>618380</v>
      </c>
      <c r="B183" s="27" t="s">
        <v>15104</v>
      </c>
    </row>
    <row r="184" spans="1:2" x14ac:dyDescent="0.25">
      <c r="A184" s="143">
        <v>618550</v>
      </c>
      <c r="B184" s="27" t="s">
        <v>15105</v>
      </c>
    </row>
    <row r="185" spans="1:2" x14ac:dyDescent="0.25">
      <c r="A185" s="143">
        <v>618551</v>
      </c>
      <c r="B185" s="27" t="s">
        <v>15106</v>
      </c>
    </row>
    <row r="186" spans="1:2" x14ac:dyDescent="0.25">
      <c r="A186" s="143">
        <v>618560</v>
      </c>
      <c r="B186" s="27" t="s">
        <v>15107</v>
      </c>
    </row>
    <row r="187" spans="1:2" x14ac:dyDescent="0.25">
      <c r="A187" s="143">
        <v>618570</v>
      </c>
      <c r="B187" s="27" t="s">
        <v>15108</v>
      </c>
    </row>
    <row r="188" spans="1:2" x14ac:dyDescent="0.25">
      <c r="A188" s="143">
        <v>618620</v>
      </c>
      <c r="B188" s="27" t="s">
        <v>15109</v>
      </c>
    </row>
    <row r="189" spans="1:2" x14ac:dyDescent="0.25">
      <c r="A189" s="143">
        <v>618650</v>
      </c>
      <c r="B189" s="27" t="s">
        <v>15110</v>
      </c>
    </row>
    <row r="190" spans="1:2" x14ac:dyDescent="0.25">
      <c r="A190" s="143">
        <v>618680</v>
      </c>
      <c r="B190" s="27" t="s">
        <v>15111</v>
      </c>
    </row>
    <row r="191" spans="1:2" x14ac:dyDescent="0.25">
      <c r="A191" s="143">
        <v>618690</v>
      </c>
      <c r="B191" s="27" t="s">
        <v>15112</v>
      </c>
    </row>
    <row r="192" spans="1:2" x14ac:dyDescent="0.25">
      <c r="A192" s="143">
        <v>618800</v>
      </c>
      <c r="B192" s="27" t="s">
        <v>15113</v>
      </c>
    </row>
    <row r="193" spans="1:2" x14ac:dyDescent="0.25">
      <c r="A193" s="143">
        <v>618861</v>
      </c>
      <c r="B193" s="27" t="s">
        <v>15114</v>
      </c>
    </row>
    <row r="194" spans="1:2" x14ac:dyDescent="0.25">
      <c r="A194" s="143">
        <v>618950</v>
      </c>
      <c r="B194" s="27" t="s">
        <v>15115</v>
      </c>
    </row>
    <row r="195" spans="1:2" x14ac:dyDescent="0.25">
      <c r="A195" s="143">
        <v>619140</v>
      </c>
      <c r="B195" s="27" t="s">
        <v>15116</v>
      </c>
    </row>
    <row r="196" spans="1:2" x14ac:dyDescent="0.25">
      <c r="A196" s="143">
        <v>619390</v>
      </c>
      <c r="B196" s="27" t="s">
        <v>15117</v>
      </c>
    </row>
    <row r="197" spans="1:2" x14ac:dyDescent="0.25">
      <c r="A197" s="143">
        <v>619400</v>
      </c>
      <c r="B197" s="27" t="s">
        <v>15118</v>
      </c>
    </row>
    <row r="198" spans="1:2" x14ac:dyDescent="0.25">
      <c r="A198" s="143">
        <v>619410</v>
      </c>
      <c r="B198" s="27" t="s">
        <v>15119</v>
      </c>
    </row>
    <row r="199" spans="1:2" x14ac:dyDescent="0.25">
      <c r="A199" s="143">
        <v>619420</v>
      </c>
      <c r="B199" s="27" t="s">
        <v>15120</v>
      </c>
    </row>
    <row r="200" spans="1:2" x14ac:dyDescent="0.25">
      <c r="A200" s="143">
        <v>619430</v>
      </c>
      <c r="B200" s="27" t="s">
        <v>15121</v>
      </c>
    </row>
    <row r="201" spans="1:2" x14ac:dyDescent="0.25">
      <c r="A201" s="143">
        <v>619440</v>
      </c>
      <c r="B201" s="27" t="s">
        <v>15122</v>
      </c>
    </row>
    <row r="202" spans="1:2" ht="24" x14ac:dyDescent="0.25">
      <c r="A202" s="144" t="s">
        <v>15189</v>
      </c>
      <c r="B202" s="129" t="s">
        <v>2977</v>
      </c>
    </row>
    <row r="203" spans="1:2" x14ac:dyDescent="0.25">
      <c r="A203" s="143">
        <v>619480</v>
      </c>
      <c r="B203" s="27" t="s">
        <v>2979</v>
      </c>
    </row>
    <row r="204" spans="1:2" x14ac:dyDescent="0.25">
      <c r="A204" s="143">
        <v>619490</v>
      </c>
      <c r="B204" s="27" t="s">
        <v>2981</v>
      </c>
    </row>
    <row r="205" spans="1:2" x14ac:dyDescent="0.25">
      <c r="A205" s="143">
        <v>619820</v>
      </c>
      <c r="B205" s="27" t="s">
        <v>3051</v>
      </c>
    </row>
    <row r="206" spans="1:2" x14ac:dyDescent="0.25">
      <c r="A206" s="143">
        <v>620701</v>
      </c>
      <c r="B206" s="27" t="s">
        <v>15123</v>
      </c>
    </row>
    <row r="207" spans="1:2" x14ac:dyDescent="0.25">
      <c r="A207" s="143">
        <v>620830</v>
      </c>
      <c r="B207" s="27" t="s">
        <v>15124</v>
      </c>
    </row>
    <row r="208" spans="1:2" x14ac:dyDescent="0.25">
      <c r="A208" s="143">
        <v>620850</v>
      </c>
      <c r="B208" s="27" t="s">
        <v>15125</v>
      </c>
    </row>
    <row r="209" spans="1:2" ht="24" x14ac:dyDescent="0.25">
      <c r="A209" s="144" t="s">
        <v>15190</v>
      </c>
      <c r="B209" s="129" t="s">
        <v>302</v>
      </c>
    </row>
    <row r="210" spans="1:2" x14ac:dyDescent="0.25">
      <c r="A210" s="143">
        <v>621120</v>
      </c>
      <c r="B210" s="27" t="s">
        <v>15126</v>
      </c>
    </row>
    <row r="211" spans="1:2" x14ac:dyDescent="0.25">
      <c r="A211" s="143">
        <v>621270</v>
      </c>
      <c r="B211" s="27" t="s">
        <v>15127</v>
      </c>
    </row>
    <row r="212" spans="1:2" x14ac:dyDescent="0.25">
      <c r="A212" s="143">
        <v>621340</v>
      </c>
      <c r="B212" s="27" t="s">
        <v>15128</v>
      </c>
    </row>
    <row r="213" spans="1:2" x14ac:dyDescent="0.25">
      <c r="A213" s="147">
        <v>621410</v>
      </c>
      <c r="B213" s="71" t="s">
        <v>15129</v>
      </c>
    </row>
    <row r="214" spans="1:2" ht="24" x14ac:dyDescent="0.25">
      <c r="A214" s="146" t="s">
        <v>15191</v>
      </c>
      <c r="B214" s="128" t="s">
        <v>15130</v>
      </c>
    </row>
    <row r="215" spans="1:2" x14ac:dyDescent="0.25">
      <c r="A215" s="142">
        <v>803191</v>
      </c>
      <c r="B215" s="72" t="s">
        <v>15131</v>
      </c>
    </row>
    <row r="216" spans="1:2" ht="36" x14ac:dyDescent="0.25">
      <c r="A216" s="148" t="s">
        <v>15192</v>
      </c>
      <c r="B216" s="131" t="s">
        <v>5197</v>
      </c>
    </row>
    <row r="217" spans="1:2" ht="36" x14ac:dyDescent="0.25">
      <c r="A217" s="148" t="s">
        <v>15193</v>
      </c>
      <c r="B217" s="131" t="s">
        <v>5015</v>
      </c>
    </row>
    <row r="218" spans="1:2" x14ac:dyDescent="0.25">
      <c r="A218" s="149" t="s">
        <v>2449</v>
      </c>
      <c r="B218" s="27" t="s">
        <v>14946</v>
      </c>
    </row>
    <row r="219" spans="1:2" x14ac:dyDescent="0.25">
      <c r="A219" s="149" t="s">
        <v>2452</v>
      </c>
      <c r="B219" s="27" t="s">
        <v>14947</v>
      </c>
    </row>
    <row r="220" spans="1:2" x14ac:dyDescent="0.25">
      <c r="A220" s="149" t="s">
        <v>2455</v>
      </c>
      <c r="B220" s="27" t="s">
        <v>14948</v>
      </c>
    </row>
    <row r="221" spans="1:2" x14ac:dyDescent="0.25">
      <c r="A221" s="149" t="s">
        <v>2590</v>
      </c>
      <c r="B221" s="27" t="s">
        <v>14949</v>
      </c>
    </row>
    <row r="222" spans="1:2" x14ac:dyDescent="0.25">
      <c r="A222" s="149" t="s">
        <v>2592</v>
      </c>
      <c r="B222" s="27" t="s">
        <v>14950</v>
      </c>
    </row>
    <row r="223" spans="1:2" x14ac:dyDescent="0.25">
      <c r="A223" s="149" t="s">
        <v>2596</v>
      </c>
      <c r="B223" s="27" t="s">
        <v>15132</v>
      </c>
    </row>
    <row r="224" spans="1:2" x14ac:dyDescent="0.25">
      <c r="A224" s="149" t="s">
        <v>2598</v>
      </c>
      <c r="B224" s="27" t="s">
        <v>14951</v>
      </c>
    </row>
    <row r="225" spans="1:2" ht="24" x14ac:dyDescent="0.25">
      <c r="A225" s="149" t="s">
        <v>2600</v>
      </c>
      <c r="B225" s="27" t="s">
        <v>14952</v>
      </c>
    </row>
    <row r="226" spans="1:2" ht="24" x14ac:dyDescent="0.25">
      <c r="A226" s="149" t="s">
        <v>2602</v>
      </c>
      <c r="B226" s="27" t="s">
        <v>14953</v>
      </c>
    </row>
    <row r="227" spans="1:2" ht="24" x14ac:dyDescent="0.25">
      <c r="A227" s="149" t="s">
        <v>2604</v>
      </c>
      <c r="B227" s="27" t="s">
        <v>14954</v>
      </c>
    </row>
    <row r="228" spans="1:2" ht="24" x14ac:dyDescent="0.25">
      <c r="A228" s="149" t="s">
        <v>2609</v>
      </c>
      <c r="B228" s="27" t="s">
        <v>14955</v>
      </c>
    </row>
    <row r="229" spans="1:2" x14ac:dyDescent="0.25">
      <c r="A229" s="149" t="s">
        <v>2611</v>
      </c>
      <c r="B229" s="27" t="s">
        <v>14956</v>
      </c>
    </row>
    <row r="230" spans="1:2" x14ac:dyDescent="0.25">
      <c r="A230" s="149" t="s">
        <v>2613</v>
      </c>
      <c r="B230" s="27" t="s">
        <v>14957</v>
      </c>
    </row>
    <row r="231" spans="1:2" x14ac:dyDescent="0.25">
      <c r="A231" s="149" t="s">
        <v>4314</v>
      </c>
      <c r="B231" s="27" t="s">
        <v>15133</v>
      </c>
    </row>
    <row r="232" spans="1:2" x14ac:dyDescent="0.25">
      <c r="A232" s="149" t="s">
        <v>3172</v>
      </c>
      <c r="B232" s="27" t="s">
        <v>14959</v>
      </c>
    </row>
    <row r="233" spans="1:2" x14ac:dyDescent="0.25">
      <c r="A233" s="149" t="s">
        <v>3222</v>
      </c>
      <c r="B233" s="27" t="s">
        <v>15134</v>
      </c>
    </row>
    <row r="234" spans="1:2" ht="24" x14ac:dyDescent="0.25">
      <c r="A234" s="149" t="s">
        <v>3224</v>
      </c>
      <c r="B234" s="27" t="s">
        <v>14961</v>
      </c>
    </row>
    <row r="235" spans="1:2" ht="24" x14ac:dyDescent="0.25">
      <c r="A235" s="149" t="s">
        <v>3260</v>
      </c>
      <c r="B235" s="27" t="s">
        <v>14962</v>
      </c>
    </row>
    <row r="236" spans="1:2" ht="24" x14ac:dyDescent="0.25">
      <c r="A236" s="149" t="s">
        <v>3262</v>
      </c>
      <c r="B236" s="27" t="s">
        <v>14963</v>
      </c>
    </row>
    <row r="237" spans="1:2" x14ac:dyDescent="0.25">
      <c r="A237" s="149" t="s">
        <v>3264</v>
      </c>
      <c r="B237" s="27" t="s">
        <v>15135</v>
      </c>
    </row>
    <row r="238" spans="1:2" ht="24" x14ac:dyDescent="0.25">
      <c r="A238" s="149" t="s">
        <v>3276</v>
      </c>
      <c r="B238" s="27" t="s">
        <v>14965</v>
      </c>
    </row>
    <row r="239" spans="1:2" ht="24" x14ac:dyDescent="0.25">
      <c r="A239" s="149" t="s">
        <v>3278</v>
      </c>
      <c r="B239" s="27" t="s">
        <v>14966</v>
      </c>
    </row>
    <row r="240" spans="1:2" ht="24" x14ac:dyDescent="0.25">
      <c r="A240" s="149" t="s">
        <v>3302</v>
      </c>
      <c r="B240" s="27" t="s">
        <v>15136</v>
      </c>
    </row>
    <row r="241" spans="1:2" x14ac:dyDescent="0.25">
      <c r="A241" s="149" t="s">
        <v>3336</v>
      </c>
      <c r="B241" s="27" t="s">
        <v>15137</v>
      </c>
    </row>
    <row r="242" spans="1:2" x14ac:dyDescent="0.25">
      <c r="A242" s="149" t="s">
        <v>3338</v>
      </c>
      <c r="B242" s="27" t="s">
        <v>14969</v>
      </c>
    </row>
    <row r="243" spans="1:2" x14ac:dyDescent="0.25">
      <c r="A243" s="149" t="s">
        <v>3389</v>
      </c>
      <c r="B243" s="27" t="s">
        <v>14970</v>
      </c>
    </row>
    <row r="244" spans="1:2" x14ac:dyDescent="0.25">
      <c r="A244" s="149" t="s">
        <v>3391</v>
      </c>
      <c r="B244" s="27" t="s">
        <v>14971</v>
      </c>
    </row>
    <row r="245" spans="1:2" x14ac:dyDescent="0.25">
      <c r="A245" s="149" t="s">
        <v>3393</v>
      </c>
      <c r="B245" s="27" t="s">
        <v>14972</v>
      </c>
    </row>
    <row r="246" spans="1:2" x14ac:dyDescent="0.25">
      <c r="A246" s="149" t="s">
        <v>3395</v>
      </c>
      <c r="B246" s="27" t="s">
        <v>14973</v>
      </c>
    </row>
    <row r="247" spans="1:2" x14ac:dyDescent="0.25">
      <c r="A247" s="149" t="s">
        <v>3399</v>
      </c>
      <c r="B247" s="27" t="s">
        <v>14974</v>
      </c>
    </row>
    <row r="248" spans="1:2" x14ac:dyDescent="0.25">
      <c r="A248" s="149" t="s">
        <v>3403</v>
      </c>
      <c r="B248" s="27" t="s">
        <v>14975</v>
      </c>
    </row>
    <row r="249" spans="1:2" x14ac:dyDescent="0.25">
      <c r="A249" s="149" t="s">
        <v>3404</v>
      </c>
      <c r="B249" s="27" t="s">
        <v>14976</v>
      </c>
    </row>
    <row r="250" spans="1:2" x14ac:dyDescent="0.25">
      <c r="A250" s="149" t="s">
        <v>3423</v>
      </c>
      <c r="B250" s="27" t="s">
        <v>14977</v>
      </c>
    </row>
    <row r="251" spans="1:2" x14ac:dyDescent="0.25">
      <c r="A251" s="149" t="s">
        <v>3434</v>
      </c>
      <c r="B251" s="27" t="s">
        <v>14978</v>
      </c>
    </row>
    <row r="252" spans="1:2" x14ac:dyDescent="0.25">
      <c r="A252" s="149" t="s">
        <v>3457</v>
      </c>
      <c r="B252" s="27" t="s">
        <v>14979</v>
      </c>
    </row>
    <row r="253" spans="1:2" x14ac:dyDescent="0.25">
      <c r="A253" s="149" t="s">
        <v>3459</v>
      </c>
      <c r="B253" s="27" t="s">
        <v>14980</v>
      </c>
    </row>
    <row r="254" spans="1:2" x14ac:dyDescent="0.25">
      <c r="A254" s="149" t="s">
        <v>3463</v>
      </c>
      <c r="B254" s="27" t="s">
        <v>3464</v>
      </c>
    </row>
    <row r="255" spans="1:2" ht="24" x14ac:dyDescent="0.25">
      <c r="A255" s="149" t="s">
        <v>3465</v>
      </c>
      <c r="B255" s="27" t="s">
        <v>3466</v>
      </c>
    </row>
    <row r="256" spans="1:2" x14ac:dyDescent="0.25">
      <c r="A256" s="149" t="s">
        <v>3467</v>
      </c>
      <c r="B256" s="27" t="s">
        <v>3468</v>
      </c>
    </row>
    <row r="257" spans="1:2" x14ac:dyDescent="0.25">
      <c r="A257" s="149" t="s">
        <v>3472</v>
      </c>
      <c r="B257" s="27" t="s">
        <v>3473</v>
      </c>
    </row>
    <row r="258" spans="1:2" x14ac:dyDescent="0.25">
      <c r="A258" s="149" t="s">
        <v>3594</v>
      </c>
      <c r="B258" s="27" t="s">
        <v>14985</v>
      </c>
    </row>
    <row r="259" spans="1:2" ht="24" x14ac:dyDescent="0.25">
      <c r="A259" s="149" t="s">
        <v>3602</v>
      </c>
      <c r="B259" s="27" t="s">
        <v>14986</v>
      </c>
    </row>
    <row r="260" spans="1:2" x14ac:dyDescent="0.25">
      <c r="A260" s="149" t="s">
        <v>3605</v>
      </c>
      <c r="B260" s="27" t="s">
        <v>14987</v>
      </c>
    </row>
    <row r="261" spans="1:2" x14ac:dyDescent="0.25">
      <c r="A261" s="149" t="s">
        <v>3607</v>
      </c>
      <c r="B261" s="27" t="s">
        <v>14988</v>
      </c>
    </row>
    <row r="262" spans="1:2" x14ac:dyDescent="0.25">
      <c r="A262" s="149" t="s">
        <v>3944</v>
      </c>
      <c r="B262" s="27" t="s">
        <v>15138</v>
      </c>
    </row>
    <row r="263" spans="1:2" x14ac:dyDescent="0.25">
      <c r="A263" s="149" t="s">
        <v>3946</v>
      </c>
      <c r="B263" s="27" t="s">
        <v>15139</v>
      </c>
    </row>
    <row r="264" spans="1:2" x14ac:dyDescent="0.25">
      <c r="A264" s="149" t="s">
        <v>2263</v>
      </c>
      <c r="B264" s="27" t="s">
        <v>15140</v>
      </c>
    </row>
    <row r="265" spans="1:2" x14ac:dyDescent="0.25">
      <c r="A265" s="149" t="s">
        <v>2306</v>
      </c>
      <c r="B265" s="27" t="s">
        <v>14992</v>
      </c>
    </row>
    <row r="266" spans="1:2" x14ac:dyDescent="0.25">
      <c r="A266" s="149" t="s">
        <v>2309</v>
      </c>
      <c r="B266" s="27" t="s">
        <v>14993</v>
      </c>
    </row>
    <row r="267" spans="1:2" x14ac:dyDescent="0.25">
      <c r="A267" s="149" t="s">
        <v>2311</v>
      </c>
      <c r="B267" s="27" t="s">
        <v>14994</v>
      </c>
    </row>
    <row r="268" spans="1:2" x14ac:dyDescent="0.25">
      <c r="A268" s="149" t="s">
        <v>2314</v>
      </c>
      <c r="B268" s="27" t="s">
        <v>14995</v>
      </c>
    </row>
    <row r="269" spans="1:2" x14ac:dyDescent="0.25">
      <c r="A269" s="149" t="s">
        <v>2318</v>
      </c>
      <c r="B269" s="27" t="s">
        <v>14996</v>
      </c>
    </row>
    <row r="270" spans="1:2" x14ac:dyDescent="0.25">
      <c r="A270" s="149" t="s">
        <v>2320</v>
      </c>
      <c r="B270" s="27" t="s">
        <v>15141</v>
      </c>
    </row>
    <row r="271" spans="1:2" x14ac:dyDescent="0.25">
      <c r="A271" s="149" t="s">
        <v>2322</v>
      </c>
      <c r="B271" s="27" t="s">
        <v>14998</v>
      </c>
    </row>
    <row r="272" spans="1:2" x14ac:dyDescent="0.25">
      <c r="A272" s="149" t="s">
        <v>2326</v>
      </c>
      <c r="B272" s="27" t="s">
        <v>14999</v>
      </c>
    </row>
    <row r="273" spans="1:2" x14ac:dyDescent="0.25">
      <c r="A273" s="149" t="s">
        <v>2353</v>
      </c>
      <c r="B273" s="27" t="s">
        <v>15000</v>
      </c>
    </row>
    <row r="274" spans="1:2" ht="24" x14ac:dyDescent="0.25">
      <c r="A274" s="149" t="s">
        <v>2355</v>
      </c>
      <c r="B274" s="27" t="s">
        <v>15001</v>
      </c>
    </row>
    <row r="275" spans="1:2" ht="24" x14ac:dyDescent="0.25">
      <c r="A275" s="149" t="s">
        <v>2377</v>
      </c>
      <c r="B275" s="27" t="s">
        <v>15002</v>
      </c>
    </row>
    <row r="276" spans="1:2" ht="24" x14ac:dyDescent="0.25">
      <c r="A276" s="149" t="s">
        <v>2410</v>
      </c>
      <c r="B276" s="27" t="s">
        <v>15003</v>
      </c>
    </row>
    <row r="277" spans="1:2" ht="24" x14ac:dyDescent="0.25">
      <c r="A277" s="149" t="s">
        <v>2411</v>
      </c>
      <c r="B277" s="27" t="s">
        <v>15004</v>
      </c>
    </row>
    <row r="278" spans="1:2" x14ac:dyDescent="0.25">
      <c r="A278" s="149" t="s">
        <v>2425</v>
      </c>
      <c r="B278" s="27" t="s">
        <v>15005</v>
      </c>
    </row>
    <row r="279" spans="1:2" ht="24" x14ac:dyDescent="0.25">
      <c r="A279" s="149" t="s">
        <v>2427</v>
      </c>
      <c r="B279" s="27" t="s">
        <v>15006</v>
      </c>
    </row>
    <row r="280" spans="1:2" x14ac:dyDescent="0.25">
      <c r="A280" s="149" t="s">
        <v>975</v>
      </c>
      <c r="B280" s="27" t="s">
        <v>15007</v>
      </c>
    </row>
    <row r="281" spans="1:2" x14ac:dyDescent="0.25">
      <c r="A281" s="149" t="s">
        <v>977</v>
      </c>
      <c r="B281" s="27" t="s">
        <v>15008</v>
      </c>
    </row>
    <row r="282" spans="1:2" x14ac:dyDescent="0.25">
      <c r="A282" s="149" t="s">
        <v>983</v>
      </c>
      <c r="B282" s="27" t="s">
        <v>15009</v>
      </c>
    </row>
    <row r="283" spans="1:2" x14ac:dyDescent="0.25">
      <c r="A283" s="149" t="s">
        <v>997</v>
      </c>
      <c r="B283" s="27" t="s">
        <v>15010</v>
      </c>
    </row>
    <row r="284" spans="1:2" x14ac:dyDescent="0.25">
      <c r="A284" s="149" t="s">
        <v>999</v>
      </c>
      <c r="B284" s="27" t="s">
        <v>15142</v>
      </c>
    </row>
    <row r="285" spans="1:2" x14ac:dyDescent="0.25">
      <c r="A285" s="149" t="s">
        <v>1003</v>
      </c>
      <c r="B285" s="27" t="s">
        <v>15012</v>
      </c>
    </row>
    <row r="286" spans="1:2" x14ac:dyDescent="0.25">
      <c r="A286" s="149" t="s">
        <v>1005</v>
      </c>
      <c r="B286" s="27" t="s">
        <v>1006</v>
      </c>
    </row>
    <row r="287" spans="1:2" x14ac:dyDescent="0.25">
      <c r="A287" s="149" t="s">
        <v>1007</v>
      </c>
      <c r="B287" s="27" t="s">
        <v>15013</v>
      </c>
    </row>
    <row r="288" spans="1:2" x14ac:dyDescent="0.25">
      <c r="A288" s="149" t="s">
        <v>1009</v>
      </c>
      <c r="B288" s="27" t="s">
        <v>15014</v>
      </c>
    </row>
    <row r="289" spans="1:2" x14ac:dyDescent="0.25">
      <c r="A289" s="149" t="s">
        <v>1029</v>
      </c>
      <c r="B289" s="27" t="s">
        <v>1030</v>
      </c>
    </row>
    <row r="290" spans="1:2" x14ac:dyDescent="0.25">
      <c r="A290" s="149" t="s">
        <v>1033</v>
      </c>
      <c r="B290" s="27" t="s">
        <v>1034</v>
      </c>
    </row>
    <row r="291" spans="1:2" x14ac:dyDescent="0.25">
      <c r="A291" s="149" t="s">
        <v>1076</v>
      </c>
      <c r="B291" s="27" t="s">
        <v>15015</v>
      </c>
    </row>
    <row r="292" spans="1:2" x14ac:dyDescent="0.25">
      <c r="A292" s="149" t="s">
        <v>1078</v>
      </c>
      <c r="B292" s="27" t="s">
        <v>15016</v>
      </c>
    </row>
    <row r="293" spans="1:2" x14ac:dyDescent="0.25">
      <c r="A293" s="149" t="s">
        <v>1084</v>
      </c>
      <c r="B293" s="27" t="s">
        <v>15017</v>
      </c>
    </row>
    <row r="294" spans="1:2" x14ac:dyDescent="0.25">
      <c r="A294" s="149" t="s">
        <v>1086</v>
      </c>
      <c r="B294" s="27" t="s">
        <v>15018</v>
      </c>
    </row>
    <row r="295" spans="1:2" x14ac:dyDescent="0.25">
      <c r="A295" s="149" t="s">
        <v>1087</v>
      </c>
      <c r="B295" s="27" t="s">
        <v>15019</v>
      </c>
    </row>
    <row r="296" spans="1:2" x14ac:dyDescent="0.25">
      <c r="A296" s="149" t="s">
        <v>1089</v>
      </c>
      <c r="B296" s="27" t="s">
        <v>15020</v>
      </c>
    </row>
    <row r="297" spans="1:2" x14ac:dyDescent="0.25">
      <c r="A297" s="149" t="s">
        <v>1091</v>
      </c>
      <c r="B297" s="27" t="s">
        <v>1092</v>
      </c>
    </row>
    <row r="298" spans="1:2" x14ac:dyDescent="0.25">
      <c r="A298" s="149" t="s">
        <v>2707</v>
      </c>
      <c r="B298" s="27" t="s">
        <v>15021</v>
      </c>
    </row>
    <row r="299" spans="1:2" x14ac:dyDescent="0.25">
      <c r="A299" s="149" t="s">
        <v>2709</v>
      </c>
      <c r="B299" s="27" t="s">
        <v>15022</v>
      </c>
    </row>
    <row r="300" spans="1:2" x14ac:dyDescent="0.25">
      <c r="A300" s="149" t="s">
        <v>2728</v>
      </c>
      <c r="B300" s="27" t="s">
        <v>15023</v>
      </c>
    </row>
    <row r="301" spans="1:2" x14ac:dyDescent="0.25">
      <c r="A301" s="149" t="s">
        <v>2730</v>
      </c>
      <c r="B301" s="27" t="s">
        <v>15143</v>
      </c>
    </row>
    <row r="302" spans="1:2" ht="24" x14ac:dyDescent="0.25">
      <c r="A302" s="149" t="s">
        <v>2732</v>
      </c>
      <c r="B302" s="27" t="s">
        <v>15025</v>
      </c>
    </row>
    <row r="303" spans="1:2" ht="36" x14ac:dyDescent="0.25">
      <c r="A303" s="150" t="s">
        <v>15194</v>
      </c>
      <c r="B303" s="129" t="s">
        <v>2735</v>
      </c>
    </row>
    <row r="304" spans="1:2" x14ac:dyDescent="0.25">
      <c r="A304" s="149" t="s">
        <v>2815</v>
      </c>
      <c r="B304" s="27" t="s">
        <v>15144</v>
      </c>
    </row>
    <row r="305" spans="1:2" x14ac:dyDescent="0.25">
      <c r="A305" s="149" t="s">
        <v>2816</v>
      </c>
      <c r="B305" s="27" t="s">
        <v>15145</v>
      </c>
    </row>
    <row r="306" spans="1:2" x14ac:dyDescent="0.25">
      <c r="A306" s="149" t="s">
        <v>2818</v>
      </c>
      <c r="B306" s="27" t="s">
        <v>15028</v>
      </c>
    </row>
    <row r="307" spans="1:2" x14ac:dyDescent="0.25">
      <c r="A307" s="149" t="s">
        <v>2820</v>
      </c>
      <c r="B307" s="27" t="s">
        <v>15146</v>
      </c>
    </row>
    <row r="308" spans="1:2" x14ac:dyDescent="0.25">
      <c r="A308" s="149" t="s">
        <v>2822</v>
      </c>
      <c r="B308" s="27" t="s">
        <v>15030</v>
      </c>
    </row>
    <row r="309" spans="1:2" x14ac:dyDescent="0.25">
      <c r="A309" s="149" t="s">
        <v>4372</v>
      </c>
      <c r="B309" s="27" t="s">
        <v>15031</v>
      </c>
    </row>
    <row r="310" spans="1:2" x14ac:dyDescent="0.25">
      <c r="A310" s="149" t="s">
        <v>4375</v>
      </c>
      <c r="B310" s="27" t="s">
        <v>15147</v>
      </c>
    </row>
    <row r="311" spans="1:2" x14ac:dyDescent="0.25">
      <c r="A311" s="149" t="s">
        <v>4377</v>
      </c>
      <c r="B311" s="27" t="s">
        <v>15033</v>
      </c>
    </row>
    <row r="312" spans="1:2" x14ac:dyDescent="0.25">
      <c r="A312" s="149" t="s">
        <v>4379</v>
      </c>
      <c r="B312" s="27" t="s">
        <v>15034</v>
      </c>
    </row>
    <row r="313" spans="1:2" x14ac:dyDescent="0.25">
      <c r="A313" s="149" t="s">
        <v>4381</v>
      </c>
      <c r="B313" s="27" t="s">
        <v>15148</v>
      </c>
    </row>
    <row r="314" spans="1:2" x14ac:dyDescent="0.25">
      <c r="A314" s="149" t="s">
        <v>4382</v>
      </c>
      <c r="B314" s="27" t="s">
        <v>15036</v>
      </c>
    </row>
    <row r="315" spans="1:2" x14ac:dyDescent="0.25">
      <c r="A315" s="149" t="s">
        <v>4384</v>
      </c>
      <c r="B315" s="27" t="s">
        <v>15037</v>
      </c>
    </row>
    <row r="316" spans="1:2" x14ac:dyDescent="0.25">
      <c r="A316" s="149" t="s">
        <v>4386</v>
      </c>
      <c r="B316" s="27" t="s">
        <v>15038</v>
      </c>
    </row>
    <row r="317" spans="1:2" x14ac:dyDescent="0.25">
      <c r="A317" s="149" t="s">
        <v>4388</v>
      </c>
      <c r="B317" s="27" t="s">
        <v>15039</v>
      </c>
    </row>
    <row r="318" spans="1:2" x14ac:dyDescent="0.25">
      <c r="A318" s="149" t="s">
        <v>4390</v>
      </c>
      <c r="B318" s="27" t="s">
        <v>15040</v>
      </c>
    </row>
    <row r="319" spans="1:2" x14ac:dyDescent="0.25">
      <c r="A319" s="149" t="s">
        <v>4392</v>
      </c>
      <c r="B319" s="27" t="s">
        <v>15041</v>
      </c>
    </row>
    <row r="320" spans="1:2" x14ac:dyDescent="0.25">
      <c r="A320" s="149" t="s">
        <v>4394</v>
      </c>
      <c r="B320" s="27" t="s">
        <v>15042</v>
      </c>
    </row>
    <row r="321" spans="1:2" x14ac:dyDescent="0.25">
      <c r="A321" s="149" t="s">
        <v>4397</v>
      </c>
      <c r="B321" s="27" t="s">
        <v>15043</v>
      </c>
    </row>
    <row r="322" spans="1:2" ht="24" x14ac:dyDescent="0.25">
      <c r="A322" s="149" t="s">
        <v>4407</v>
      </c>
      <c r="B322" s="27" t="s">
        <v>15044</v>
      </c>
    </row>
    <row r="323" spans="1:2" x14ac:dyDescent="0.25">
      <c r="A323" s="149" t="s">
        <v>4409</v>
      </c>
      <c r="B323" s="27" t="s">
        <v>15045</v>
      </c>
    </row>
    <row r="324" spans="1:2" x14ac:dyDescent="0.25">
      <c r="A324" s="149" t="s">
        <v>4411</v>
      </c>
      <c r="B324" s="27" t="s">
        <v>15046</v>
      </c>
    </row>
    <row r="325" spans="1:2" x14ac:dyDescent="0.25">
      <c r="A325" s="149" t="s">
        <v>4425</v>
      </c>
      <c r="B325" s="27" t="s">
        <v>15047</v>
      </c>
    </row>
    <row r="326" spans="1:2" x14ac:dyDescent="0.25">
      <c r="A326" s="149" t="s">
        <v>4427</v>
      </c>
      <c r="B326" s="27" t="s">
        <v>15149</v>
      </c>
    </row>
    <row r="327" spans="1:2" x14ac:dyDescent="0.25">
      <c r="A327" s="149" t="s">
        <v>4432</v>
      </c>
      <c r="B327" s="27" t="s">
        <v>15150</v>
      </c>
    </row>
    <row r="328" spans="1:2" x14ac:dyDescent="0.25">
      <c r="A328" s="149" t="s">
        <v>4434</v>
      </c>
      <c r="B328" s="27" t="s">
        <v>15050</v>
      </c>
    </row>
    <row r="329" spans="1:2" x14ac:dyDescent="0.25">
      <c r="A329" s="149" t="s">
        <v>4436</v>
      </c>
      <c r="B329" s="27" t="s">
        <v>4437</v>
      </c>
    </row>
    <row r="330" spans="1:2" x14ac:dyDescent="0.25">
      <c r="A330" s="149" t="s">
        <v>4438</v>
      </c>
      <c r="B330" s="27" t="s">
        <v>15151</v>
      </c>
    </row>
    <row r="331" spans="1:2" x14ac:dyDescent="0.25">
      <c r="A331" s="149" t="s">
        <v>4440</v>
      </c>
      <c r="B331" s="27" t="s">
        <v>15152</v>
      </c>
    </row>
    <row r="332" spans="1:2" x14ac:dyDescent="0.25">
      <c r="A332" s="149" t="s">
        <v>4584</v>
      </c>
      <c r="B332" s="27" t="s">
        <v>15153</v>
      </c>
    </row>
    <row r="333" spans="1:2" x14ac:dyDescent="0.25">
      <c r="A333" s="149" t="s">
        <v>4586</v>
      </c>
      <c r="B333" s="27" t="s">
        <v>15154</v>
      </c>
    </row>
    <row r="334" spans="1:2" x14ac:dyDescent="0.25">
      <c r="A334" s="149" t="s">
        <v>2038</v>
      </c>
      <c r="B334" s="27" t="s">
        <v>15155</v>
      </c>
    </row>
    <row r="335" spans="1:2" x14ac:dyDescent="0.25">
      <c r="A335" s="149" t="s">
        <v>2040</v>
      </c>
      <c r="B335" s="27" t="s">
        <v>15156</v>
      </c>
    </row>
    <row r="336" spans="1:2" ht="24" x14ac:dyDescent="0.25">
      <c r="A336" s="149" t="s">
        <v>3694</v>
      </c>
      <c r="B336" s="27" t="s">
        <v>15051</v>
      </c>
    </row>
    <row r="337" spans="1:2" ht="24" x14ac:dyDescent="0.25">
      <c r="A337" s="149" t="s">
        <v>3700</v>
      </c>
      <c r="B337" s="27" t="s">
        <v>15052</v>
      </c>
    </row>
    <row r="338" spans="1:2" x14ac:dyDescent="0.25">
      <c r="A338" s="149" t="s">
        <v>3702</v>
      </c>
      <c r="B338" s="27" t="s">
        <v>15053</v>
      </c>
    </row>
    <row r="339" spans="1:2" x14ac:dyDescent="0.25">
      <c r="A339" s="149" t="s">
        <v>3704</v>
      </c>
      <c r="B339" s="27" t="s">
        <v>15054</v>
      </c>
    </row>
    <row r="340" spans="1:2" x14ac:dyDescent="0.25">
      <c r="A340" s="149" t="s">
        <v>3706</v>
      </c>
      <c r="B340" s="27" t="s">
        <v>15055</v>
      </c>
    </row>
    <row r="341" spans="1:2" x14ac:dyDescent="0.25">
      <c r="A341" s="149" t="s">
        <v>3708</v>
      </c>
      <c r="B341" s="27" t="s">
        <v>15056</v>
      </c>
    </row>
    <row r="342" spans="1:2" ht="24" x14ac:dyDescent="0.25">
      <c r="A342" s="149" t="s">
        <v>3710</v>
      </c>
      <c r="B342" s="27" t="s">
        <v>15057</v>
      </c>
    </row>
    <row r="343" spans="1:2" ht="24" x14ac:dyDescent="0.25">
      <c r="A343" s="149" t="s">
        <v>3714</v>
      </c>
      <c r="B343" s="27" t="s">
        <v>15058</v>
      </c>
    </row>
    <row r="344" spans="1:2" ht="24" x14ac:dyDescent="0.25">
      <c r="A344" s="149" t="s">
        <v>3717</v>
      </c>
      <c r="B344" s="27" t="s">
        <v>15059</v>
      </c>
    </row>
    <row r="345" spans="1:2" x14ac:dyDescent="0.25">
      <c r="A345" s="149" t="s">
        <v>4996</v>
      </c>
      <c r="B345" s="27" t="s">
        <v>15060</v>
      </c>
    </row>
    <row r="346" spans="1:2" x14ac:dyDescent="0.25">
      <c r="A346" s="149" t="s">
        <v>4998</v>
      </c>
      <c r="B346" s="27" t="s">
        <v>15061</v>
      </c>
    </row>
    <row r="347" spans="1:2" x14ac:dyDescent="0.25">
      <c r="A347" s="149" t="s">
        <v>5000</v>
      </c>
      <c r="B347" s="27" t="s">
        <v>15062</v>
      </c>
    </row>
    <row r="348" spans="1:2" x14ac:dyDescent="0.25">
      <c r="A348" s="149" t="s">
        <v>5002</v>
      </c>
      <c r="B348" s="27" t="s">
        <v>15063</v>
      </c>
    </row>
    <row r="349" spans="1:2" ht="24" x14ac:dyDescent="0.25">
      <c r="A349" s="149" t="s">
        <v>5004</v>
      </c>
      <c r="B349" s="27" t="s">
        <v>15157</v>
      </c>
    </row>
    <row r="350" spans="1:2" x14ac:dyDescent="0.25">
      <c r="A350" s="149" t="s">
        <v>3745</v>
      </c>
      <c r="B350" s="27" t="s">
        <v>15065</v>
      </c>
    </row>
    <row r="351" spans="1:2" x14ac:dyDescent="0.25">
      <c r="A351" s="149" t="s">
        <v>3766</v>
      </c>
      <c r="B351" s="27" t="s">
        <v>15066</v>
      </c>
    </row>
    <row r="352" spans="1:2" x14ac:dyDescent="0.25">
      <c r="A352" s="149" t="s">
        <v>3768</v>
      </c>
      <c r="B352" s="27" t="s">
        <v>15067</v>
      </c>
    </row>
    <row r="353" spans="1:2" ht="36" x14ac:dyDescent="0.25">
      <c r="A353" s="132" t="s">
        <v>15195</v>
      </c>
      <c r="B353" s="130" t="s">
        <v>15068</v>
      </c>
    </row>
    <row r="354" spans="1:2" ht="36" x14ac:dyDescent="0.25">
      <c r="A354" s="146" t="s">
        <v>15196</v>
      </c>
      <c r="B354" s="128" t="s">
        <v>15158</v>
      </c>
    </row>
    <row r="355" spans="1:2" x14ac:dyDescent="0.25">
      <c r="A355" s="151" t="s">
        <v>3852</v>
      </c>
      <c r="B355" s="72" t="s">
        <v>15069</v>
      </c>
    </row>
    <row r="356" spans="1:2" x14ac:dyDescent="0.25">
      <c r="A356" s="149" t="s">
        <v>3885</v>
      </c>
      <c r="B356" s="27" t="s">
        <v>15070</v>
      </c>
    </row>
    <row r="357" spans="1:2" x14ac:dyDescent="0.25">
      <c r="A357" s="149" t="s">
        <v>5081</v>
      </c>
      <c r="B357" s="27" t="s">
        <v>15159</v>
      </c>
    </row>
    <row r="358" spans="1:2" x14ac:dyDescent="0.25">
      <c r="A358" s="149" t="s">
        <v>3898</v>
      </c>
      <c r="B358" s="27" t="s">
        <v>15071</v>
      </c>
    </row>
    <row r="359" spans="1:2" x14ac:dyDescent="0.25">
      <c r="A359" s="149" t="s">
        <v>3900</v>
      </c>
      <c r="B359" s="27" t="s">
        <v>15072</v>
      </c>
    </row>
    <row r="360" spans="1:2" x14ac:dyDescent="0.25">
      <c r="A360" s="149" t="s">
        <v>5084</v>
      </c>
      <c r="B360" s="27" t="s">
        <v>15073</v>
      </c>
    </row>
    <row r="361" spans="1:2" x14ac:dyDescent="0.25">
      <c r="A361" s="149" t="s">
        <v>5087</v>
      </c>
      <c r="B361" s="27" t="s">
        <v>15074</v>
      </c>
    </row>
    <row r="362" spans="1:2" x14ac:dyDescent="0.25">
      <c r="A362" s="149" t="s">
        <v>3902</v>
      </c>
      <c r="B362" s="27" t="s">
        <v>15075</v>
      </c>
    </row>
    <row r="363" spans="1:2" x14ac:dyDescent="0.25">
      <c r="A363" s="149" t="s">
        <v>3904</v>
      </c>
      <c r="B363" s="27" t="s">
        <v>15077</v>
      </c>
    </row>
    <row r="364" spans="1:2" x14ac:dyDescent="0.25">
      <c r="A364" s="149" t="s">
        <v>3909</v>
      </c>
      <c r="B364" s="27" t="s">
        <v>15078</v>
      </c>
    </row>
    <row r="365" spans="1:2" x14ac:dyDescent="0.25">
      <c r="A365" s="149" t="s">
        <v>3916</v>
      </c>
      <c r="B365" s="27" t="s">
        <v>15079</v>
      </c>
    </row>
    <row r="366" spans="1:2" x14ac:dyDescent="0.25">
      <c r="A366" s="149" t="s">
        <v>3918</v>
      </c>
      <c r="B366" s="27" t="s">
        <v>15080</v>
      </c>
    </row>
    <row r="367" spans="1:2" x14ac:dyDescent="0.25">
      <c r="A367" s="149" t="s">
        <v>3920</v>
      </c>
      <c r="B367" s="27" t="s">
        <v>15081</v>
      </c>
    </row>
    <row r="368" spans="1:2" ht="24" x14ac:dyDescent="0.25">
      <c r="A368" s="149" t="s">
        <v>3922</v>
      </c>
      <c r="B368" s="27" t="s">
        <v>15082</v>
      </c>
    </row>
    <row r="369" spans="1:2" x14ac:dyDescent="0.25">
      <c r="A369" s="149" t="s">
        <v>3923</v>
      </c>
      <c r="B369" s="27" t="s">
        <v>15083</v>
      </c>
    </row>
    <row r="370" spans="1:2" x14ac:dyDescent="0.25">
      <c r="A370" s="149" t="s">
        <v>3925</v>
      </c>
      <c r="B370" s="27" t="s">
        <v>15084</v>
      </c>
    </row>
    <row r="371" spans="1:2" x14ac:dyDescent="0.25">
      <c r="A371" s="149" t="s">
        <v>5089</v>
      </c>
      <c r="B371" s="27" t="s">
        <v>15085</v>
      </c>
    </row>
    <row r="372" spans="1:2" x14ac:dyDescent="0.25">
      <c r="A372" s="149" t="s">
        <v>5091</v>
      </c>
      <c r="B372" s="27" t="s">
        <v>15086</v>
      </c>
    </row>
    <row r="373" spans="1:2" x14ac:dyDescent="0.25">
      <c r="A373" s="149" t="s">
        <v>3926</v>
      </c>
      <c r="B373" s="27" t="s">
        <v>15087</v>
      </c>
    </row>
    <row r="374" spans="1:2" x14ac:dyDescent="0.25">
      <c r="A374" s="149" t="s">
        <v>3928</v>
      </c>
      <c r="B374" s="27" t="s">
        <v>15088</v>
      </c>
    </row>
    <row r="375" spans="1:2" x14ac:dyDescent="0.25">
      <c r="A375" s="149" t="s">
        <v>3930</v>
      </c>
      <c r="B375" s="27" t="s">
        <v>15089</v>
      </c>
    </row>
    <row r="376" spans="1:2" x14ac:dyDescent="0.25">
      <c r="A376" s="149" t="s">
        <v>2144</v>
      </c>
      <c r="B376" s="27" t="s">
        <v>15090</v>
      </c>
    </row>
    <row r="377" spans="1:2" x14ac:dyDescent="0.25">
      <c r="A377" s="149" t="s">
        <v>2148</v>
      </c>
      <c r="B377" s="27" t="s">
        <v>15160</v>
      </c>
    </row>
    <row r="378" spans="1:2" x14ac:dyDescent="0.25">
      <c r="A378" s="149" t="s">
        <v>5093</v>
      </c>
      <c r="B378" s="27" t="s">
        <v>15161</v>
      </c>
    </row>
    <row r="379" spans="1:2" x14ac:dyDescent="0.25">
      <c r="A379" s="149" t="s">
        <v>2182</v>
      </c>
      <c r="B379" s="27" t="s">
        <v>15091</v>
      </c>
    </row>
    <row r="380" spans="1:2" x14ac:dyDescent="0.25">
      <c r="A380" s="149" t="s">
        <v>5097</v>
      </c>
      <c r="B380" s="27" t="s">
        <v>15092</v>
      </c>
    </row>
    <row r="381" spans="1:2" x14ac:dyDescent="0.25">
      <c r="A381" s="149" t="s">
        <v>2186</v>
      </c>
      <c r="B381" s="27" t="s">
        <v>15093</v>
      </c>
    </row>
    <row r="382" spans="1:2" x14ac:dyDescent="0.25">
      <c r="A382" s="149" t="s">
        <v>5099</v>
      </c>
      <c r="B382" s="27" t="s">
        <v>15094</v>
      </c>
    </row>
    <row r="383" spans="1:2" x14ac:dyDescent="0.25">
      <c r="A383" s="149" t="s">
        <v>2188</v>
      </c>
      <c r="B383" s="27" t="s">
        <v>15095</v>
      </c>
    </row>
    <row r="384" spans="1:2" x14ac:dyDescent="0.25">
      <c r="A384" s="149" t="s">
        <v>2192</v>
      </c>
      <c r="B384" s="27" t="s">
        <v>15162</v>
      </c>
    </row>
    <row r="385" spans="1:2" x14ac:dyDescent="0.25">
      <c r="A385" s="149" t="s">
        <v>2196</v>
      </c>
      <c r="B385" s="27" t="s">
        <v>15096</v>
      </c>
    </row>
    <row r="386" spans="1:2" x14ac:dyDescent="0.25">
      <c r="A386" s="149" t="s">
        <v>5101</v>
      </c>
      <c r="B386" s="27" t="s">
        <v>15097</v>
      </c>
    </row>
    <row r="387" spans="1:2" x14ac:dyDescent="0.25">
      <c r="A387" s="149" t="s">
        <v>2198</v>
      </c>
      <c r="B387" s="27" t="s">
        <v>15098</v>
      </c>
    </row>
    <row r="388" spans="1:2" ht="36" x14ac:dyDescent="0.25">
      <c r="A388" s="150" t="s">
        <v>15197</v>
      </c>
      <c r="B388" s="129" t="s">
        <v>5198</v>
      </c>
    </row>
    <row r="389" spans="1:2" ht="36" x14ac:dyDescent="0.25">
      <c r="A389" s="150" t="s">
        <v>15198</v>
      </c>
      <c r="B389" s="129" t="s">
        <v>5200</v>
      </c>
    </row>
    <row r="390" spans="1:2" x14ac:dyDescent="0.25">
      <c r="A390" s="149" t="s">
        <v>1284</v>
      </c>
      <c r="B390" s="27" t="s">
        <v>15099</v>
      </c>
    </row>
    <row r="391" spans="1:2" x14ac:dyDescent="0.25">
      <c r="A391" s="149" t="s">
        <v>49</v>
      </c>
      <c r="B391" s="27" t="s">
        <v>15100</v>
      </c>
    </row>
    <row r="392" spans="1:2" x14ac:dyDescent="0.25">
      <c r="A392" s="149" t="s">
        <v>51</v>
      </c>
      <c r="B392" s="27" t="s">
        <v>15101</v>
      </c>
    </row>
    <row r="393" spans="1:2" x14ac:dyDescent="0.25">
      <c r="A393" s="149" t="s">
        <v>53</v>
      </c>
      <c r="B393" s="27" t="s">
        <v>15102</v>
      </c>
    </row>
    <row r="394" spans="1:2" x14ac:dyDescent="0.25">
      <c r="A394" s="149" t="s">
        <v>101</v>
      </c>
      <c r="B394" s="27" t="s">
        <v>15103</v>
      </c>
    </row>
    <row r="395" spans="1:2" x14ac:dyDescent="0.25">
      <c r="A395" s="149" t="s">
        <v>103</v>
      </c>
      <c r="B395" s="27" t="s">
        <v>15104</v>
      </c>
    </row>
    <row r="396" spans="1:2" x14ac:dyDescent="0.25">
      <c r="A396" s="149" t="s">
        <v>141</v>
      </c>
      <c r="B396" s="27" t="s">
        <v>15105</v>
      </c>
    </row>
    <row r="397" spans="1:2" x14ac:dyDescent="0.25">
      <c r="A397" s="149" t="s">
        <v>143</v>
      </c>
      <c r="B397" s="27" t="s">
        <v>15106</v>
      </c>
    </row>
    <row r="398" spans="1:2" x14ac:dyDescent="0.25">
      <c r="A398" s="149" t="s">
        <v>145</v>
      </c>
      <c r="B398" s="27" t="s">
        <v>15107</v>
      </c>
    </row>
    <row r="399" spans="1:2" x14ac:dyDescent="0.25">
      <c r="A399" s="149" t="s">
        <v>147</v>
      </c>
      <c r="B399" s="27" t="s">
        <v>15108</v>
      </c>
    </row>
    <row r="400" spans="1:2" x14ac:dyDescent="0.25">
      <c r="A400" s="149" t="s">
        <v>158</v>
      </c>
      <c r="B400" s="27" t="s">
        <v>15109</v>
      </c>
    </row>
    <row r="401" spans="1:2" x14ac:dyDescent="0.25">
      <c r="A401" s="149" t="s">
        <v>165</v>
      </c>
      <c r="B401" s="27" t="s">
        <v>15110</v>
      </c>
    </row>
    <row r="402" spans="1:2" x14ac:dyDescent="0.25">
      <c r="A402" s="149" t="s">
        <v>171</v>
      </c>
      <c r="B402" s="27" t="s">
        <v>15111</v>
      </c>
    </row>
    <row r="403" spans="1:2" x14ac:dyDescent="0.25">
      <c r="A403" s="149" t="s">
        <v>173</v>
      </c>
      <c r="B403" s="27" t="s">
        <v>15112</v>
      </c>
    </row>
    <row r="404" spans="1:2" x14ac:dyDescent="0.25">
      <c r="A404" s="149" t="s">
        <v>195</v>
      </c>
      <c r="B404" s="27" t="s">
        <v>15113</v>
      </c>
    </row>
    <row r="405" spans="1:2" x14ac:dyDescent="0.25">
      <c r="A405" s="149" t="s">
        <v>206</v>
      </c>
      <c r="B405" s="27" t="s">
        <v>15114</v>
      </c>
    </row>
    <row r="406" spans="1:2" x14ac:dyDescent="0.25">
      <c r="A406" s="149" t="s">
        <v>225</v>
      </c>
      <c r="B406" s="27" t="s">
        <v>15115</v>
      </c>
    </row>
    <row r="407" spans="1:2" x14ac:dyDescent="0.25">
      <c r="A407" s="149" t="s">
        <v>2909</v>
      </c>
      <c r="B407" s="27" t="s">
        <v>15116</v>
      </c>
    </row>
    <row r="408" spans="1:2" x14ac:dyDescent="0.25">
      <c r="A408" s="149" t="s">
        <v>2959</v>
      </c>
      <c r="B408" s="27" t="s">
        <v>15117</v>
      </c>
    </row>
    <row r="409" spans="1:2" x14ac:dyDescent="0.25">
      <c r="A409" s="149" t="s">
        <v>2961</v>
      </c>
      <c r="B409" s="27" t="s">
        <v>15118</v>
      </c>
    </row>
    <row r="410" spans="1:2" x14ac:dyDescent="0.25">
      <c r="A410" s="149" t="s">
        <v>2963</v>
      </c>
      <c r="B410" s="27" t="s">
        <v>15119</v>
      </c>
    </row>
    <row r="411" spans="1:2" x14ac:dyDescent="0.25">
      <c r="A411" s="149" t="s">
        <v>2966</v>
      </c>
      <c r="B411" s="27" t="s">
        <v>15120</v>
      </c>
    </row>
    <row r="412" spans="1:2" x14ac:dyDescent="0.25">
      <c r="A412" s="149" t="s">
        <v>2968</v>
      </c>
      <c r="B412" s="27" t="s">
        <v>15121</v>
      </c>
    </row>
    <row r="413" spans="1:2" x14ac:dyDescent="0.25">
      <c r="A413" s="149" t="s">
        <v>2970</v>
      </c>
      <c r="B413" s="27" t="s">
        <v>15122</v>
      </c>
    </row>
    <row r="414" spans="1:2" x14ac:dyDescent="0.25">
      <c r="A414" s="149" t="s">
        <v>2976</v>
      </c>
      <c r="B414" s="27" t="s">
        <v>15163</v>
      </c>
    </row>
    <row r="415" spans="1:2" x14ac:dyDescent="0.25">
      <c r="A415" s="149" t="s">
        <v>2978</v>
      </c>
      <c r="B415" s="27" t="s">
        <v>15164</v>
      </c>
    </row>
    <row r="416" spans="1:2" x14ac:dyDescent="0.25">
      <c r="A416" s="149" t="s">
        <v>2980</v>
      </c>
      <c r="B416" s="27" t="s">
        <v>2981</v>
      </c>
    </row>
    <row r="417" spans="1:2" x14ac:dyDescent="0.25">
      <c r="A417" s="149" t="s">
        <v>3050</v>
      </c>
      <c r="B417" s="27" t="s">
        <v>3051</v>
      </c>
    </row>
    <row r="418" spans="1:2" x14ac:dyDescent="0.25">
      <c r="A418" s="149" t="s">
        <v>245</v>
      </c>
      <c r="B418" s="27" t="s">
        <v>15123</v>
      </c>
    </row>
    <row r="419" spans="1:2" x14ac:dyDescent="0.25">
      <c r="A419" s="149" t="s">
        <v>276</v>
      </c>
      <c r="B419" s="27" t="s">
        <v>15124</v>
      </c>
    </row>
    <row r="420" spans="1:2" x14ac:dyDescent="0.25">
      <c r="A420" s="149" t="s">
        <v>280</v>
      </c>
      <c r="B420" s="27" t="s">
        <v>15125</v>
      </c>
    </row>
    <row r="421" spans="1:2" x14ac:dyDescent="0.25">
      <c r="A421" s="149" t="s">
        <v>301</v>
      </c>
      <c r="B421" s="27" t="s">
        <v>15165</v>
      </c>
    </row>
    <row r="422" spans="1:2" x14ac:dyDescent="0.25">
      <c r="A422" s="149" t="s">
        <v>350</v>
      </c>
      <c r="B422" s="27" t="s">
        <v>15126</v>
      </c>
    </row>
    <row r="423" spans="1:2" x14ac:dyDescent="0.25">
      <c r="A423" s="149" t="s">
        <v>386</v>
      </c>
      <c r="B423" s="27" t="s">
        <v>15127</v>
      </c>
    </row>
    <row r="424" spans="1:2" x14ac:dyDescent="0.25">
      <c r="A424" s="149" t="s">
        <v>399</v>
      </c>
      <c r="B424" s="27" t="s">
        <v>15128</v>
      </c>
    </row>
    <row r="425" spans="1:2" x14ac:dyDescent="0.25">
      <c r="A425" s="149" t="s">
        <v>413</v>
      </c>
      <c r="B425" s="27" t="s">
        <v>15129</v>
      </c>
    </row>
    <row r="426" spans="1:2" ht="36" x14ac:dyDescent="0.25">
      <c r="A426" s="136" t="s">
        <v>15166</v>
      </c>
      <c r="B426" s="129" t="s">
        <v>15167</v>
      </c>
    </row>
  </sheetData>
  <mergeCells count="2">
    <mergeCell ref="A1:B1"/>
    <mergeCell ref="A2:B2"/>
  </mergeCells>
  <conditionalFormatting sqref="A5:A140 A215:A353 A142:A213 A355:A426">
    <cfRule type="duplicateValues" dxfId="0"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EK-2B HİZMETBAŞI İŞLEMLER LİSTE</vt:lpstr>
      <vt:lpstr>EK-2C - PAKET - TANIYA DAYALI</vt:lpstr>
      <vt:lpstr>EK-2A AYAKTAN VAKAŞI MUAYENE</vt:lpstr>
      <vt:lpstr>EK-2A-2 AYAKTAN YANINDA FİYAT D</vt:lpstr>
      <vt:lpstr>EK2C-1 İLAVE ORAN</vt:lpstr>
      <vt:lpstr>EK-2G İLAVE ÜCRET ALINMAYACAK</vt:lpstr>
      <vt:lpstr>Sayfa6</vt:lpstr>
      <vt:lpstr>'EK-2C - PAKET - TANIYA DAYALI'!Yazdırma_Alanı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Hamdi ALTUNKAYNAK</cp:lastModifiedBy>
  <cp:lastPrinted>2022-09-08T08:37:29Z</cp:lastPrinted>
  <dcterms:created xsi:type="dcterms:W3CDTF">2013-01-30T14:07:23Z</dcterms:created>
  <dcterms:modified xsi:type="dcterms:W3CDTF">2023-03-23T10:58:10Z</dcterms:modified>
</cp:coreProperties>
</file>